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/>
  <mc:AlternateContent xmlns:mc="http://schemas.openxmlformats.org/markup-compatibility/2006">
    <mc:Choice Requires="x15">
      <x15ac:absPath xmlns:x15ac="http://schemas.microsoft.com/office/spreadsheetml/2010/11/ac" url="C:\Users\arthitc\Desktop\My Work\TPEX\"/>
    </mc:Choice>
  </mc:AlternateContent>
  <xr:revisionPtr revIDLastSave="0" documentId="8_{F55BC800-AC0F-47B0-A26A-B2819D127A7C}" xr6:coauthVersionLast="47" xr6:coauthVersionMax="47" xr10:uidLastSave="{00000000-0000-0000-0000-000000000000}"/>
  <bookViews>
    <workbookView xWindow="20370" yWindow="-120" windowWidth="29040" windowHeight="15840" tabRatio="813" firstSheet="7" activeTab="7" xr2:uid="{00000000-000D-0000-FFFF-FFFF00000000}"/>
  </bookViews>
  <sheets>
    <sheet name="Cover" sheetId="51" r:id="rId1"/>
    <sheet name="Revision History " sheetId="52" r:id="rId2"/>
    <sheet name="Contents" sheetId="53" r:id="rId3"/>
    <sheet name="Overview" sheetId="27" r:id="rId4"/>
    <sheet name="1" sheetId="76" r:id="rId5"/>
    <sheet name="TBC" sheetId="61" r:id="rId6"/>
    <sheet name="2-1 (OCP-DEV)" sheetId="68" r:id="rId7"/>
    <sheet name="2-2 (OCP-TRIAL)" sheetId="77" r:id="rId8"/>
    <sheet name="2-3 (OCP-UT)" sheetId="78" r:id="rId9"/>
    <sheet name="2-4 (DB)" sheetId="74" r:id="rId10"/>
    <sheet name="3_Requirement Sign-Off" sheetId="63" r:id="rId11"/>
    <sheet name="4_Hand Over Sign-Off" sheetId="69" r:id="rId12"/>
    <sheet name="LSP&amp;MMS" sheetId="5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" localSheetId="4">[1]進捗管理表!#REF!</definedName>
    <definedName name="_" localSheetId="12">[1]進捗管理表!#REF!</definedName>
    <definedName name="_">[1]進捗管理表!#REF!</definedName>
    <definedName name="_???" localSheetId="4" hidden="1">#REF!</definedName>
    <definedName name="_???" localSheetId="6" hidden="1">#REF!</definedName>
    <definedName name="_???" localSheetId="7" hidden="1">#REF!</definedName>
    <definedName name="_???" localSheetId="8" hidden="1">#REF!</definedName>
    <definedName name="_???" localSheetId="9" hidden="1">#REF!</definedName>
    <definedName name="_???" localSheetId="10" hidden="1">#REF!</definedName>
    <definedName name="_???" localSheetId="11" hidden="1">#REF!</definedName>
    <definedName name="_???" localSheetId="12" hidden="1">#REF!</definedName>
    <definedName name="_???" localSheetId="5" hidden="1">#REF!</definedName>
    <definedName name="_???" hidden="1">#REF!</definedName>
    <definedName name="__???" localSheetId="4" hidden="1">#REF!</definedName>
    <definedName name="__???" localSheetId="6" hidden="1">#REF!</definedName>
    <definedName name="__???" localSheetId="7" hidden="1">#REF!</definedName>
    <definedName name="__???" localSheetId="8" hidden="1">#REF!</definedName>
    <definedName name="__???" localSheetId="9" hidden="1">#REF!</definedName>
    <definedName name="__???" localSheetId="10" hidden="1">#REF!</definedName>
    <definedName name="__???" localSheetId="11" hidden="1">#REF!</definedName>
    <definedName name="__???" localSheetId="12" hidden="1">#REF!</definedName>
    <definedName name="__???" localSheetId="5" hidden="1">#REF!</definedName>
    <definedName name="__???" hidden="1">#REF!</definedName>
    <definedName name="___???" localSheetId="4" hidden="1">#REF!</definedName>
    <definedName name="___???" localSheetId="6" hidden="1">#REF!</definedName>
    <definedName name="___???" localSheetId="7" hidden="1">#REF!</definedName>
    <definedName name="___???" localSheetId="8" hidden="1">#REF!</definedName>
    <definedName name="___???" localSheetId="9" hidden="1">#REF!</definedName>
    <definedName name="___???" localSheetId="10" hidden="1">#REF!</definedName>
    <definedName name="___???" localSheetId="11" hidden="1">#REF!</definedName>
    <definedName name="___???" localSheetId="12" hidden="1">#REF!</definedName>
    <definedName name="___???" localSheetId="5" hidden="1">#REF!</definedName>
    <definedName name="___???" hidden="1">#REF!</definedName>
    <definedName name="____???" localSheetId="4" hidden="1">#REF!</definedName>
    <definedName name="____???" localSheetId="6" hidden="1">#REF!</definedName>
    <definedName name="____???" localSheetId="7" hidden="1">#REF!</definedName>
    <definedName name="____???" localSheetId="8" hidden="1">#REF!</definedName>
    <definedName name="____???" localSheetId="9" hidden="1">#REF!</definedName>
    <definedName name="____???" localSheetId="10" hidden="1">#REF!</definedName>
    <definedName name="____???" localSheetId="11" hidden="1">#REF!</definedName>
    <definedName name="____???" localSheetId="12" hidden="1">#REF!</definedName>
    <definedName name="____???" localSheetId="5" hidden="1">#REF!</definedName>
    <definedName name="____???" hidden="1">#REF!</definedName>
    <definedName name="_____???" localSheetId="4" hidden="1">#REF!</definedName>
    <definedName name="_____???" localSheetId="6" hidden="1">#REF!</definedName>
    <definedName name="_____???" localSheetId="7" hidden="1">#REF!</definedName>
    <definedName name="_____???" localSheetId="8" hidden="1">#REF!</definedName>
    <definedName name="_____???" localSheetId="9" hidden="1">#REF!</definedName>
    <definedName name="_____???" localSheetId="10" hidden="1">#REF!</definedName>
    <definedName name="_____???" localSheetId="11" hidden="1">#REF!</definedName>
    <definedName name="_____???" localSheetId="12" hidden="1">#REF!</definedName>
    <definedName name="_____???" localSheetId="5" hidden="1">#REF!</definedName>
    <definedName name="_____???" hidden="1">#REF!</definedName>
    <definedName name="______???" localSheetId="4" hidden="1">#REF!</definedName>
    <definedName name="______???" localSheetId="6" hidden="1">#REF!</definedName>
    <definedName name="______???" localSheetId="7" hidden="1">#REF!</definedName>
    <definedName name="______???" localSheetId="8" hidden="1">#REF!</definedName>
    <definedName name="______???" localSheetId="9" hidden="1">#REF!</definedName>
    <definedName name="______???" localSheetId="10" hidden="1">#REF!</definedName>
    <definedName name="______???" localSheetId="11" hidden="1">#REF!</definedName>
    <definedName name="______???" localSheetId="12" hidden="1">#REF!</definedName>
    <definedName name="______???" localSheetId="5" hidden="1">#REF!</definedName>
    <definedName name="______???" hidden="1">#REF!</definedName>
    <definedName name="_______???" localSheetId="4" hidden="1">#REF!</definedName>
    <definedName name="_______???" localSheetId="6" hidden="1">#REF!</definedName>
    <definedName name="_______???" localSheetId="7" hidden="1">#REF!</definedName>
    <definedName name="_______???" localSheetId="8" hidden="1">#REF!</definedName>
    <definedName name="_______???" localSheetId="10" hidden="1">#REF!</definedName>
    <definedName name="_______???" localSheetId="11" hidden="1">#REF!</definedName>
    <definedName name="_______???" localSheetId="12" hidden="1">#REF!</definedName>
    <definedName name="_______???" localSheetId="5" hidden="1">#REF!</definedName>
    <definedName name="_______???" hidden="1">#REF!</definedName>
    <definedName name="________???" localSheetId="4" hidden="1">#REF!</definedName>
    <definedName name="________???" localSheetId="6" hidden="1">#REF!</definedName>
    <definedName name="________???" localSheetId="7" hidden="1">#REF!</definedName>
    <definedName name="________???" localSheetId="8" hidden="1">#REF!</definedName>
    <definedName name="________???" localSheetId="10" hidden="1">#REF!</definedName>
    <definedName name="________???" localSheetId="11" hidden="1">#REF!</definedName>
    <definedName name="________???" localSheetId="12" hidden="1">#REF!</definedName>
    <definedName name="________???" localSheetId="5" hidden="1">#REF!</definedName>
    <definedName name="________???" hidden="1">#REF!</definedName>
    <definedName name="_________???" localSheetId="4" hidden="1">#REF!</definedName>
    <definedName name="_________???" localSheetId="6" hidden="1">#REF!</definedName>
    <definedName name="_________???" localSheetId="7" hidden="1">#REF!</definedName>
    <definedName name="_________???" localSheetId="8" hidden="1">#REF!</definedName>
    <definedName name="_________???" localSheetId="10" hidden="1">#REF!</definedName>
    <definedName name="_________???" localSheetId="11" hidden="1">#REF!</definedName>
    <definedName name="_________???" localSheetId="12" hidden="1">#REF!</definedName>
    <definedName name="_________???" localSheetId="5" hidden="1">#REF!</definedName>
    <definedName name="_________???" hidden="1">#REF!</definedName>
    <definedName name="__________???" localSheetId="4" hidden="1">#REF!</definedName>
    <definedName name="__________???" localSheetId="6" hidden="1">#REF!</definedName>
    <definedName name="__________???" localSheetId="7" hidden="1">#REF!</definedName>
    <definedName name="__________???" localSheetId="8" hidden="1">#REF!</definedName>
    <definedName name="__________???" localSheetId="10" hidden="1">#REF!</definedName>
    <definedName name="__________???" localSheetId="11" hidden="1">#REF!</definedName>
    <definedName name="__________???" localSheetId="12" hidden="1">#REF!</definedName>
    <definedName name="__________???" localSheetId="5" hidden="1">#REF!</definedName>
    <definedName name="__________???" hidden="1">#REF!</definedName>
    <definedName name="___________???" localSheetId="4" hidden="1">#REF!</definedName>
    <definedName name="___________???" localSheetId="6" hidden="1">#REF!</definedName>
    <definedName name="___________???" localSheetId="7" hidden="1">#REF!</definedName>
    <definedName name="___________???" localSheetId="8" hidden="1">#REF!</definedName>
    <definedName name="___________???" localSheetId="10" hidden="1">#REF!</definedName>
    <definedName name="___________???" localSheetId="11" hidden="1">#REF!</definedName>
    <definedName name="___________???" localSheetId="12" hidden="1">#REF!</definedName>
    <definedName name="___________???" localSheetId="5" hidden="1">#REF!</definedName>
    <definedName name="___________???" hidden="1">#REF!</definedName>
    <definedName name="____________???" localSheetId="4" hidden="1">#REF!</definedName>
    <definedName name="____________???" localSheetId="6" hidden="1">#REF!</definedName>
    <definedName name="____________???" localSheetId="7" hidden="1">#REF!</definedName>
    <definedName name="____________???" localSheetId="8" hidden="1">#REF!</definedName>
    <definedName name="____________???" localSheetId="10" hidden="1">#REF!</definedName>
    <definedName name="____________???" localSheetId="11" hidden="1">#REF!</definedName>
    <definedName name="____________???" localSheetId="12" hidden="1">#REF!</definedName>
    <definedName name="____________???" localSheetId="5" hidden="1">#REF!</definedName>
    <definedName name="____________???" hidden="1">#REF!</definedName>
    <definedName name="_____________???" localSheetId="4" hidden="1">#REF!</definedName>
    <definedName name="_____________???" localSheetId="6" hidden="1">#REF!</definedName>
    <definedName name="_____________???" localSheetId="7" hidden="1">#REF!</definedName>
    <definedName name="_____________???" localSheetId="8" hidden="1">#REF!</definedName>
    <definedName name="_____________???" localSheetId="10" hidden="1">#REF!</definedName>
    <definedName name="_____________???" localSheetId="11" hidden="1">#REF!</definedName>
    <definedName name="_____________???" localSheetId="12" hidden="1">#REF!</definedName>
    <definedName name="_____________???" localSheetId="5" hidden="1">#REF!</definedName>
    <definedName name="_____________???" hidden="1">#REF!</definedName>
    <definedName name="______________???" localSheetId="4" hidden="1">#REF!</definedName>
    <definedName name="______________???" localSheetId="6" hidden="1">#REF!</definedName>
    <definedName name="______________???" localSheetId="7" hidden="1">#REF!</definedName>
    <definedName name="______________???" localSheetId="8" hidden="1">#REF!</definedName>
    <definedName name="______________???" localSheetId="10" hidden="1">#REF!</definedName>
    <definedName name="______________???" localSheetId="11" hidden="1">#REF!</definedName>
    <definedName name="______________???" localSheetId="12" hidden="1">#REF!</definedName>
    <definedName name="______________???" localSheetId="5" hidden="1">#REF!</definedName>
    <definedName name="______________???" hidden="1">#REF!</definedName>
    <definedName name="_______________???" localSheetId="4" hidden="1">#REF!</definedName>
    <definedName name="_______________???" localSheetId="6" hidden="1">#REF!</definedName>
    <definedName name="_______________???" localSheetId="7" hidden="1">#REF!</definedName>
    <definedName name="_______________???" localSheetId="8" hidden="1">#REF!</definedName>
    <definedName name="_______________???" localSheetId="10" hidden="1">#REF!</definedName>
    <definedName name="_______________???" localSheetId="11" hidden="1">#REF!</definedName>
    <definedName name="_______________???" localSheetId="12" hidden="1">#REF!</definedName>
    <definedName name="_______________???" localSheetId="5" hidden="1">#REF!</definedName>
    <definedName name="_______________???" hidden="1">#REF!</definedName>
    <definedName name="________________???" localSheetId="4" hidden="1">#REF!</definedName>
    <definedName name="________________???" localSheetId="6" hidden="1">#REF!</definedName>
    <definedName name="________________???" localSheetId="7" hidden="1">#REF!</definedName>
    <definedName name="________________???" localSheetId="8" hidden="1">#REF!</definedName>
    <definedName name="________________???" localSheetId="10" hidden="1">#REF!</definedName>
    <definedName name="________________???" localSheetId="11" hidden="1">#REF!</definedName>
    <definedName name="________________???" localSheetId="12" hidden="1">#REF!</definedName>
    <definedName name="________________???" localSheetId="5" hidden="1">#REF!</definedName>
    <definedName name="________________???" hidden="1">#REF!</definedName>
    <definedName name="_________________???" localSheetId="4" hidden="1">#REF!</definedName>
    <definedName name="_________________???" localSheetId="6" hidden="1">#REF!</definedName>
    <definedName name="_________________???" localSheetId="7" hidden="1">#REF!</definedName>
    <definedName name="_________________???" localSheetId="8" hidden="1">#REF!</definedName>
    <definedName name="_________________???" localSheetId="10" hidden="1">#REF!</definedName>
    <definedName name="_________________???" localSheetId="11" hidden="1">#REF!</definedName>
    <definedName name="_________________???" localSheetId="12" hidden="1">#REF!</definedName>
    <definedName name="_________________???" localSheetId="5" hidden="1">#REF!</definedName>
    <definedName name="_________________???" hidden="1">#REF!</definedName>
    <definedName name="__________________???" localSheetId="4" hidden="1">#REF!</definedName>
    <definedName name="__________________???" localSheetId="6" hidden="1">#REF!</definedName>
    <definedName name="__________________???" localSheetId="7" hidden="1">#REF!</definedName>
    <definedName name="__________________???" localSheetId="8" hidden="1">#REF!</definedName>
    <definedName name="__________________???" localSheetId="10" hidden="1">#REF!</definedName>
    <definedName name="__________________???" localSheetId="11" hidden="1">#REF!</definedName>
    <definedName name="__________________???" localSheetId="12" hidden="1">#REF!</definedName>
    <definedName name="__________________???" localSheetId="5" hidden="1">#REF!</definedName>
    <definedName name="__________________???" hidden="1">#REF!</definedName>
    <definedName name="_1_???" localSheetId="4" hidden="1">#REF!</definedName>
    <definedName name="_1_???" localSheetId="6" hidden="1">#REF!</definedName>
    <definedName name="_1_???" localSheetId="7" hidden="1">#REF!</definedName>
    <definedName name="_1_???" localSheetId="8" hidden="1">#REF!</definedName>
    <definedName name="_1_???" localSheetId="9" hidden="1">#REF!</definedName>
    <definedName name="_1_???" localSheetId="10" hidden="1">#REF!</definedName>
    <definedName name="_1_???" localSheetId="11" hidden="1">#REF!</definedName>
    <definedName name="_1_???" localSheetId="12" hidden="1">#REF!</definedName>
    <definedName name="_1_???" localSheetId="5" hidden="1">#REF!</definedName>
    <definedName name="_1_???" hidden="1">#REF!</definedName>
    <definedName name="_2_???" localSheetId="4" hidden="1">#REF!</definedName>
    <definedName name="_2_???" localSheetId="6" hidden="1">#REF!</definedName>
    <definedName name="_2_???" localSheetId="7" hidden="1">#REF!</definedName>
    <definedName name="_2_???" localSheetId="8" hidden="1">#REF!</definedName>
    <definedName name="_2_???" localSheetId="10" hidden="1">#REF!</definedName>
    <definedName name="_2_???" localSheetId="11" hidden="1">#REF!</definedName>
    <definedName name="_2_???" localSheetId="12" hidden="1">#REF!</definedName>
    <definedName name="_2_???" localSheetId="5" hidden="1">#REF!</definedName>
    <definedName name="_2_???" hidden="1">#REF!</definedName>
    <definedName name="_3_???" localSheetId="4" hidden="1">#REF!</definedName>
    <definedName name="_3_???" localSheetId="6" hidden="1">#REF!</definedName>
    <definedName name="_3_???" localSheetId="7" hidden="1">#REF!</definedName>
    <definedName name="_3_???" localSheetId="8" hidden="1">#REF!</definedName>
    <definedName name="_3_???" localSheetId="9" hidden="1">#REF!</definedName>
    <definedName name="_3_???" localSheetId="10" hidden="1">#REF!</definedName>
    <definedName name="_3_???" localSheetId="11" hidden="1">#REF!</definedName>
    <definedName name="_3_???" localSheetId="12" hidden="1">#REF!</definedName>
    <definedName name="_3_???" localSheetId="5" hidden="1">#REF!</definedName>
    <definedName name="_3_???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5" hidden="1">#REF!</definedName>
    <definedName name="_Fill" hidden="1">#REF!</definedName>
    <definedName name="_xlnm._FilterDatabase" localSheetId="4" hidden="1">[2]検証確認シート!$O$1:$O$20</definedName>
    <definedName name="_xlnm._FilterDatabase" localSheetId="9" hidden="1">[2]検証確認シート!$O$1:$O$20</definedName>
    <definedName name="_xlnm._FilterDatabase" hidden="1">[3]検証確認シート!$O$1:$O$20</definedName>
    <definedName name="_Key1" localSheetId="4" hidden="1">'[4]590T並'!#REF!</definedName>
    <definedName name="_Key1" hidden="1">'[4]590T並'!#REF!</definedName>
    <definedName name="_Order1" hidden="1">255</definedName>
    <definedName name="_Order2" hidden="1">255</definedName>
    <definedName name="_Parse_In" localSheetId="4" hidden="1">#REF!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localSheetId="9" hidden="1">#REF!</definedName>
    <definedName name="_Parse_In" localSheetId="10" hidden="1">#REF!</definedName>
    <definedName name="_Parse_In" localSheetId="11" hidden="1">#REF!</definedName>
    <definedName name="_Parse_In" localSheetId="12" hidden="1">#REF!</definedName>
    <definedName name="_Parse_In" localSheetId="5" hidden="1">#REF!</definedName>
    <definedName name="_Parse_In" hidden="1">#REF!</definedName>
    <definedName name="_Parse_Out" localSheetId="4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localSheetId="9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5" hidden="1">#REF!</definedName>
    <definedName name="_Parse_Out" hidden="1">#REF!</definedName>
    <definedName name="_Regression_X" localSheetId="4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5" hidden="1">#REF!</definedName>
    <definedName name="_Regression_X" hidden="1">#REF!</definedName>
    <definedName name="_rg2" localSheetId="4" hidden="1">#REF!</definedName>
    <definedName name="_rg2" localSheetId="6" hidden="1">#REF!</definedName>
    <definedName name="_rg2" localSheetId="7" hidden="1">#REF!</definedName>
    <definedName name="_rg2" localSheetId="8" hidden="1">#REF!</definedName>
    <definedName name="_rg2" localSheetId="9" hidden="1">#REF!</definedName>
    <definedName name="_rg2" localSheetId="10" hidden="1">#REF!</definedName>
    <definedName name="_rg2" localSheetId="11" hidden="1">#REF!</definedName>
    <definedName name="_rg2" localSheetId="12" hidden="1">#REF!</definedName>
    <definedName name="_rg2" localSheetId="5" hidden="1">#REF!</definedName>
    <definedName name="_rg2" hidden="1">#REF!</definedName>
    <definedName name="_Sort" localSheetId="4" hidden="1">'[4]590T並'!#REF!</definedName>
    <definedName name="_Sort" hidden="1">'[4]590T並'!#REF!</definedName>
    <definedName name="≫IT??AN">[5]para!$B$1</definedName>
    <definedName name="a" localSheetId="4" hidden="1">{"'表紙'!$A$1:$W$39"}</definedName>
    <definedName name="a" localSheetId="6" hidden="1">{"'表紙'!$A$1:$W$39"}</definedName>
    <definedName name="a" localSheetId="7" hidden="1">{"'表紙'!$A$1:$W$39"}</definedName>
    <definedName name="a" localSheetId="8" hidden="1">{"'表紙'!$A$1:$W$39"}</definedName>
    <definedName name="a" localSheetId="9" hidden="1">{"'表紙'!$A$1:$W$39"}</definedName>
    <definedName name="a" localSheetId="12" hidden="1">{"'表紙'!$A$1:$W$39"}</definedName>
    <definedName name="a" hidden="1">{"'表紙'!$A$1:$W$39"}</definedName>
    <definedName name="A_98K" localSheetId="4">#REF!</definedName>
    <definedName name="A_98K" localSheetId="12">#REF!</definedName>
    <definedName name="A_98K">#REF!</definedName>
    <definedName name="A_98S" localSheetId="12">#REF!</definedName>
    <definedName name="A_98S">#REF!</definedName>
    <definedName name="aa" localSheetId="12">#REF!</definedName>
    <definedName name="aa">#REF!</definedName>
    <definedName name="aaa" localSheetId="12">#REF!</definedName>
    <definedName name="aaa">#REF!</definedName>
    <definedName name="aaaa" localSheetId="12">#REF!</definedName>
    <definedName name="aaaa">#REF!</definedName>
    <definedName name="aaaaaaaaaaa">[6]list!$F$3:$F$4</definedName>
    <definedName name="AAAAAAAAFFF">[7]損益改善依頼!$B$2:$K$459</definedName>
    <definedName name="add" localSheetId="4" hidden="1">{"'表紙'!$A$1:$W$39"}</definedName>
    <definedName name="add" localSheetId="6" hidden="1">{"'表紙'!$A$1:$W$39"}</definedName>
    <definedName name="add" localSheetId="7" hidden="1">{"'表紙'!$A$1:$W$39"}</definedName>
    <definedName name="add" localSheetId="8" hidden="1">{"'表紙'!$A$1:$W$39"}</definedName>
    <definedName name="add" localSheetId="9" hidden="1">{"'表紙'!$A$1:$W$39"}</definedName>
    <definedName name="add" localSheetId="12" hidden="1">{"'表紙'!$A$1:$W$39"}</definedName>
    <definedName name="add" hidden="1">{"'表紙'!$A$1:$W$39"}</definedName>
    <definedName name="added" localSheetId="4" hidden="1">{"'表紙'!$A$1:$W$39"}</definedName>
    <definedName name="added" localSheetId="6" hidden="1">{"'表紙'!$A$1:$W$39"}</definedName>
    <definedName name="added" localSheetId="7" hidden="1">{"'表紙'!$A$1:$W$39"}</definedName>
    <definedName name="added" localSheetId="8" hidden="1">{"'表紙'!$A$1:$W$39"}</definedName>
    <definedName name="added" localSheetId="9" hidden="1">{"'表紙'!$A$1:$W$39"}</definedName>
    <definedName name="added" localSheetId="12" hidden="1">{"'表紙'!$A$1:$W$39"}</definedName>
    <definedName name="added" hidden="1">{"'表紙'!$A$1:$W$39"}</definedName>
    <definedName name="An">[8]Detail_SCHEDULE!#REF!</definedName>
    <definedName name="as" localSheetId="4" hidden="1">{"'表紙'!$A$1:$W$39"}</definedName>
    <definedName name="as" localSheetId="9" hidden="1">{"'表紙'!$A$1:$W$39"}</definedName>
    <definedName name="as" hidden="1">{"'表紙'!$A$1:$W$39"}</definedName>
    <definedName name="b" localSheetId="4" hidden="1">#REF!</definedName>
    <definedName name="b" localSheetId="6" hidden="1">#REF!</definedName>
    <definedName name="b" localSheetId="7" hidden="1">#REF!</definedName>
    <definedName name="b" localSheetId="8" hidden="1">#REF!</definedName>
    <definedName name="b" localSheetId="9" hidden="1">#REF!</definedName>
    <definedName name="b" localSheetId="10" hidden="1">#REF!</definedName>
    <definedName name="b" localSheetId="11" hidden="1">#REF!</definedName>
    <definedName name="b" localSheetId="12" hidden="1">#REF!</definedName>
    <definedName name="b" localSheetId="5" hidden="1">#REF!</definedName>
    <definedName name="b" hidden="1">#REF!</definedName>
    <definedName name="bb" localSheetId="4">#REF!</definedName>
    <definedName name="bb" localSheetId="12">[9]Estimation!#REF!</definedName>
    <definedName name="bb">#REF!</definedName>
    <definedName name="bbbb" localSheetId="4" hidden="1">{"'ﾊｰﾄﾞ'!$A$1:$H$97"}</definedName>
    <definedName name="bbbb" localSheetId="6" hidden="1">{"'ﾊｰﾄﾞ'!$A$1:$H$97"}</definedName>
    <definedName name="bbbb" localSheetId="7" hidden="1">{"'ﾊｰﾄﾞ'!$A$1:$H$97"}</definedName>
    <definedName name="bbbb" localSheetId="8" hidden="1">{"'ﾊｰﾄﾞ'!$A$1:$H$97"}</definedName>
    <definedName name="bbbb" localSheetId="9" hidden="1">{"'ﾊｰﾄﾞ'!$A$1:$H$97"}</definedName>
    <definedName name="bbbb" localSheetId="12" hidden="1">{"'ﾊｰﾄﾞ'!$A$1:$H$97"}</definedName>
    <definedName name="bbbb" hidden="1">{"'ﾊｰﾄﾞ'!$A$1:$H$97"}</definedName>
    <definedName name="bbbc" localSheetId="4" hidden="1">{"'ﾊｰﾄﾞ'!$A$1:$H$97"}</definedName>
    <definedName name="bbbc" localSheetId="6" hidden="1">{"'ﾊｰﾄﾞ'!$A$1:$H$97"}</definedName>
    <definedName name="bbbc" localSheetId="7" hidden="1">{"'ﾊｰﾄﾞ'!$A$1:$H$97"}</definedName>
    <definedName name="bbbc" localSheetId="8" hidden="1">{"'ﾊｰﾄﾞ'!$A$1:$H$97"}</definedName>
    <definedName name="bbbc" localSheetId="9" hidden="1">{"'ﾊｰﾄﾞ'!$A$1:$H$97"}</definedName>
    <definedName name="bbbc" localSheetId="12" hidden="1">{"'ﾊｰﾄﾞ'!$A$1:$H$97"}</definedName>
    <definedName name="bbbc" hidden="1">{"'ﾊｰﾄﾞ'!$A$1:$H$97"}</definedName>
    <definedName name="BM部" localSheetId="4">#REF!</definedName>
    <definedName name="BM部" localSheetId="12">#REF!</definedName>
    <definedName name="BM部">#REF!</definedName>
    <definedName name="BM部2" localSheetId="12">#REF!</definedName>
    <definedName name="BM部2">#REF!</definedName>
    <definedName name="BUDGET" localSheetId="12">#REF!</definedName>
    <definedName name="BUDGET">#REF!</definedName>
    <definedName name="Button" localSheetId="12">#REF!</definedName>
    <definedName name="Button">#REF!</definedName>
    <definedName name="ccc" localSheetId="12">#REF!</definedName>
    <definedName name="ccc">#REF!</definedName>
    <definedName name="CHECK_MAIN" localSheetId="7">[10]!CHECK_MAIN</definedName>
    <definedName name="CHECK_MAIN" localSheetId="8">[10]!CHECK_MAIN</definedName>
    <definedName name="CHECK_MAIN">[10]!CHECK_MAIN</definedName>
    <definedName name="CheckBox" localSheetId="4">#REF!</definedName>
    <definedName name="CheckBox" localSheetId="12">#REF!</definedName>
    <definedName name="CheckBox">#REF!</definedName>
    <definedName name="Controltype" localSheetId="12">#REF!</definedName>
    <definedName name="Controltype">#REF!</definedName>
    <definedName name="ｄ" localSheetId="4" hidden="1">{"'ﾊｰﾄﾞ'!$A$1:$H$97"}</definedName>
    <definedName name="ｄ" localSheetId="6" hidden="1">{"'ﾊｰﾄﾞ'!$A$1:$H$97"}</definedName>
    <definedName name="ｄ" localSheetId="7" hidden="1">{"'ﾊｰﾄﾞ'!$A$1:$H$97"}</definedName>
    <definedName name="ｄ" localSheetId="8" hidden="1">{"'ﾊｰﾄﾞ'!$A$1:$H$97"}</definedName>
    <definedName name="ｄ" localSheetId="9" hidden="1">{"'ﾊｰﾄﾞ'!$A$1:$H$97"}</definedName>
    <definedName name="ｄ" localSheetId="12" hidden="1">{"'ﾊｰﾄﾞ'!$A$1:$H$97"}</definedName>
    <definedName name="ｄ" hidden="1">{"'ﾊｰﾄﾞ'!$A$1:$H$97"}</definedName>
    <definedName name="_xlnm.Database" localSheetId="12">[11]PR!#REF!</definedName>
    <definedName name="_xlnm.Database">[12]PR!#REF!</definedName>
    <definedName name="Database_" localSheetId="12">[13]PR!#REF!</definedName>
    <definedName name="Database_">[12]PR!#REF!</definedName>
    <definedName name="Datbase2" localSheetId="12">[13]PR!#REF!</definedName>
    <definedName name="Datbase2">[12]PR!#REF!</definedName>
    <definedName name="date" localSheetId="4">#REF!</definedName>
    <definedName name="date" localSheetId="12">#REF!</definedName>
    <definedName name="date">#REF!</definedName>
    <definedName name="DB2_EQ_" localSheetId="12">#REF!</definedName>
    <definedName name="DB2_EQ_">#REF!</definedName>
    <definedName name="DB2_KAI_とDB2_KAKO_との差分" localSheetId="12">#REF!</definedName>
    <definedName name="DB2_KAI_とDB2_KAKO_との差分">#REF!</definedName>
    <definedName name="DB2_KAKO_とDB2_KAI_との差分" localSheetId="12">#REF!</definedName>
    <definedName name="DB2_KAKO_とDB2_KAI_との差分">#REF!</definedName>
    <definedName name="DBI" localSheetId="12">#REF!</definedName>
    <definedName name="DBI">#REF!</definedName>
    <definedName name="dd" localSheetId="4" hidden="1">#REF!</definedName>
    <definedName name="dd" localSheetId="6" hidden="1">#REF!</definedName>
    <definedName name="dd" localSheetId="7" hidden="1">#REF!</definedName>
    <definedName name="dd" localSheetId="8" hidden="1">#REF!</definedName>
    <definedName name="dd" localSheetId="9" hidden="1">#REF!</definedName>
    <definedName name="dd" localSheetId="10" hidden="1">#REF!</definedName>
    <definedName name="dd" localSheetId="11" hidden="1">#REF!</definedName>
    <definedName name="dd" localSheetId="12" hidden="1">#REF!</definedName>
    <definedName name="dd" localSheetId="5" hidden="1">#REF!</definedName>
    <definedName name="dd" hidden="1">#REF!</definedName>
    <definedName name="ddd" localSheetId="4">[1]進捗管理表!#REF!</definedName>
    <definedName name="ddd" localSheetId="12">[1]進捗管理表!#REF!</definedName>
    <definedName name="ddd">[1]進捗管理表!#REF!</definedName>
    <definedName name="dfa" localSheetId="4" hidden="1">{"'表紙'!$A$1:$W$39"}</definedName>
    <definedName name="dfa" localSheetId="6" hidden="1">{"'表紙'!$A$1:$W$39"}</definedName>
    <definedName name="dfa" localSheetId="7" hidden="1">{"'表紙'!$A$1:$W$39"}</definedName>
    <definedName name="dfa" localSheetId="8" hidden="1">{"'表紙'!$A$1:$W$39"}</definedName>
    <definedName name="dfa" localSheetId="9" hidden="1">{"'表紙'!$A$1:$W$39"}</definedName>
    <definedName name="dfa" localSheetId="12" hidden="1">{"'表紙'!$A$1:$W$39"}</definedName>
    <definedName name="dfa" hidden="1">{"'表紙'!$A$1:$W$39"}</definedName>
    <definedName name="ＤＬＲ機器" localSheetId="4" hidden="1">{"'Sheet1'!$A$92:$B$92","'Sheet1'!$A$1:$J$92"}</definedName>
    <definedName name="ＤＬＲ機器" hidden="1">{"'Sheet1'!$A$92:$B$92","'Sheet1'!$A$1:$J$92"}</definedName>
    <definedName name="DLR機器2" localSheetId="4" hidden="1">{"'Sheet1'!$A$92:$B$92","'Sheet1'!$A$1:$J$92"}</definedName>
    <definedName name="DLR機器2" hidden="1">{"'Sheet1'!$A$92:$B$92","'Sheet1'!$A$1:$J$92"}</definedName>
    <definedName name="DOC_TITLE">[14]Lookup!$B$2</definedName>
    <definedName name="E" localSheetId="4">#REF!</definedName>
    <definedName name="E" localSheetId="12">#REF!</definedName>
    <definedName name="E">#REF!</definedName>
    <definedName name="END" localSheetId="12">#REF!</definedName>
    <definedName name="END">#REF!</definedName>
    <definedName name="External_order_actual_progress" localSheetId="12">#REF!</definedName>
    <definedName name="External_order_actual_progress">#REF!</definedName>
    <definedName name="External_order_plan" localSheetId="12">#REF!</definedName>
    <definedName name="External_order_plan">#REF!</definedName>
    <definedName name="f" localSheetId="4" hidden="1">{"'表紙'!$A$1:$W$39"}</definedName>
    <definedName name="f" localSheetId="6" hidden="1">{"'表紙'!$A$1:$W$39"}</definedName>
    <definedName name="f" localSheetId="7" hidden="1">{"'表紙'!$A$1:$W$39"}</definedName>
    <definedName name="f" localSheetId="8" hidden="1">{"'表紙'!$A$1:$W$39"}</definedName>
    <definedName name="f" localSheetId="9" hidden="1">{"'表紙'!$A$1:$W$39"}</definedName>
    <definedName name="f" localSheetId="12" hidden="1">{"'表紙'!$A$1:$W$39"}</definedName>
    <definedName name="f" hidden="1">{"'表紙'!$A$1:$W$39"}</definedName>
    <definedName name="FA" localSheetId="4">#REF!</definedName>
    <definedName name="FA" localSheetId="12">#REF!</definedName>
    <definedName name="FA">#REF!</definedName>
    <definedName name="FB" localSheetId="12">#REF!</definedName>
    <definedName name="FB">#REF!</definedName>
    <definedName name="FC" localSheetId="12">#REF!</definedName>
    <definedName name="FC">#REF!</definedName>
    <definedName name="FD" localSheetId="12">#REF!</definedName>
    <definedName name="FD">#REF!</definedName>
    <definedName name="FE" localSheetId="12">#REF!</definedName>
    <definedName name="FE">#REF!</definedName>
    <definedName name="FORECAST" localSheetId="12">#REF!</definedName>
    <definedName name="FORECAST">#REF!</definedName>
    <definedName name="fsddsf" localSheetId="4" hidden="1">{"'ﾊｰﾄﾞ'!$A$1:$H$97"}</definedName>
    <definedName name="fsddsf" hidden="1">{"'ﾊｰﾄﾞ'!$A$1:$H$97"}</definedName>
    <definedName name="genka_cal" localSheetId="7">[15]!genka_cal</definedName>
    <definedName name="genka_cal" localSheetId="8">[15]!genka_cal</definedName>
    <definedName name="genka_cal">[15]!genka_cal</definedName>
    <definedName name="GP7N0A1A" localSheetId="4">[16]ハードウェア一覧!#REF!</definedName>
    <definedName name="GP7N0A1A" localSheetId="12">[17]ハードウェア一覧!#REF!</definedName>
    <definedName name="GP7N0A1A">[16]ハードウェア一覧!#REF!</definedName>
    <definedName name="GP7N1A11A" localSheetId="4">[16]ハードウェア一覧!#REF!</definedName>
    <definedName name="GP7N1A11A" localSheetId="12">[17]ハードウェア一覧!#REF!</definedName>
    <definedName name="GP7N1A11A">[16]ハードウェア一覧!#REF!</definedName>
    <definedName name="GP7N2M51" localSheetId="12">[17]ハードウェア一覧!#REF!</definedName>
    <definedName name="GP7N2M51">[16]ハードウェア一覧!#REF!</definedName>
    <definedName name="GP7N7CL1" localSheetId="12">[17]ハードウェア一覧!#REF!</definedName>
    <definedName name="GP7N7CL1">[16]ハードウェア一覧!#REF!</definedName>
    <definedName name="GP7N7CL2" localSheetId="12">[17]ハードウェア一覧!#REF!</definedName>
    <definedName name="GP7N7CL2">[16]ハードウェア一覧!#REF!</definedName>
    <definedName name="GP7N7CL3" localSheetId="12">[17]ハードウェア一覧!#REF!</definedName>
    <definedName name="GP7N7CL3">[16]ハードウェア一覧!#REF!</definedName>
    <definedName name="GP7N7ER3" localSheetId="12">[17]ハードウェア一覧!#REF!</definedName>
    <definedName name="GP7N7ER3">[16]ハードウェア一覧!#REF!</definedName>
    <definedName name="GP7N7SB1" localSheetId="12">[17]ハードウェア一覧!#REF!</definedName>
    <definedName name="GP7N7SB1">[16]ハードウェア一覧!#REF!</definedName>
    <definedName name="H25K0002_DAT" localSheetId="4">#REF!</definedName>
    <definedName name="H25K0002_DAT" localSheetId="12">#REF!</definedName>
    <definedName name="H25K0002_DAT">#REF!</definedName>
    <definedName name="H26K0003_OUT" localSheetId="12">#REF!</definedName>
    <definedName name="H26K0003_OUT">#REF!</definedName>
    <definedName name="hosoku2" localSheetId="12">#REF!</definedName>
    <definedName name="hosoku2">#REF!</definedName>
    <definedName name="HTML_CodePage" hidden="1">932</definedName>
    <definedName name="HTML_Control" localSheetId="4" hidden="1">{"'表紙'!$A$1:$W$39"}</definedName>
    <definedName name="HTML_Control" localSheetId="6" hidden="1">{"'表紙'!$A$1:$W$39"}</definedName>
    <definedName name="HTML_Control" localSheetId="7" hidden="1">{"'表紙'!$A$1:$W$39"}</definedName>
    <definedName name="HTML_Control" localSheetId="8" hidden="1">{"'表紙'!$A$1:$W$39"}</definedName>
    <definedName name="HTML_Control" localSheetId="9" hidden="1">{"'表紙'!$A$1:$W$39"}</definedName>
    <definedName name="HTML_Control" localSheetId="12" hidden="1">{"'表紙'!$A$1:$W$39"}</definedName>
    <definedName name="HTML_Control" hidden="1">{"'表紙'!$A$1:$W$39"}</definedName>
    <definedName name="HTML_Control_bkup" localSheetId="4" hidden="1">{"'表紙'!$A$1:$W$39"}</definedName>
    <definedName name="HTML_Control_bkup" localSheetId="6" hidden="1">{"'表紙'!$A$1:$W$39"}</definedName>
    <definedName name="HTML_Control_bkup" localSheetId="7" hidden="1">{"'表紙'!$A$1:$W$39"}</definedName>
    <definedName name="HTML_Control_bkup" localSheetId="8" hidden="1">{"'表紙'!$A$1:$W$39"}</definedName>
    <definedName name="HTML_Control_bkup" localSheetId="9" hidden="1">{"'表紙'!$A$1:$W$39"}</definedName>
    <definedName name="HTML_Control_bkup" localSheetId="12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"'[座席99.1.xls]１月１日付け'!$A$1:$BT$73"</definedName>
    <definedName name="HTML1_10" hidden="1">""</definedName>
    <definedName name="HTML1_11" hidden="1">1</definedName>
    <definedName name="HTML1_12" hidden="1">"C:\My Documents\AM4.htm"</definedName>
    <definedName name="HTML1_2" hidden="1">1</definedName>
    <definedName name="HTML1_3" hidden="1">"システム開発部 第4システム室 座席99.1"</definedName>
    <definedName name="HTML1_4" hidden="1">"１月１日付け"</definedName>
    <definedName name="HTML1_5" hidden="1">""</definedName>
    <definedName name="HTML1_6" hidden="1">-4146</definedName>
    <definedName name="HTML1_7" hidden="1">-4146</definedName>
    <definedName name="HTML1_8" hidden="1">"99/01/13"</definedName>
    <definedName name="HTML1_9" hidden="1">"トヨタ自動車株式会社"</definedName>
    <definedName name="HTMLCount" hidden="1">1</definedName>
    <definedName name="I._Application_Naming" localSheetId="4">#REF!</definedName>
    <definedName name="I._Application_Naming">#REF!</definedName>
    <definedName name="IMPORT_LIST" localSheetId="12">#REF!</definedName>
    <definedName name="IMPORT_LIST">#REF!</definedName>
    <definedName name="Inputtype" localSheetId="12">#REF!</definedName>
    <definedName name="Inputtype">#REF!</definedName>
    <definedName name="IO" localSheetId="12">#REF!</definedName>
    <definedName name="IO">#REF!</definedName>
    <definedName name="ＪＯＢテスト予定">[1]進捗管理表!$AD$3:$AD$225</definedName>
    <definedName name="ＪＯＢテスト実績">[1]進捗管理表!$AE$3:$AE$225</definedName>
    <definedName name="Justified" localSheetId="4">#REF!</definedName>
    <definedName name="Justified" localSheetId="12">#REF!</definedName>
    <definedName name="Justified">#REF!</definedName>
    <definedName name="list">[18]System!$A$2:$C$60</definedName>
    <definedName name="loadtbl" localSheetId="4">#REF!</definedName>
    <definedName name="loadtbl" localSheetId="12">#REF!</definedName>
    <definedName name="loadtbl">#REF!</definedName>
    <definedName name="LP_M_SUPPLIER_CYCLE_TIME" localSheetId="12">#REF!</definedName>
    <definedName name="LP_M_SUPPLIER_CYCLE_TIME">#REF!</definedName>
    <definedName name="m1_テーブルｖｓデータストア" localSheetId="12">#REF!</definedName>
    <definedName name="m1_テーブルｖｓデータストア">#REF!</definedName>
    <definedName name="MAI" localSheetId="12">#REF!</definedName>
    <definedName name="MAI">#REF!</definedName>
    <definedName name="one" localSheetId="4" hidden="1">{"'表紙'!$A$1:$W$39"}</definedName>
    <definedName name="one" localSheetId="6" hidden="1">{"'表紙'!$A$1:$W$39"}</definedName>
    <definedName name="one" localSheetId="7" hidden="1">{"'表紙'!$A$1:$W$39"}</definedName>
    <definedName name="one" localSheetId="8" hidden="1">{"'表紙'!$A$1:$W$39"}</definedName>
    <definedName name="one" localSheetId="9" hidden="1">{"'表紙'!$A$1:$W$39"}</definedName>
    <definedName name="one" localSheetId="12" hidden="1">{"'表紙'!$A$1:$W$39"}</definedName>
    <definedName name="one" hidden="1">{"'表紙'!$A$1:$W$39"}</definedName>
    <definedName name="p" localSheetId="4" hidden="1">{"'表紙'!$A$1:$W$39"}</definedName>
    <definedName name="p" localSheetId="6" hidden="1">{"'表紙'!$A$1:$W$39"}</definedName>
    <definedName name="p" localSheetId="7" hidden="1">{"'表紙'!$A$1:$W$39"}</definedName>
    <definedName name="p" localSheetId="8" hidden="1">{"'表紙'!$A$1:$W$39"}</definedName>
    <definedName name="p" localSheetId="9" hidden="1">{"'表紙'!$A$1:$W$39"}</definedName>
    <definedName name="p" localSheetId="12" hidden="1">{"'表紙'!$A$1:$W$39"}</definedName>
    <definedName name="p" hidden="1">{"'表紙'!$A$1:$W$39"}</definedName>
    <definedName name="PB" localSheetId="4">#REF!</definedName>
    <definedName name="PB" localSheetId="12">#REF!</definedName>
    <definedName name="PB">#REF!</definedName>
    <definedName name="PC" localSheetId="12">#REF!</definedName>
    <definedName name="PC">#REF!</definedName>
    <definedName name="PD" localSheetId="12">#REF!</definedName>
    <definedName name="PD">#REF!</definedName>
    <definedName name="PE" localSheetId="12">#REF!</definedName>
    <definedName name="PE">#REF!</definedName>
    <definedName name="PF" localSheetId="12">#REF!</definedName>
    <definedName name="PF">#REF!</definedName>
    <definedName name="PG" localSheetId="12">#REF!</definedName>
    <definedName name="PG">#REF!</definedName>
    <definedName name="PH" localSheetId="12">#REF!</definedName>
    <definedName name="PH">#REF!</definedName>
    <definedName name="PI" localSheetId="12">#REF!</definedName>
    <definedName name="PI">#REF!</definedName>
    <definedName name="PJ" localSheetId="12">#REF!</definedName>
    <definedName name="PJ">#REF!</definedName>
    <definedName name="PJTBL">[19]マスター!$E$3:$F$30</definedName>
    <definedName name="PK" localSheetId="4">#REF!</definedName>
    <definedName name="PK" localSheetId="12">#REF!</definedName>
    <definedName name="PK">#REF!</definedName>
    <definedName name="PL" localSheetId="12">#REF!</definedName>
    <definedName name="PL">#REF!</definedName>
    <definedName name="pla" localSheetId="4" hidden="1">{"'表紙'!$A$1:$W$39"}</definedName>
    <definedName name="pla" localSheetId="6" hidden="1">{"'表紙'!$A$1:$W$39"}</definedName>
    <definedName name="pla" localSheetId="7" hidden="1">{"'表紙'!$A$1:$W$39"}</definedName>
    <definedName name="pla" localSheetId="8" hidden="1">{"'表紙'!$A$1:$W$39"}</definedName>
    <definedName name="pla" localSheetId="9" hidden="1">{"'表紙'!$A$1:$W$39"}</definedName>
    <definedName name="pla" localSheetId="12" hidden="1">{"'表紙'!$A$1:$W$39"}</definedName>
    <definedName name="pla" hidden="1">{"'表紙'!$A$1:$W$39"}</definedName>
    <definedName name="plan" localSheetId="4" hidden="1">{"'表紙'!$A$1:$W$39"}</definedName>
    <definedName name="plan" localSheetId="6" hidden="1">{"'表紙'!$A$1:$W$39"}</definedName>
    <definedName name="plan" localSheetId="7" hidden="1">{"'表紙'!$A$1:$W$39"}</definedName>
    <definedName name="plan" localSheetId="8" hidden="1">{"'表紙'!$A$1:$W$39"}</definedName>
    <definedName name="plan" localSheetId="9" hidden="1">{"'表紙'!$A$1:$W$39"}</definedName>
    <definedName name="plan" localSheetId="12" hidden="1">{"'表紙'!$A$1:$W$39"}</definedName>
    <definedName name="plan" hidden="1">{"'表紙'!$A$1:$W$39"}</definedName>
    <definedName name="plan1" localSheetId="4">#REF!</definedName>
    <definedName name="plan1" localSheetId="12">#REF!</definedName>
    <definedName name="plan1">#REF!</definedName>
    <definedName name="PM" localSheetId="12">#REF!</definedName>
    <definedName name="PM">#REF!</definedName>
    <definedName name="PN" localSheetId="12">#REF!</definedName>
    <definedName name="PN">#REF!</definedName>
    <definedName name="PO" localSheetId="12">#REF!</definedName>
    <definedName name="PO">#REF!</definedName>
    <definedName name="PP" localSheetId="12">#REF!</definedName>
    <definedName name="PP">#REF!</definedName>
    <definedName name="PQ" localSheetId="12">#REF!</definedName>
    <definedName name="PQ">#REF!</definedName>
    <definedName name="PR" localSheetId="12">#REF!</definedName>
    <definedName name="PR">#REF!</definedName>
    <definedName name="_xlnm.Print_Area" localSheetId="4">'1'!$A$1:$CV$102</definedName>
    <definedName name="_xlnm.Print_Area" localSheetId="6">'2-1 (OCP-DEV)'!$A$1:$K$29</definedName>
    <definedName name="_xlnm.Print_Area" localSheetId="7">'2-2 (OCP-TRIAL)'!$A$1:$K$28</definedName>
    <definedName name="_xlnm.Print_Area" localSheetId="8">'2-3 (OCP-UT)'!$A$1:$K$28</definedName>
    <definedName name="_xlnm.Print_Area" localSheetId="9">'2-4 (DB)'!$A$1:$K$214</definedName>
    <definedName name="_xlnm.Print_Area" localSheetId="5">TBC!$A$1:$DD$99</definedName>
    <definedName name="_xlnm.Print_Area">[2]検証確認シート!$A$1:$M$20</definedName>
    <definedName name="_xlnm.Print_Titles">[2]検証確認シート!$A$1:$IV$1</definedName>
    <definedName name="PS区分" localSheetId="4">#REF!</definedName>
    <definedName name="PS区分" localSheetId="12">#REF!</definedName>
    <definedName name="PS区分">#REF!</definedName>
    <definedName name="Q_C3M00プロジェクトタイムライン" localSheetId="12">#REF!</definedName>
    <definedName name="Q_C3M00プロジェクトタイムライン">#REF!</definedName>
    <definedName name="Required" localSheetId="12">#REF!</definedName>
    <definedName name="Required">#REF!</definedName>
    <definedName name="Rujipun" localSheetId="4" hidden="1">#REF!</definedName>
    <definedName name="Rujipun" localSheetId="6" hidden="1">#REF!</definedName>
    <definedName name="Rujipun" localSheetId="7" hidden="1">#REF!</definedName>
    <definedName name="Rujipun" localSheetId="8" hidden="1">#REF!</definedName>
    <definedName name="Rujipun" localSheetId="9" hidden="1">#REF!</definedName>
    <definedName name="Rujipun" localSheetId="10" hidden="1">#REF!</definedName>
    <definedName name="Rujipun" localSheetId="11" hidden="1">#REF!</definedName>
    <definedName name="Rujipun" localSheetId="12" hidden="1">#REF!</definedName>
    <definedName name="Rujipun" localSheetId="5" hidden="1">#REF!</definedName>
    <definedName name="Rujipun" hidden="1">#REF!</definedName>
    <definedName name="s" localSheetId="4" hidden="1">{"'表紙'!$A$1:$W$39"}</definedName>
    <definedName name="s" localSheetId="6" hidden="1">{"'表紙'!$A$1:$W$39"}</definedName>
    <definedName name="s" localSheetId="7" hidden="1">{"'表紙'!$A$1:$W$39"}</definedName>
    <definedName name="s" localSheetId="8" hidden="1">{"'表紙'!$A$1:$W$39"}</definedName>
    <definedName name="s" localSheetId="9" hidden="1">{"'表紙'!$A$1:$W$39"}</definedName>
    <definedName name="s" localSheetId="12" hidden="1">{"'表紙'!$A$1:$W$39"}</definedName>
    <definedName name="s" hidden="1">{"'表紙'!$A$1:$W$39"}</definedName>
    <definedName name="S99YSN" localSheetId="4">#REF!</definedName>
    <definedName name="S99YSN" localSheetId="12">#REF!</definedName>
    <definedName name="S99YSN">#REF!</definedName>
    <definedName name="SAM_EQ_" localSheetId="12">#REF!</definedName>
    <definedName name="SAM_EQ_">#REF!</definedName>
    <definedName name="SAM_KAI_とSAM_KAKO_との差分" localSheetId="12">#REF!</definedName>
    <definedName name="SAM_KAI_とSAM_KAKO_との差分">#REF!</definedName>
    <definedName name="SAM_KAKO_とSAM_KAI_との差分" localSheetId="12">#REF!</definedName>
    <definedName name="SAM_KAKO_とSAM_KAI_との差分">#REF!</definedName>
    <definedName name="SAP対応マスタ" localSheetId="12">#REF!</definedName>
    <definedName name="SAP対応マスタ">#REF!</definedName>
    <definedName name="SET">[20]ハードウェア!$C$16</definedName>
    <definedName name="ssas" localSheetId="4" hidden="1">{"'表紙'!$A$1:$W$39"}</definedName>
    <definedName name="ssas" localSheetId="9" hidden="1">{"'表紙'!$A$1:$W$39"}</definedName>
    <definedName name="ssas" hidden="1">{"'表紙'!$A$1:$W$39"}</definedName>
    <definedName name="t" localSheetId="4" hidden="1">#REF!</definedName>
    <definedName name="t" localSheetId="6" hidden="1">#REF!</definedName>
    <definedName name="t" localSheetId="7" hidden="1">#REF!</definedName>
    <definedName name="t" localSheetId="8" hidden="1">#REF!</definedName>
    <definedName name="t" localSheetId="9" hidden="1">#REF!</definedName>
    <definedName name="t" localSheetId="10" hidden="1">#REF!</definedName>
    <definedName name="t" localSheetId="11" hidden="1">#REF!</definedName>
    <definedName name="t" localSheetId="12" hidden="1">#REF!</definedName>
    <definedName name="t" localSheetId="5" hidden="1">#REF!</definedName>
    <definedName name="t" hidden="1">#REF!</definedName>
    <definedName name="TABLE_CONTENT" localSheetId="12">#REF!</definedName>
    <definedName name="TABLE_CONTENT">#REF!</definedName>
    <definedName name="TABLE_LISTJ" localSheetId="12">#REF!</definedName>
    <definedName name="TABLE_LISTJ">#REF!</definedName>
    <definedName name="TABLE_LOOKUP" localSheetId="12">#REF!</definedName>
    <definedName name="TABLE_LOOKUP">#REF!</definedName>
    <definedName name="TABLE_LOOKUPJ" localSheetId="12">#REF!</definedName>
    <definedName name="TABLE_LOOKUPJ">#REF!</definedName>
    <definedName name="tablelist" localSheetId="12">#REF!</definedName>
    <definedName name="tablelist">#REF!</definedName>
    <definedName name="tbl" localSheetId="12">#REF!</definedName>
    <definedName name="tbl">#REF!</definedName>
    <definedName name="temp" localSheetId="12">#REF!</definedName>
    <definedName name="temp">#REF!</definedName>
    <definedName name="test" localSheetId="12">#REF!</definedName>
    <definedName name="test">#REF!</definedName>
    <definedName name="text" localSheetId="12">#REF!</definedName>
    <definedName name="text">#REF!</definedName>
    <definedName name="TYPE_LIST">[14]Lookup!$B$5:$B$8</definedName>
    <definedName name="UC" localSheetId="4">#REF!</definedName>
    <definedName name="UC" localSheetId="12">#REF!</definedName>
    <definedName name="UC">#REF!</definedName>
    <definedName name="VSAM_EQ_" localSheetId="12">#REF!</definedName>
    <definedName name="VSAM_EQ_">#REF!</definedName>
    <definedName name="VSAM_KAI_とVSAM_KAKO_との差分" localSheetId="12">#REF!</definedName>
    <definedName name="VSAM_KAI_とVSAM_KAKO_との差分">#REF!</definedName>
    <definedName name="VSAM_KAKO_とVSAM_KAI_との差分" localSheetId="12">#REF!</definedName>
    <definedName name="VSAM_KAKO_とVSAM_KAI_との差分">#REF!</definedName>
    <definedName name="www" localSheetId="4" hidden="1">{"'表紙'!$A$1:$W$39"}</definedName>
    <definedName name="www" localSheetId="6" hidden="1">{"'表紙'!$A$1:$W$39"}</definedName>
    <definedName name="www" localSheetId="7" hidden="1">{"'表紙'!$A$1:$W$39"}</definedName>
    <definedName name="www" localSheetId="8" hidden="1">{"'表紙'!$A$1:$W$39"}</definedName>
    <definedName name="www" localSheetId="9" hidden="1">{"'表紙'!$A$1:$W$39"}</definedName>
    <definedName name="www" localSheetId="12" hidden="1">{"'表紙'!$A$1:$W$39"}</definedName>
    <definedName name="www" hidden="1">{"'表紙'!$A$1:$W$39"}</definedName>
    <definedName name="x" localSheetId="4" hidden="1">{"'表紙'!$A$1:$W$39"}</definedName>
    <definedName name="x" localSheetId="6" hidden="1">{"'表紙'!$A$1:$W$39"}</definedName>
    <definedName name="x" localSheetId="7" hidden="1">{"'表紙'!$A$1:$W$39"}</definedName>
    <definedName name="x" localSheetId="8" hidden="1">{"'表紙'!$A$1:$W$39"}</definedName>
    <definedName name="x" localSheetId="9" hidden="1">{"'表紙'!$A$1:$W$39"}</definedName>
    <definedName name="x" localSheetId="12" hidden="1">{"'表紙'!$A$1:$W$39"}</definedName>
    <definedName name="x" hidden="1">{"'表紙'!$A$1:$W$39"}</definedName>
    <definedName name="X1153A_F" localSheetId="12">[17]ハードウェア一覧!#REF!</definedName>
    <definedName name="X1153A_F">[16]ハードウェア一覧!#REF!</definedName>
    <definedName name="X1155A_F" localSheetId="12">[17]ハードウェア一覧!#REF!</definedName>
    <definedName name="X1155A_F">[16]ハードウェア一覧!#REF!</definedName>
    <definedName name="X1157A_F" localSheetId="12">[17]ハードウェア一覧!#REF!</definedName>
    <definedName name="X1157A_F">[16]ハードウェア一覧!#REF!</definedName>
    <definedName name="X1158A_F" localSheetId="12">[17]ハードウェア一覧!#REF!</definedName>
    <definedName name="X1158A_F">[16]ハードウェア一覧!#REF!</definedName>
    <definedName name="X1159A_F" localSheetId="12">[17]ハードウェア一覧!#REF!</definedName>
    <definedName name="X1159A_F">[16]ハードウェア一覧!#REF!</definedName>
    <definedName name="y" localSheetId="4" hidden="1">{"'表紙'!$A$1:$W$39"}</definedName>
    <definedName name="y" localSheetId="6" hidden="1">{"'表紙'!$A$1:$W$39"}</definedName>
    <definedName name="y" localSheetId="7" hidden="1">{"'表紙'!$A$1:$W$39"}</definedName>
    <definedName name="y" localSheetId="8" hidden="1">{"'表紙'!$A$1:$W$39"}</definedName>
    <definedName name="y" localSheetId="9" hidden="1">{"'表紙'!$A$1:$W$39"}</definedName>
    <definedName name="y" localSheetId="12" hidden="1">{"'表紙'!$A$1:$W$39"}</definedName>
    <definedName name="y" hidden="1">{"'表紙'!$A$1:$W$39"}</definedName>
    <definedName name="z" localSheetId="4" hidden="1">#REF!</definedName>
    <definedName name="z" localSheetId="6" hidden="1">#REF!</definedName>
    <definedName name="z" localSheetId="7" hidden="1">#REF!</definedName>
    <definedName name="z" localSheetId="8" hidden="1">#REF!</definedName>
    <definedName name="z" localSheetId="10" hidden="1">#REF!</definedName>
    <definedName name="z" localSheetId="11" hidden="1">#REF!</definedName>
    <definedName name="z" localSheetId="12" hidden="1">#REF!</definedName>
    <definedName name="z" localSheetId="5" hidden="1">#REF!</definedName>
    <definedName name="z" hidden="1">#REF!</definedName>
    <definedName name="あああ" localSheetId="12">#REF!</definedName>
    <definedName name="あああ">#REF!</definedName>
    <definedName name="アクセス権" localSheetId="12">#REF!</definedName>
    <definedName name="アクセス権">#REF!</definedName>
    <definedName name="ガラス洗浄" localSheetId="12">#REF!</definedName>
    <definedName name="ガラス洗浄">#REF!</definedName>
    <definedName name="コーディング予定">[1]進捗管理表!$Z$3:$Z$225</definedName>
    <definedName name="コーディング実績">[1]進捗管理表!$AA$3:$AA$225</definedName>
    <definedName name="ｻﾌﾞｼｽﾃﾑ">[5]para!$B$1</definedName>
    <definedName name="サブシステム名称" localSheetId="4">#REF!</definedName>
    <definedName name="サブシステム名称" localSheetId="12">#REF!</definedName>
    <definedName name="サブシステム名称">#REF!</definedName>
    <definedName name="シリアル管理" localSheetId="12">#REF!</definedName>
    <definedName name="シリアル管理">#REF!</definedName>
    <definedName name="ソートキー長">[21]ソートワークシート!$B$6</definedName>
    <definedName name="ソートの有無">[21]ソート結果!$C$17</definedName>
    <definedName name="っっｂ" localSheetId="4">#REF!</definedName>
    <definedName name="っっｂ" localSheetId="12">#REF!</definedName>
    <definedName name="っっｂ">#REF!</definedName>
    <definedName name="データストア一覧" localSheetId="12">#REF!</definedName>
    <definedName name="データストア一覧">#REF!</definedName>
    <definedName name="テーブルレイアウト雛型_日_" localSheetId="12">#REF!</definedName>
    <definedName name="テーブルレイアウト雛型_日_">#REF!</definedName>
    <definedName name="ﾊﾞｽ･ﾀｸｼｰ" localSheetId="12">#REF!</definedName>
    <definedName name="ﾊﾞｽ･ﾀｸｼｰ">#REF!</definedName>
    <definedName name="フィルム種別マスタ" localSheetId="12">#REF!</definedName>
    <definedName name="フィルム種別マスタ">#REF!</definedName>
    <definedName name="フィルム種別部材対応マスタ" localSheetId="12">#REF!</definedName>
    <definedName name="フィルム種別部材対応マスタ">#REF!</definedName>
    <definedName name="フレーム構成．加算値原点" localSheetId="4">[22]フレーム構成!#REF!</definedName>
    <definedName name="フレーム構成．加算値原点" localSheetId="12">[23]フレーム構成!#REF!</definedName>
    <definedName name="フレーム構成．加算値原点">[22]フレーム構成!#REF!</definedName>
    <definedName name="プログラムテスト予定">[1]進捗管理表!$AB$3:$AB$225</definedName>
    <definedName name="プログラムテスト実績">[1]進捗管理表!$AC$3:$AC$225</definedName>
    <definedName name="プログラム設計予定">[1]進捗管理表!$X$3:$X$225</definedName>
    <definedName name="プログラム設計実績">[1]進捗管理表!$Y$3:$Y$225</definedName>
    <definedName name="メッセージ入力ダイアログ表示" localSheetId="7">[24]!メッセージ入力ダイアログ表示</definedName>
    <definedName name="メッセージ入力ダイアログ表示" localSheetId="8">[24]!メッセージ入力ダイアログ表示</definedName>
    <definedName name="メッセージ入力ダイアログ表示">[24]!メッセージ入力ダイアログ表示</definedName>
    <definedName name="ユーザマスタ" localSheetId="4">#REF!</definedName>
    <definedName name="ユーザマスタ" localSheetId="12">#REF!</definedName>
    <definedName name="ユーザマスタ">#REF!</definedName>
    <definedName name="ロット管理" localSheetId="12">#REF!</definedName>
    <definedName name="ロット管理">#REF!</definedName>
    <definedName name="不良" localSheetId="12">#REF!</definedName>
    <definedName name="不良">#REF!</definedName>
    <definedName name="不良ガラス" localSheetId="12">#REF!</definedName>
    <definedName name="不良ガラス">#REF!</definedName>
    <definedName name="不良マスタ" localSheetId="12">#REF!</definedName>
    <definedName name="不良マスタ">#REF!</definedName>
    <definedName name="不良原因マスタ" localSheetId="12">#REF!</definedName>
    <definedName name="不良原因マスタ">#REF!</definedName>
    <definedName name="予">[7]損益改善依頼!$B$2:$K$459</definedName>
    <definedName name="予算">[7]損益改善依頼!$B$2:$I$459</definedName>
    <definedName name="件数" localSheetId="4">#REF!</definedName>
    <definedName name="件数" localSheetId="12">#REF!</definedName>
    <definedName name="件数">#REF!</definedName>
    <definedName name="作業者" localSheetId="12">#REF!</definedName>
    <definedName name="作業者">#REF!</definedName>
    <definedName name="内部設計予定">[1]進捗管理表!$V$3:$V$225</definedName>
    <definedName name="内部設計実績">[1]進捗管理表!$W$3:$W$225</definedName>
    <definedName name="分類" localSheetId="4">#REF!</definedName>
    <definedName name="分類" localSheetId="12">#REF!</definedName>
    <definedName name="分類">#REF!</definedName>
    <definedName name="初期値マスタ" localSheetId="12">#REF!</definedName>
    <definedName name="初期値マスタ">#REF!</definedName>
    <definedName name="前回予測" localSheetId="12">#REF!</definedName>
    <definedName name="前回予測">#REF!</definedName>
    <definedName name="単体テスト不具合件数">[25]関連ｻﾌﾞ!$U$1:'[25]関連ｻﾌﾞ'!$U$3000</definedName>
    <definedName name="単体テスト予定完了日">[25]関連ｻﾌﾞ!$P$1:'[25]関連ｻﾌﾞ'!$P$3000</definedName>
    <definedName name="単体テスト予定着手日">[25]関連ｻﾌﾞ!$O$1:'[25]関連ｻﾌﾞ'!$O$3000</definedName>
    <definedName name="単体テスト件数">[25]関連ｻﾌﾞ!$T$1:'[25]関連ｻﾌﾞ'!$T$3000</definedName>
    <definedName name="単体テスト実績完了日">[25]関連ｻﾌﾞ!$R$1:'[25]関連ｻﾌﾞ'!$R$3000</definedName>
    <definedName name="単体テスト実績着手日">[25]関連ｻﾌﾞ!$Q$1:'[25]関連ｻﾌﾞ'!$Q$3000</definedName>
    <definedName name="原因分類">[26]基本情報!$F$17:$G$66</definedName>
    <definedName name="台車マスタ" localSheetId="4">#REF!</definedName>
    <definedName name="台車マスタ" localSheetId="12">#REF!</definedName>
    <definedName name="台車マスタ">#REF!</definedName>
    <definedName name="台車毎フィルター指定" localSheetId="12">#REF!</definedName>
    <definedName name="台車毎フィルター指定">#REF!</definedName>
    <definedName name="台車滞留先マスタ" localSheetId="12">#REF!</definedName>
    <definedName name="台車滞留先マスタ">#REF!</definedName>
    <definedName name="商品" localSheetId="12">#REF!</definedName>
    <definedName name="商品">#REF!</definedName>
    <definedName name="変DB2" localSheetId="12">#REF!</definedName>
    <definedName name="変DB2">#REF!</definedName>
    <definedName name="変更履歴" localSheetId="12">#REF!</definedName>
    <definedName name="変更履歴">#REF!</definedName>
    <definedName name="外観検査指示" localSheetId="12">#REF!</definedName>
    <definedName name="外観検査指示">#REF!</definedName>
    <definedName name="宿泊" localSheetId="12">#REF!</definedName>
    <definedName name="宿泊">#REF!</definedName>
    <definedName name="宿泊単金" localSheetId="12">#REF!</definedName>
    <definedName name="宿泊単金">#REF!</definedName>
    <definedName name="工場倉庫マスタ" localSheetId="12">#REF!</definedName>
    <definedName name="工場倉庫マスタ">#REF!</definedName>
    <definedName name="工程">[26]基本情報!$H$17:$I$66</definedName>
    <definedName name="工程毎詳細データ" localSheetId="4">#REF!</definedName>
    <definedName name="工程毎詳細データ" localSheetId="12">#REF!</definedName>
    <definedName name="工程毎詳細データ">#REF!</definedName>
    <definedName name="影響度">[26]基本情報!$N$17:$O$66</definedName>
    <definedName name="担当" localSheetId="4">#REF!</definedName>
    <definedName name="担当" localSheetId="12">#REF!</definedName>
    <definedName name="担当">#REF!</definedName>
    <definedName name="日帰り" localSheetId="12">#REF!</definedName>
    <definedName name="日帰り">#REF!</definedName>
    <definedName name="日帰り単金" localSheetId="12">#REF!</definedName>
    <definedName name="日帰り単金">#REF!</definedName>
    <definedName name="有無">[26]基本情報!$J$17:$K$18</definedName>
    <definedName name="機器マスタ" localSheetId="4">#REF!</definedName>
    <definedName name="機器マスタ" localSheetId="12">#REF!</definedName>
    <definedName name="機器マスタ">#REF!</definedName>
    <definedName name="機種名">[21]機種テーブル!$B$5</definedName>
    <definedName name="機能">[5]para!$B$2</definedName>
    <definedName name="湿熱パターン" localSheetId="4">#REF!</definedName>
    <definedName name="湿熱パターン" localSheetId="12">#REF!</definedName>
    <definedName name="湿熱パターン">#REF!</definedName>
    <definedName name="状態マスタ" localSheetId="12">#REF!</definedName>
    <definedName name="状態マスタ">#REF!</definedName>
    <definedName name="発行元">[26]基本情報!$B$17:$C$66</definedName>
    <definedName name="発行先">[26]基本情報!$D$17:$E$66</definedName>
    <definedName name="管理ヘッダ" localSheetId="4">#REF!</definedName>
    <definedName name="管理ヘッダ" localSheetId="12">#REF!</definedName>
    <definedName name="管理ヘッダ">#REF!</definedName>
    <definedName name="箱毎フィルター指定" localSheetId="12">#REF!</definedName>
    <definedName name="箱毎フィルター指定">#REF!</definedName>
    <definedName name="裕髭選租" localSheetId="7">[27]!裕髭選租</definedName>
    <definedName name="裕髭選租" localSheetId="8">[27]!裕髭選租</definedName>
    <definedName name="裕髭選租">[27]!裕髭選租</definedName>
    <definedName name="製品" localSheetId="4">#REF!</definedName>
    <definedName name="製品" localSheetId="12">#REF!</definedName>
    <definedName name="製品">#REF!</definedName>
    <definedName name="製品2">[28]ｺｰﾄﾞ表!$L$31:$M$34</definedName>
    <definedName name="製造指示" localSheetId="4">#REF!</definedName>
    <definedName name="製造指示" localSheetId="12">#REF!</definedName>
    <definedName name="製造指示">#REF!</definedName>
    <definedName name="見積り参照2カラム数">[21]見積り参照2ワークシート!$B$7</definedName>
    <definedName name="見積り参照2ヒット率">[21]見積り参照2ワークシート!$B$9</definedName>
    <definedName name="見積り参照2レコード長">[21]見積り参照2ワークシート!$B$6</definedName>
    <definedName name="見積り参照2処理件数">[21]見積り参照2ワークシート!$B$4</definedName>
    <definedName name="見積り参照2合致件数">[21]見積り参照2ワークシート!$B$5</definedName>
    <definedName name="見積り参照2条件数">[21]見積り参照2ワークシート!$B$8</definedName>
    <definedName name="見積り挿入インデックス数">[21]見積り挿入ワークシート!$B$7</definedName>
    <definedName name="見積り挿入カラム数">[21]見積り挿入ワークシート!$B$6</definedName>
    <definedName name="見積り挿入レコード長">[21]見積り挿入ワークシート!$B$5</definedName>
    <definedName name="見積り挿入件数">[21]見積り挿入ワークシート!$B$4</definedName>
    <definedName name="詳細設計レビュー完">[25]関連ｻﾌﾞ!$N$1:'[25]関連ｻﾌﾞ'!$N$3000</definedName>
    <definedName name="詳細設計予定完了日">[25]関連ｻﾌﾞ!$J$1:'[25]関連ｻﾌﾞ'!$J$3000</definedName>
    <definedName name="詳細設計予定着手日">[25]関連ｻﾌﾞ!$I$1:'[25]関連ｻﾌﾞ'!$I$3000</definedName>
    <definedName name="詳細設計実績完了日">[25]関連ｻﾌﾞ!$L$1:'[25]関連ｻﾌﾞ'!$L$3000</definedName>
    <definedName name="詳細設計実績着手日">[25]関連ｻﾌﾞ!$K$1:'[25]関連ｻﾌﾞ'!$K$3000</definedName>
    <definedName name="通い箱マスタ" localSheetId="4">#REF!</definedName>
    <definedName name="通い箱マスタ" localSheetId="12">#REF!</definedName>
    <definedName name="通い箱マスタ">#REF!</definedName>
    <definedName name="進捗シリアル" localSheetId="12">#REF!</definedName>
    <definedName name="進捗シリアル">#REF!</definedName>
    <definedName name="進捗ロット" localSheetId="12">#REF!</definedName>
    <definedName name="進捗ロット">#REF!</definedName>
    <definedName name="部名" localSheetId="12">#REF!</definedName>
    <definedName name="部名">#REF!</definedName>
    <definedName name="部名2" localSheetId="12">#REF!</definedName>
    <definedName name="部名2">#REF!</definedName>
    <definedName name="部材マスタ" localSheetId="12">#REF!</definedName>
    <definedName name="部材マスタ">#REF!</definedName>
    <definedName name="部材入荷" localSheetId="12">#REF!</definedName>
    <definedName name="部材入荷">#REF!</definedName>
    <definedName name="部材情報" localSheetId="12">#REF!</definedName>
    <definedName name="部材情報">#REF!</definedName>
    <definedName name="部署">[28]ｺｰﾄﾞ表!$L$3:$M$25</definedName>
    <definedName name="重要度">[26]基本情報!$L$17:$M$66</definedName>
    <definedName name="銘柄マスタ" localSheetId="4">#REF!</definedName>
    <definedName name="銘柄マスタ" localSheetId="12">#REF!</definedName>
    <definedName name="銘柄マスタ">#REF!</definedName>
    <definedName name="関連" localSheetId="12">#REF!</definedName>
    <definedName name="関連">#REF!</definedName>
    <definedName name="関連表" localSheetId="4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5" hidden="1">#REF!</definedName>
    <definedName name="関連表" hidden="1">#REF!</definedName>
    <definedName name="障害票１０" localSheetId="12">#REF!</definedName>
    <definedName name="障害票１０">#REF!</definedName>
    <definedName name="障害票１１" localSheetId="12">#REF!</definedName>
    <definedName name="障害票１１">#REF!</definedName>
    <definedName name="障害票１２１" localSheetId="12">#REF!</definedName>
    <definedName name="障害票１２１">#REF!</definedName>
    <definedName name="障害票１２２" localSheetId="12">#REF!</definedName>
    <definedName name="障害票１２２">#REF!</definedName>
    <definedName name="障害票１３" localSheetId="12">#REF!</definedName>
    <definedName name="障害票１３">#REF!</definedName>
    <definedName name="障害票１４" localSheetId="12">#REF!</definedName>
    <definedName name="障害票１４">#REF!</definedName>
    <definedName name="障害票１５" localSheetId="12">#REF!</definedName>
    <definedName name="障害票１５">#REF!</definedName>
    <definedName name="障害票１６" localSheetId="12">#REF!</definedName>
    <definedName name="障害票１６">#REF!</definedName>
    <definedName name="障害票２" localSheetId="12">#REF!</definedName>
    <definedName name="障害票２">#REF!</definedName>
    <definedName name="障害票３" localSheetId="12">#REF!</definedName>
    <definedName name="障害票３">#REF!</definedName>
    <definedName name="障害票４" localSheetId="12">#REF!</definedName>
    <definedName name="障害票４">#REF!</definedName>
    <definedName name="障害票５" localSheetId="12">#REF!</definedName>
    <definedName name="障害票５">#REF!</definedName>
    <definedName name="障害票６" localSheetId="12">#REF!</definedName>
    <definedName name="障害票６">#REF!</definedName>
    <definedName name="障害票７" localSheetId="12">#REF!</definedName>
    <definedName name="障害票７">#REF!</definedName>
    <definedName name="障害票８" localSheetId="12">#REF!</definedName>
    <definedName name="障害票８">#REF!</definedName>
    <definedName name="障害票９" localSheetId="12">#REF!</definedName>
    <definedName name="障害票９">#REF!</definedName>
    <definedName name="障害票№" localSheetId="12">#REF!</definedName>
    <definedName name="障害票№">#REF!</definedName>
    <definedName name="障害票ツール区分" localSheetId="12">#REF!</definedName>
    <definedName name="障害票ツール区分">#REF!</definedName>
    <definedName name="電車" localSheetId="12">#REF!</definedName>
    <definedName name="電車">#REF!</definedName>
    <definedName name="類別選択" localSheetId="7">[27]ヘッダ!類別選択</definedName>
    <definedName name="類別選択" localSheetId="8">[27]ヘッダ!類別選択</definedName>
    <definedName name="類別選択">[27]ヘッダ!類別選択</definedName>
    <definedName name="類別選択0316" localSheetId="4">'1'!類別選択0316</definedName>
    <definedName name="類別選択0316">[0]!類別選択0316</definedName>
    <definedName name="顧客マスタ" localSheetId="4">#REF!</definedName>
    <definedName name="顧客マスタ" localSheetId="12">#REF!</definedName>
    <definedName name="顧客マスタ">#REF!</definedName>
    <definedName name="顧客銘柄対応マスタ" localSheetId="12">#REF!</definedName>
    <definedName name="顧客銘柄対応マスタ">#REF!</definedName>
    <definedName name="飛行機" localSheetId="12">#REF!</definedName>
    <definedName name="飛行機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74" l="1"/>
  <c r="M69" i="74" s="1"/>
  <c r="M65" i="74"/>
  <c r="M62" i="74"/>
  <c r="E45" i="74"/>
  <c r="E53" i="74" s="1"/>
  <c r="E62" i="74"/>
  <c r="D9" i="74"/>
  <c r="M58" i="74" l="1"/>
  <c r="M59" i="74" s="1"/>
  <c r="AS3" i="69"/>
  <c r="AK3" i="69"/>
  <c r="H3" i="69"/>
  <c r="AS2" i="69"/>
  <c r="AK2" i="69"/>
  <c r="W2" i="69"/>
  <c r="H2" i="69"/>
  <c r="C1" i="61" l="1"/>
  <c r="C1" i="27"/>
  <c r="C1" i="53"/>
  <c r="C1" i="52"/>
  <c r="AS3" i="63" l="1"/>
  <c r="AK3" i="63"/>
  <c r="H3" i="63"/>
  <c r="AS2" i="63"/>
  <c r="AK2" i="63"/>
  <c r="W2" i="63"/>
  <c r="H2" i="63"/>
  <c r="L1" i="51" l="1"/>
  <c r="L1" i="69" s="1"/>
  <c r="L1" i="63" l="1"/>
  <c r="AS3" i="61"/>
  <c r="AK3" i="61"/>
  <c r="H3" i="61"/>
  <c r="AS2" i="61"/>
  <c r="AK2" i="61"/>
  <c r="W2" i="61"/>
  <c r="H2" i="61"/>
  <c r="L1" i="61"/>
  <c r="AS2" i="52"/>
  <c r="AS3" i="52"/>
  <c r="AS3" i="27" l="1"/>
  <c r="AK3" i="27"/>
  <c r="H3" i="27"/>
  <c r="AS2" i="27"/>
  <c r="AK2" i="27"/>
  <c r="W2" i="27"/>
  <c r="H2" i="27"/>
  <c r="L1" i="27"/>
  <c r="H15" i="56" l="1"/>
  <c r="I20" i="56" l="1"/>
  <c r="G19" i="56"/>
  <c r="G20" i="56"/>
  <c r="F19" i="56"/>
  <c r="F20" i="56"/>
  <c r="D19" i="56"/>
  <c r="D20" i="56"/>
  <c r="E5" i="56" l="1"/>
  <c r="AS3" i="53" l="1"/>
  <c r="AK3" i="53"/>
  <c r="H3" i="53"/>
  <c r="AS2" i="53"/>
  <c r="AK2" i="53"/>
  <c r="W2" i="53"/>
  <c r="H2" i="53"/>
  <c r="L1" i="53"/>
  <c r="AK3" i="52"/>
  <c r="H3" i="52"/>
  <c r="AK2" i="52"/>
  <c r="F8" i="52" s="1"/>
  <c r="W2" i="52"/>
  <c r="H2" i="52"/>
  <c r="L1" i="52"/>
  <c r="P34" i="51"/>
  <c r="E4" i="56" l="1"/>
  <c r="F4" i="56" l="1"/>
  <c r="H14" i="56" s="1"/>
  <c r="I19" i="56"/>
  <c r="C5" i="56" l="1"/>
  <c r="C15" i="56" s="1"/>
  <c r="C4" i="56"/>
  <c r="C14" i="56" s="1"/>
  <c r="D5" i="56"/>
  <c r="E15" i="56" s="1"/>
  <c r="D4" i="56" l="1"/>
  <c r="E1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Manut, Khanadnid</author>
  </authors>
  <commentList>
    <comment ref="E11" authorId="0" shapeId="0" xr:uid="{FB5F800A-DFB4-4A49-9441-9B1597527F9F}">
      <text>
        <r>
          <rPr>
            <b/>
            <sz val="9"/>
            <color indexed="81"/>
            <rFont val="Tahoma"/>
            <family val="2"/>
          </rPr>
          <t xml:space="preserve">Manut, Khanadnid:
</t>
        </r>
        <r>
          <rPr>
            <b/>
            <u/>
            <sz val="9"/>
            <color indexed="81"/>
            <rFont val="Tahoma"/>
            <family val="2"/>
          </rPr>
          <t>User-Token</t>
        </r>
        <r>
          <rPr>
            <sz val="9"/>
            <color indexed="81"/>
            <rFont val="Tahoma"/>
            <family val="2"/>
          </rPr>
          <t xml:space="preserve">
yJhbGciOiJSUzI1NiIsImtpZCI6IlU0TldWc3d0ZDc0ZGxNQzdpOERqMmxndHQ2MXhvZFZLQmhYSldrc05lSGsifQ.eyJpc3MiOiJrdWJlcm5ldGVzL3NlcnZpY2VhY2NvdW50Iiwia3ViZXJuZXRlcy5pby9zZXJ2aWNlYWNjb3VudC9uYW1lc3BhY2UiOiJjZjktZGV2Iiwia3ViZXJuZXRlcy5pby9zZXJ2aWNlYWNjb3VudC9zZWNyZXQubmFtZSI6ImdpdC1zdmMtYWNjLWNmOS1kZXYtdG9rZW4tYjhnOXEiLCJrdWJlcm5ldGVzLmlvL3NlcnZpY2VhY2NvdW50L3NlcnZpY2UtYWNjb3VudC5uYW1lIjoiZ2l0LXN2Yy1hY2MtY2Y5LWRldiIsImt1YmVybmV0ZXMuaW8vc2VydmljZWFjY291bnQvc2VydmljZS1hY2NvdW50LnVpZCI6IjlkNjg2ODhjLTZiYmYtNGVkOS1hZmJmLTc0ZGJjMTRhNjY1MyIsInN1YiI6InN5c3RlbTpzZXJ2aWNlYWNjb3VudDpjZjktZGV2OmdpdC1zdmMtYWNjLWNmOS1kZXYifQ.CBjH9GWQ1s3fOHQAjv94e_8A21sHvCjvca-mYJcftJA-N6t-1AJEE_4ETnX3CAbpgvrVh_X8jsMwdFu0cVNSdSB_fKKh1yZWJzxJf95KGVsecO3KX8XcESH7hQ0B1w-8MRJA3TFiZ_us_OBTtwC49EvakxvB2-jHUpr6CXuN8hfXyXWzVFA-eRa-2jMU6vUKnD9SMJzSI4T7OUnxaIuWGVvhAtF09gVTyk3RyY8cBlIP-aGkhleL7t30PbO05qdqHJ-EykolzsBk0q4zrFOeGp_qd2xJUiC0g3quYH5cAPWQJOE9Ug_YSajnh1UbgI1OlOJ14O5xoMIN9o6ReB_9z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Manut, Khanadnid</author>
  </authors>
  <commentList>
    <comment ref="E11" authorId="0" shapeId="0" xr:uid="{89E10C10-10D2-41BE-B7EE-261A22C31D0A}">
      <text>
        <r>
          <rPr>
            <b/>
            <sz val="9"/>
            <color indexed="81"/>
            <rFont val="Tahoma"/>
            <family val="2"/>
          </rPr>
          <t>Manut, Khanadnid: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User_Token</t>
        </r>
        <r>
          <rPr>
            <sz val="9"/>
            <color indexed="81"/>
            <rFont val="Tahoma"/>
            <family val="2"/>
          </rPr>
          <t xml:space="preserve">
eyJhbGciOiJSUzI1NiIsImtpZCI6IlU0TldWc3d0ZDc0ZGxNQzdpOERqMmxndHQ2MXhvZFZLQmhYSldrc05lSGsifQ.eyJpc3MiOiJrdWJlcm5ldGVzL3NlcnZpY2VhY2NvdW50Iiwia3ViZXJuZXRlcy5pby9zZXJ2aWNlYWNjb3VudC9uYW1lc3BhY2UiOiJjZjktdWF0Iiwia3ViZXJuZXRlcy5pby9zZXJ2aWNlYWNjb3VudC9zZWNyZXQubmFtZSI6ImdpdC1zdmMtYWNjLWNmOS11YXQtdG9rZW4tcnJkbXgiLCJrdWJlcm5ldGVzLmlvL3NlcnZpY2VhY2NvdW50L3NlcnZpY2UtYWNjb3VudC5uYW1lIjoiZ2l0LXN2Yy1hY2MtY2Y5LXVhdCIsImt1YmVybmV0ZXMuaW8vc2VydmljZWFjY291bnQvc2VydmljZS1hY2NvdW50LnVpZCI6ImJkMjUzNjc1LTViOGEtNGFiZS1hZGViLWQxNzQ2NmJmNzdkZSIsInN1YiI6InN5c3RlbTpzZXJ2aWNlYWNjb3VudDpjZjktdWF0OmdpdC1zdmMtYWNjLWNmOS11YXQifQ.KVgAVdPiIhJDmSzEM9-gTtkGURghqDwEru3tQldKPYEO954pRA175MiVLnnzm0-sYGDhtPtwXcWIc6gviAg1SwVBjuICi27l33Kditkvg0F5ixkilt68Tad5ycmPPqQyHjokNz2OHARhoyHkpAzVFJ1VfxOXjOMmIiNXkfkpgUO_RNiZ0xjd6JgJKQ9t4s8o4JchdqJA0wf7reeVbKLZ6kVra55lDlqsEak5x9BWx88KnFKIqoY9GHs02GVf0g-07CXA9WxcutPdT0DpT-TYM8lMDuJWUiQS2HUlNEzmrSNnLn7jh0BdPwo6QM0cwVRYdpRwnsAmZkDXXq_s90NJM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Manut, Khanadnid</author>
  </authors>
  <commentList>
    <comment ref="E11" authorId="0" shapeId="0" xr:uid="{66EC417E-2AA0-4776-B7D5-63ABD9EBB1F1}">
      <text>
        <r>
          <rPr>
            <b/>
            <sz val="9"/>
            <color indexed="81"/>
            <rFont val="Tahoma"/>
            <family val="2"/>
          </rPr>
          <t>Manut, Khanadnid: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User_Token</t>
        </r>
        <r>
          <rPr>
            <sz val="9"/>
            <color indexed="81"/>
            <rFont val="Tahoma"/>
            <family val="2"/>
          </rPr>
          <t xml:space="preserve">
eyJhbGciOiJSUzI1NiIsImtpZCI6IlU0TldWc3d0ZDc0ZGxNQzdpOERqMmxndHQ2MXhvZFZLQmhYSldrc05lSGsifQ.eyJpc3MiOiJrdWJlcm5ldGVzL3NlcnZpY2VhY2NvdW50Iiwia3ViZXJuZXRlcy5pby9zZXJ2aWNlYWNjb3VudC9uYW1lc3BhY2UiOiJjZjktdHJpYWwiLCJrdWJlcm5ldGVzLmlvL3NlcnZpY2VhY2NvdW50L3NlY3JldC5uYW1lIjoiZ2l0LXN2Yy1hY2MtY2Y5LXRyaWFsLXRva2VuLXd3aDJsIiwia3ViZXJuZXRlcy5pby9zZXJ2aWNlYWNjb3VudC9zZXJ2aWNlLWFjY291bnQubmFtZSI6ImdpdC1zdmMtYWNjLWNmOS10cmlhbCIsImt1YmVybmV0ZXMuaW8vc2VydmljZWFjY291bnQvc2VydmljZS1hY2NvdW50LnVpZCI6IjM2NDQ3MDc2LTAxZjQtNDg2OC1hMzJmLWYxMjM1NjViNzRlMyIsInN1YiI6InN5c3RlbTpzZXJ2aWNlYWNjb3VudDpjZjktdHJpYWw6Z2l0LXN2Yy1hY2MtY2Y5LXRyaWFsIn0.OEaniSjsksEcnbIFFO7EdrVsmv3Z-d1XZi_Dr9VCzltu-LPJ4MGU68L9RIG04ezqBn6MPFno9doVsgjk9M5kSF4w3MjLd7p7u29AdXKAvJXZnr_upO0C8xtI611PNMbQSHWGucfZS_6wA5ffKTBnH-Eiv60kgdWIULKbwYNfhhX2r_gpgITRsstplRkUwEZorH8PBHC8u353ozd75-L6IDBWUgCgE8RSBlL9twUh9M2Q1xfbF9vjMtUwpD4yF3-w40ugnBqGK2JorttC-TPJGYKok6Dbre3PIo4dwCPJcGw7LT9Tjdkq-JHz7jBh7m-TkE_ACsGbezvL7L6gGQ6jNQ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 Wongchinnarad</author>
  </authors>
  <commentList>
    <comment ref="I1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LSP-DB + MMS-DB
(Utilize existing BFW)</t>
        </r>
      </text>
    </comment>
  </commentList>
</comments>
</file>

<file path=xl/sharedStrings.xml><?xml version="1.0" encoding="utf-8"?>
<sst xmlns="http://schemas.openxmlformats.org/spreadsheetml/2006/main" count="929" uniqueCount="516">
  <si>
    <t>Phase</t>
  </si>
  <si>
    <t>IMP</t>
  </si>
  <si>
    <t>Project</t>
  </si>
  <si>
    <t>Page</t>
  </si>
  <si>
    <t>Block</t>
  </si>
  <si>
    <t>Infrastructure</t>
  </si>
  <si>
    <t>Function</t>
  </si>
  <si>
    <t>Infrastructure Design Document</t>
  </si>
  <si>
    <t>Created</t>
  </si>
  <si>
    <t>by</t>
  </si>
  <si>
    <t>FTH) Denny</t>
  </si>
  <si>
    <t>Document</t>
  </si>
  <si>
    <t>Installation Checklist for On-Premise</t>
  </si>
  <si>
    <t>Title</t>
  </si>
  <si>
    <t>Cover</t>
  </si>
  <si>
    <t>Revised</t>
  </si>
  <si>
    <t>TPEX Development Servers</t>
  </si>
  <si>
    <t>Version. 0.1</t>
  </si>
  <si>
    <t>Approved</t>
  </si>
  <si>
    <t>Revision History</t>
  </si>
  <si>
    <t>Class</t>
    <phoneticPr fontId="4"/>
  </si>
  <si>
    <t>A:add U:Update D:Delete</t>
  </si>
  <si>
    <t>REVISION HISTORY</t>
  </si>
  <si>
    <t>Ver.</t>
  </si>
  <si>
    <t>Num.</t>
  </si>
  <si>
    <t>Date</t>
  </si>
  <si>
    <t>Class</t>
  </si>
  <si>
    <t>Sheet</t>
  </si>
  <si>
    <t>Detail Modification</t>
  </si>
  <si>
    <t>0.0</t>
  </si>
  <si>
    <t>A</t>
  </si>
  <si>
    <t>All</t>
  </si>
  <si>
    <t>Initial</t>
  </si>
  <si>
    <t>0.1</t>
  </si>
  <si>
    <t>Update version 0.1</t>
  </si>
  <si>
    <t>Table of Contents</t>
  </si>
  <si>
    <t>TABLE OF CONTENTS</t>
    <phoneticPr fontId="4"/>
  </si>
  <si>
    <t>0</t>
  </si>
  <si>
    <t>Overview</t>
  </si>
  <si>
    <t>1</t>
  </si>
  <si>
    <t>System Outline</t>
  </si>
  <si>
    <t>2</t>
  </si>
  <si>
    <t>Server Installation Checklist</t>
  </si>
  <si>
    <t>2-1</t>
  </si>
  <si>
    <t>Server Installation Checklist for Container (OCP-DEV)</t>
  </si>
  <si>
    <t>2-2</t>
  </si>
  <si>
    <t>Server Installation Checklist for Container (OCP-TRIAL)</t>
  </si>
  <si>
    <t>2-3</t>
  </si>
  <si>
    <t>Server Installation Checklist for Container (OCP-UT)</t>
  </si>
  <si>
    <t>2-4</t>
  </si>
  <si>
    <t>Server Installation Checklist for Linux Server : Database server</t>
  </si>
  <si>
    <t>3</t>
  </si>
  <si>
    <t>Installation Checklist Sign-Off</t>
  </si>
  <si>
    <t>4</t>
  </si>
  <si>
    <t>Hand Over Sign-Off</t>
  </si>
  <si>
    <t>Desigh and Approach</t>
  </si>
  <si>
    <t>Infra. Implementation and Quality Check Process</t>
  </si>
  <si>
    <t>Mile Stone
&amp; Process</t>
  </si>
  <si>
    <t>Solution &amp; Budgetary
Approval</t>
  </si>
  <si>
    <t>Requirement Confirmation</t>
  </si>
  <si>
    <t>Implemenation, Infra. Test, Quality Check and Hand-Over</t>
  </si>
  <si>
    <t>Before Golive
Support</t>
  </si>
  <si>
    <t>After
Golive</t>
  </si>
  <si>
    <t>PIC</t>
  </si>
  <si>
    <t>App-PIC</t>
  </si>
  <si>
    <t>App-Mgr.</t>
  </si>
  <si>
    <t>Project-PIC</t>
  </si>
  <si>
    <t>Infra.-PIC</t>
  </si>
  <si>
    <t>Infra.-Mgr</t>
  </si>
  <si>
    <r>
      <t xml:space="preserve">Project-PIC </t>
    </r>
    <r>
      <rPr>
        <sz val="10"/>
        <color rgb="FF0000CC"/>
        <rFont val="Arial"/>
        <family val="2"/>
      </rPr>
      <t>(Opt.)</t>
    </r>
  </si>
  <si>
    <t>Onsite-Team</t>
  </si>
  <si>
    <r>
      <t xml:space="preserve">Infra. PIC </t>
    </r>
    <r>
      <rPr>
        <sz val="10"/>
        <color rgb="FF0000CC"/>
        <rFont val="Arial"/>
        <family val="2"/>
      </rPr>
      <t>(Opt.)</t>
    </r>
  </si>
  <si>
    <t>Development</t>
  </si>
  <si>
    <t>Production</t>
  </si>
  <si>
    <t>Work
Sheet</t>
  </si>
  <si>
    <t>CR</t>
  </si>
  <si>
    <t>Deliverable</t>
  </si>
  <si>
    <t>- Project Approval</t>
  </si>
  <si>
    <t>- System Outline</t>
  </si>
  <si>
    <t>- Project Management (Daily Plan)</t>
  </si>
  <si>
    <t xml:space="preserve">  - Perf. Report</t>
  </si>
  <si>
    <t xml:space="preserve">  (TDEM Internal)</t>
  </si>
  <si>
    <t>- Installation Checklist</t>
  </si>
  <si>
    <t>- Poject Delivery Document (Details Design Doc, Infra. Test Evident, One Page)</t>
  </si>
  <si>
    <t xml:space="preserve">   (Optional)</t>
  </si>
  <si>
    <t>- Requirement Sign-Off</t>
  </si>
  <si>
    <t>- Hand Over Sign-Off</t>
  </si>
  <si>
    <t>- LOA Signed by Infra. Manager</t>
  </si>
  <si>
    <t>- CSAT Signed by Infra.-PIC</t>
  </si>
  <si>
    <t>1. System Outline Diagram</t>
  </si>
  <si>
    <t>&gt;</t>
  </si>
  <si>
    <t>1. System Outline</t>
  </si>
  <si>
    <t>2.  Server Installation Checklist</t>
  </si>
  <si>
    <t>2-2.  OCP Cluster Development</t>
  </si>
  <si>
    <t>Before Start
Implementation</t>
  </si>
  <si>
    <t>Before
Hand Over</t>
  </si>
  <si>
    <t>Item</t>
  </si>
  <si>
    <t>Setup Value</t>
  </si>
  <si>
    <t>Requirement
Confirmation</t>
  </si>
  <si>
    <t>Quality Check Result</t>
  </si>
  <si>
    <t>Remark</t>
  </si>
  <si>
    <t>Environment</t>
  </si>
  <si>
    <t>DEV</t>
  </si>
  <si>
    <t>Project Namespace</t>
  </si>
  <si>
    <t>PROJECT_NAME:</t>
  </si>
  <si>
    <t>ds9-dev</t>
  </si>
  <si>
    <t>SERVICE_ACCOUNT:</t>
  </si>
  <si>
    <t>git-svc-acc-ds9-dev</t>
  </si>
  <si>
    <t>AD_GROUP_NAME:</t>
  </si>
  <si>
    <t>CIP-TDEM-OCP-FTH-DS9</t>
  </si>
  <si>
    <t>Need App team to request create group and user with CPS team</t>
  </si>
  <si>
    <t>PROJECT_ADMIN_USER:</t>
  </si>
  <si>
    <t>thitipong_kan</t>
  </si>
  <si>
    <t>Need to confirm with App team</t>
  </si>
  <si>
    <t>PROJECT_DESCRIPTION:</t>
  </si>
  <si>
    <t>TPEX DEV</t>
  </si>
  <si>
    <t>Web URL</t>
  </si>
  <si>
    <t>URL:</t>
  </si>
  <si>
    <t>-</t>
  </si>
  <si>
    <t>Name Space / Env.</t>
  </si>
  <si>
    <t>CPU Cores :</t>
  </si>
  <si>
    <t>5 vCPU</t>
  </si>
  <si>
    <t>Memory :</t>
  </si>
  <si>
    <t>20 GB</t>
  </si>
  <si>
    <t>Network Specification</t>
  </si>
  <si>
    <t>Application URL:</t>
  </si>
  <si>
    <t>tpex-dev.tdem.toyota-asia.com</t>
  </si>
  <si>
    <t>App team need to create service first</t>
  </si>
  <si>
    <t>Ingress IP:</t>
  </si>
  <si>
    <r>
      <t>10.249.1.</t>
    </r>
    <r>
      <rPr>
        <b/>
        <sz val="10"/>
        <color rgb="FFFF0000"/>
        <rFont val="Arial"/>
        <family val="2"/>
      </rPr>
      <t>XXX</t>
    </r>
  </si>
  <si>
    <t>Egress IP:</t>
  </si>
  <si>
    <r>
      <t>10.249.216.</t>
    </r>
    <r>
      <rPr>
        <b/>
        <sz val="10"/>
        <color rgb="FFFF0000"/>
        <rFont val="Arial"/>
        <family val="2"/>
      </rPr>
      <t>XXX</t>
    </r>
  </si>
  <si>
    <t>add certificate apply</t>
  </si>
  <si>
    <t>Image Selection</t>
  </si>
  <si>
    <t>Image Name</t>
  </si>
  <si>
    <t>Image Version</t>
  </si>
  <si>
    <t>Node.js (16.13.1)</t>
  </si>
  <si>
    <t>Java Spring Boot (2.6.1)</t>
  </si>
  <si>
    <t>React (17.2)</t>
  </si>
  <si>
    <t>ITO will check with COE for all options</t>
  </si>
  <si>
    <t>Confirmed</t>
  </si>
  <si>
    <t>Pass</t>
  </si>
  <si>
    <t>N/A</t>
  </si>
  <si>
    <t>Not Pass</t>
  </si>
  <si>
    <t>TRIAL</t>
  </si>
  <si>
    <t>ds9-trial</t>
  </si>
  <si>
    <t>git-svc-acc-ds9-trial</t>
  </si>
  <si>
    <t>TPEX TRIAL</t>
  </si>
  <si>
    <t>6 vCPU</t>
  </si>
  <si>
    <t>tpex-trial.tdem.toyota-asia.com</t>
  </si>
  <si>
    <t>UT</t>
  </si>
  <si>
    <t>ds9-ut</t>
  </si>
  <si>
    <t>git-svc-acc-ds9-ut</t>
  </si>
  <si>
    <t>TPEX UT</t>
  </si>
  <si>
    <t>tpex-ut.tdem.toyota-asia.com</t>
  </si>
  <si>
    <t>2-1) Development Database Server</t>
  </si>
  <si>
    <t>Server Description</t>
  </si>
  <si>
    <t>Database Server</t>
  </si>
  <si>
    <t>Catalog Name</t>
  </si>
  <si>
    <t>Oracle Linux 8.6, 64Bits + Oracle DB 19C Enterprise (Oracle KVM)</t>
  </si>
  <si>
    <t>Hostname</t>
  </si>
  <si>
    <r>
      <rPr>
        <sz val="10"/>
        <color rgb="FFFF0000"/>
        <rFont val="Arial"/>
        <family val="2"/>
      </rPr>
      <t>TH</t>
    </r>
    <r>
      <rPr>
        <b/>
        <sz val="10"/>
        <color rgb="FFFF0000"/>
        <rFont val="Arial"/>
        <family val="2"/>
      </rPr>
      <t>DS9</t>
    </r>
    <r>
      <rPr>
        <sz val="10"/>
        <color rgb="FFFF0000"/>
        <rFont val="Arial"/>
        <family val="2"/>
      </rPr>
      <t>DBD01</t>
    </r>
  </si>
  <si>
    <t>Domain</t>
  </si>
  <si>
    <t>tdem.toyota-asia.com</t>
  </si>
  <si>
    <t>Operating System</t>
  </si>
  <si>
    <t>Oracle Linux 8.6, 64 bits</t>
  </si>
  <si>
    <t>Server Specification</t>
  </si>
  <si>
    <t>4 vCPU</t>
  </si>
  <si>
    <t>16 GB</t>
  </si>
  <si>
    <t>Assigned Disks to VM :</t>
  </si>
  <si>
    <t xml:space="preserve">Disk1 (OS): </t>
  </si>
  <si>
    <t>100 GB</t>
  </si>
  <si>
    <t xml:space="preserve">Disk2 (DB): </t>
  </si>
  <si>
    <t>2,360 GB</t>
  </si>
  <si>
    <t>Disk3 (File System):</t>
  </si>
  <si>
    <t>2,780 GB</t>
  </si>
  <si>
    <t xml:space="preserve">DNS Registered Name : </t>
  </si>
  <si>
    <t xml:space="preserve">DNS Registered IPs : </t>
  </si>
  <si>
    <t xml:space="preserve">Virtual IP : </t>
  </si>
  <si>
    <t xml:space="preserve">Virtual Hostname : </t>
  </si>
  <si>
    <t>Network Segment :</t>
  </si>
  <si>
    <t xml:space="preserve">Development Database Segment </t>
  </si>
  <si>
    <t>IP Address (Public) :</t>
  </si>
  <si>
    <t>Ethernet 0</t>
  </si>
  <si>
    <r>
      <t>IP: 10.251.107.</t>
    </r>
    <r>
      <rPr>
        <b/>
        <sz val="10"/>
        <color rgb="FFFF0000"/>
        <rFont val="Arial"/>
        <family val="2"/>
      </rPr>
      <t>XXX</t>
    </r>
  </si>
  <si>
    <t>GW: 10.251.107.254</t>
  </si>
  <si>
    <t>VLAN : 407</t>
  </si>
  <si>
    <t>IP Address (etc.) :</t>
  </si>
  <si>
    <t>Netmasks :</t>
  </si>
  <si>
    <t>255.255.255.0</t>
  </si>
  <si>
    <t>Default Gateway :</t>
  </si>
  <si>
    <t xml:space="preserve"> 10.251.107.254</t>
  </si>
  <si>
    <t>DNS Primary :</t>
  </si>
  <si>
    <t>10.254.1.133</t>
  </si>
  <si>
    <t>DNS Secondary :</t>
  </si>
  <si>
    <t>172.17.1.133</t>
  </si>
  <si>
    <t>NTP Server :</t>
  </si>
  <si>
    <t>ntp.tdem.toyota-asia.com</t>
  </si>
  <si>
    <t>SMTP (Mail) Server :</t>
  </si>
  <si>
    <t>smtp.ap.toyota-asia.com</t>
  </si>
  <si>
    <t>Request register Mail relayed</t>
  </si>
  <si>
    <t>(TBC for external mail)</t>
  </si>
  <si>
    <t>Disk Layout</t>
  </si>
  <si>
    <t>System Disk (OS) :</t>
  </si>
  <si>
    <t>Partition</t>
  </si>
  <si>
    <t>Size (GB)</t>
  </si>
  <si>
    <t>/</t>
  </si>
  <si>
    <t>/usr</t>
  </si>
  <si>
    <t>/var</t>
  </si>
  <si>
    <t>/opt</t>
  </si>
  <si>
    <t>/tmp</t>
  </si>
  <si>
    <t>swap</t>
  </si>
  <si>
    <t>/home</t>
  </si>
  <si>
    <t>/boot</t>
  </si>
  <si>
    <t>/boot/efi</t>
  </si>
  <si>
    <t xml:space="preserve">DB Disk (Disk2) : </t>
  </si>
  <si>
    <t>File System</t>
  </si>
  <si>
    <t>Size</t>
  </si>
  <si>
    <t>Disk Group</t>
  </si>
  <si>
    <t xml:space="preserve">ROEM DEV Database : </t>
  </si>
  <si>
    <t>/opt/oracle/DS9/datafile/Table</t>
  </si>
  <si>
    <t>DB_VG01
(ROEM &amp; BFW Database)</t>
  </si>
  <si>
    <t xml:space="preserve">/opt/oracle/DS9/datafile/Temp   </t>
  </si>
  <si>
    <t xml:space="preserve">/opt/oracle/DS9/datafile/System </t>
  </si>
  <si>
    <t xml:space="preserve">/opt/oracle/DS9/datafile/Undo1   </t>
  </si>
  <si>
    <t xml:space="preserve">/opt/oracle/DS9/redo11          </t>
  </si>
  <si>
    <t xml:space="preserve">/opt/oracle/DS9/redo12          </t>
  </si>
  <si>
    <t xml:space="preserve">/opt/oracle/DS9/ctl1            </t>
  </si>
  <si>
    <t>/opt/oracle/DS9/ctl2</t>
  </si>
  <si>
    <t xml:space="preserve">/opt/oracle/DS9/ora_exp          </t>
  </si>
  <si>
    <t xml:space="preserve">BFW Databae : </t>
  </si>
  <si>
    <t>/opt/oracle/ST/datafile/Table</t>
  </si>
  <si>
    <t>/opt/oracle/ST/datafile/Temp</t>
  </si>
  <si>
    <t>/opt/oracle/ST/datafile/System</t>
  </si>
  <si>
    <t>/opt/oracle/ST/datafile/Undo1</t>
  </si>
  <si>
    <t>/opt/oracle/ST/redo11</t>
  </si>
  <si>
    <t>/opt/oracle/ST/redo12</t>
  </si>
  <si>
    <t>/opt/oracle/ST/ctl1</t>
  </si>
  <si>
    <t>/opt/oracle/ST/ctl2</t>
  </si>
  <si>
    <t xml:space="preserve">/opt/oracle/ST/ora_exp          </t>
  </si>
  <si>
    <t>File System Disk (Disk3):</t>
  </si>
  <si>
    <t>/opt/TWS</t>
  </si>
  <si>
    <t>FS_VG02
(ROEM Filesystem Data)</t>
  </si>
  <si>
    <t>/GFTS</t>
  </si>
  <si>
    <t>/ZD</t>
  </si>
  <si>
    <t>confirm file structure with PLS</t>
  </si>
  <si>
    <t>/home/TMAP/ST</t>
  </si>
  <si>
    <t>/home/TMAP/DSD</t>
  </si>
  <si>
    <t>For DEV</t>
  </si>
  <si>
    <t>/home/TMAP/DST</t>
  </si>
  <si>
    <t>For TRIAL</t>
  </si>
  <si>
    <t>/home/TMAP/DSU</t>
  </si>
  <si>
    <t>For UT</t>
  </si>
  <si>
    <t xml:space="preserve">OS User </t>
  </si>
  <si>
    <t>User</t>
  </si>
  <si>
    <t>Group</t>
  </si>
  <si>
    <t>Home Directory</t>
  </si>
  <si>
    <t>Permission</t>
  </si>
  <si>
    <t>root</t>
  </si>
  <si>
    <t>/root</t>
  </si>
  <si>
    <t>Admin previledge</t>
  </si>
  <si>
    <t xml:space="preserve"> </t>
  </si>
  <si>
    <t>oracle</t>
  </si>
  <si>
    <t>oinstall
dba</t>
  </si>
  <si>
    <t>/home/oracle</t>
  </si>
  <si>
    <t>Owner full access</t>
  </si>
  <si>
    <t>maestro</t>
  </si>
  <si>
    <t>tivoli</t>
  </si>
  <si>
    <t>/opt/TWS/maestro</t>
  </si>
  <si>
    <t>uusst00</t>
  </si>
  <si>
    <t>ugradm0</t>
  </si>
  <si>
    <t>ds9user00</t>
  </si>
  <si>
    <t>ugrdl00</t>
  </si>
  <si>
    <r>
      <t>/home/TMAP/</t>
    </r>
    <r>
      <rPr>
        <b/>
        <sz val="10"/>
        <color rgb="FFFF0000"/>
        <rFont val="Arial"/>
        <family val="2"/>
      </rPr>
      <t>DSD</t>
    </r>
  </si>
  <si>
    <t>fo DEV</t>
  </si>
  <si>
    <t>ds9user01</t>
  </si>
  <si>
    <r>
      <t>/home/TMAP/</t>
    </r>
    <r>
      <rPr>
        <b/>
        <sz val="10"/>
        <color rgb="FFFF0000"/>
        <rFont val="Arial"/>
        <family val="2"/>
      </rPr>
      <t>DST</t>
    </r>
  </si>
  <si>
    <t>for TRIAL</t>
  </si>
  <si>
    <t>ds9user02</t>
  </si>
  <si>
    <r>
      <t>/home/TMAP/</t>
    </r>
    <r>
      <rPr>
        <b/>
        <sz val="10"/>
        <color rgb="FFFF0000"/>
        <rFont val="Arial"/>
        <family val="2"/>
      </rPr>
      <t>DSU</t>
    </r>
  </si>
  <si>
    <t>for UT</t>
  </si>
  <si>
    <t>Additional Package</t>
  </si>
  <si>
    <t>Package Name</t>
  </si>
  <si>
    <t>Oracle Database</t>
  </si>
  <si>
    <t>Oracle Database 19C Enterprise</t>
  </si>
  <si>
    <t>Mandatory</t>
  </si>
  <si>
    <t>Job Scheduler</t>
  </si>
  <si>
    <t>IBM  Tivoli Workload Scheduler 9.5</t>
  </si>
  <si>
    <t>HULFT</t>
  </si>
  <si>
    <t>Hulft 8.0</t>
  </si>
  <si>
    <t>Full Gateway</t>
  </si>
  <si>
    <t>BFW</t>
  </si>
  <si>
    <t>BFW 3.0</t>
  </si>
  <si>
    <t>Zabbix</t>
  </si>
  <si>
    <t>Zabbix 4.4.8</t>
  </si>
  <si>
    <t>Deep Security</t>
  </si>
  <si>
    <t>Deep Security 20.0.0</t>
  </si>
  <si>
    <t>Tanium</t>
  </si>
  <si>
    <t>Tanium 7.4.4</t>
  </si>
  <si>
    <t>Port Summary</t>
  </si>
  <si>
    <t>Service</t>
  </si>
  <si>
    <t>Access Port</t>
  </si>
  <si>
    <t>SSH,SFTP</t>
  </si>
  <si>
    <t>Mail</t>
  </si>
  <si>
    <t>25</t>
  </si>
  <si>
    <t>NFS</t>
  </si>
  <si>
    <t>111, 2049</t>
  </si>
  <si>
    <t>Database Instance</t>
  </si>
  <si>
    <t>8520, 8521</t>
  </si>
  <si>
    <t>NFS Summary</t>
  </si>
  <si>
    <t>NFS Server</t>
  </si>
  <si>
    <t>Destination Server</t>
  </si>
  <si>
    <t>Source Directory</t>
  </si>
  <si>
    <t>Mount Point</t>
  </si>
  <si>
    <t>&lt;DB Server IP&gt;  &lt;Update after provisioned&gt;</t>
  </si>
  <si>
    <t>/home/TMAP/DSD/shared</t>
  </si>
  <si>
    <t>/home/TMAP/DST/shared</t>
  </si>
  <si>
    <t>/home/TMAP/DSU/shared</t>
  </si>
  <si>
    <t>/home/TMAP/ST/shared</t>
  </si>
  <si>
    <t>BFW (confirm with App)</t>
  </si>
  <si>
    <t>NFS Client</t>
  </si>
  <si>
    <t>Destination Mount Directory</t>
  </si>
  <si>
    <t>Database Configuration</t>
  </si>
  <si>
    <t>Instance/Parameter</t>
  </si>
  <si>
    <t>Installation path</t>
  </si>
  <si>
    <t>/opt/oracle/product/19.3.0/db_1</t>
  </si>
  <si>
    <t>TPEX Instance</t>
  </si>
  <si>
    <t>Instance Name</t>
  </si>
  <si>
    <t>DS9DEVT</t>
  </si>
  <si>
    <t>Follow existing value</t>
  </si>
  <si>
    <t>Database Name</t>
  </si>
  <si>
    <t>TNS name</t>
  </si>
  <si>
    <t>Listener name</t>
  </si>
  <si>
    <t>LISTENER_DS9DEVT00</t>
  </si>
  <si>
    <t>Database Files Location</t>
  </si>
  <si>
    <t>/opt/oracle/DS9</t>
  </si>
  <si>
    <t xml:space="preserve">DB Port no </t>
  </si>
  <si>
    <t>NLS_LANGUAGE/NIS_TERRITORY</t>
  </si>
  <si>
    <t>AMERICAN/AMERICA</t>
  </si>
  <si>
    <t>NLS_CHARACTERSET</t>
  </si>
  <si>
    <t>TH8TISASCII</t>
  </si>
  <si>
    <t>NLS_NCHAR_CHARACTERSET</t>
  </si>
  <si>
    <t>AL16UTF16</t>
  </si>
  <si>
    <t>SGA Size</t>
  </si>
  <si>
    <t>2,163 MB</t>
  </si>
  <si>
    <t>Existing Sizing + Growth 5%/Yr, 3 Yrs</t>
  </si>
  <si>
    <t>Existing = 2,163 MB</t>
  </si>
  <si>
    <t>PGA Size</t>
  </si>
  <si>
    <t>1,165 MB</t>
  </si>
  <si>
    <t>Existing = 1,165 MB</t>
  </si>
  <si>
    <t>User Table Space</t>
  </si>
  <si>
    <t>TBSP_USER00</t>
  </si>
  <si>
    <t>System Standard</t>
  </si>
  <si>
    <t>Index Table Space</t>
  </si>
  <si>
    <t>TBSP_INDEX00</t>
  </si>
  <si>
    <t>db_files</t>
  </si>
  <si>
    <t>Existing = 1000</t>
  </si>
  <si>
    <t>db_block_size</t>
  </si>
  <si>
    <t>Existing = 8192</t>
  </si>
  <si>
    <t>Processes</t>
  </si>
  <si>
    <t>Existing = 600</t>
  </si>
  <si>
    <t>job_queue_processes</t>
  </si>
  <si>
    <t>open_cursors</t>
  </si>
  <si>
    <t>parallel_max_servers</t>
  </si>
  <si>
    <t>Existing = 2</t>
  </si>
  <si>
    <t>DB Size</t>
  </si>
  <si>
    <t>600,000 MB</t>
  </si>
  <si>
    <t>Follow system requirement</t>
  </si>
  <si>
    <t xml:space="preserve">Existing = 90 GB; requirement : 320 GB for TMT </t>
  </si>
  <si>
    <t>Index Size</t>
  </si>
  <si>
    <t>150,000 MB</t>
  </si>
  <si>
    <t>Follow system requirement (25% of Data)</t>
  </si>
  <si>
    <t>Existing = 15 GB  (17% of Data)</t>
  </si>
  <si>
    <t>Undo</t>
  </si>
  <si>
    <t>40,000 MB</t>
  </si>
  <si>
    <t>Recommend value</t>
  </si>
  <si>
    <t>Existing = 16 GB</t>
  </si>
  <si>
    <t>Temp</t>
  </si>
  <si>
    <t>Existing = 4 GB</t>
  </si>
  <si>
    <t>System</t>
  </si>
  <si>
    <t>10,000 MB</t>
  </si>
  <si>
    <t>Existing = 910 MB</t>
  </si>
  <si>
    <t>Infra</t>
  </si>
  <si>
    <t>2,048 MB</t>
  </si>
  <si>
    <t>Existing = 2 GB</t>
  </si>
  <si>
    <t>SYSAUX</t>
  </si>
  <si>
    <t>3,072 MB</t>
  </si>
  <si>
    <t>Existing = 3 GB</t>
  </si>
  <si>
    <t>Redo 1</t>
  </si>
  <si>
    <t>6,144 MB</t>
  </si>
  <si>
    <t>Existing = 5 * 500 MB</t>
  </si>
  <si>
    <t>Control 1</t>
  </si>
  <si>
    <t>Auto generate during DB creation</t>
  </si>
  <si>
    <t>Redo 2</t>
  </si>
  <si>
    <t>Control 2</t>
  </si>
  <si>
    <t>Archive</t>
  </si>
  <si>
    <t>0 MB</t>
  </si>
  <si>
    <t>No Archive for DEV environment</t>
  </si>
  <si>
    <t>Export Area</t>
  </si>
  <si>
    <t>350,000 MB</t>
  </si>
  <si>
    <t>50% of Data + index</t>
  </si>
  <si>
    <t>Schema 1: DS9ADM</t>
  </si>
  <si>
    <t>Group : DS9 Admin</t>
  </si>
  <si>
    <t>Password : DS9ADM00</t>
  </si>
  <si>
    <t>Schema 2: DS9USERVD</t>
  </si>
  <si>
    <t>Group : Development</t>
  </si>
  <si>
    <t>Password : DS9USERVD</t>
  </si>
  <si>
    <t>Schema 3: DS9USERST</t>
  </si>
  <si>
    <t>Group : TRIAL</t>
  </si>
  <si>
    <t>Password : DS9USERST</t>
  </si>
  <si>
    <t>Schema 4: DS9USERUT</t>
  </si>
  <si>
    <t>Group : UT</t>
  </si>
  <si>
    <t>Password : DS9USERUT</t>
  </si>
  <si>
    <t>BFW Instance</t>
  </si>
  <si>
    <t>BFWDEVT</t>
  </si>
  <si>
    <t>LISTENER_BFWDEVT00</t>
  </si>
  <si>
    <t>/opt/oracle/ST</t>
  </si>
  <si>
    <t>1400MB</t>
  </si>
  <si>
    <t>300MB</t>
  </si>
  <si>
    <t>8,000 MB</t>
  </si>
  <si>
    <t>2,000 MB</t>
  </si>
  <si>
    <t>1,024 MB</t>
  </si>
  <si>
    <t>No Export for DEV environment</t>
  </si>
  <si>
    <t>Schema 1: BFWADM</t>
  </si>
  <si>
    <t>Group : BFW Admin</t>
  </si>
  <si>
    <t>Password : BFWADM</t>
  </si>
  <si>
    <t>Schema 2: BFWUSER00</t>
  </si>
  <si>
    <t>Group : BFW User</t>
  </si>
  <si>
    <t>Password : BFWUSER00MA00</t>
  </si>
  <si>
    <t>IBM Workload Scheduler</t>
  </si>
  <si>
    <t>Configuration</t>
  </si>
  <si>
    <t>Installed module</t>
  </si>
  <si>
    <t>MDM ( IBM Workload Scheduler master domain manager)</t>
  </si>
  <si>
    <t>WAS (WebSphere Application Server Liberty base)</t>
  </si>
  <si>
    <t>Database Net service name</t>
  </si>
  <si>
    <t>System users</t>
  </si>
  <si>
    <t>BFW users</t>
  </si>
  <si>
    <t>HULFT Configuration</t>
  </si>
  <si>
    <t>/usr/local/HULFT/bin</t>
  </si>
  <si>
    <t>HULFPATH:</t>
  </si>
  <si>
    <t>/usr/local/HULFT/etc</t>
  </si>
  <si>
    <t>Application Folder</t>
  </si>
  <si>
    <t>Receive Folder</t>
  </si>
  <si>
    <t>/ZD/RECV</t>
  </si>
  <si>
    <t>Send Folder</t>
  </si>
  <si>
    <t>/ZD/SEND</t>
  </si>
  <si>
    <t>Batch Framework Configuration</t>
  </si>
  <si>
    <t>Monitoring Setting  (Zabbix)</t>
  </si>
  <si>
    <t>Join VM to Monitoring</t>
  </si>
  <si>
    <t>Linux DEV Template</t>
  </si>
  <si>
    <t>Collect System performance</t>
  </si>
  <si>
    <t>Enabled</t>
  </si>
  <si>
    <t>Enable Trigger Mail Alert</t>
  </si>
  <si>
    <t>Disabled</t>
  </si>
  <si>
    <t>Antivirus Setting (Deep Security)</t>
  </si>
  <si>
    <t>Activate Policy</t>
  </si>
  <si>
    <t>DB Server Policy</t>
  </si>
  <si>
    <t>EDR Seting (Tanium)</t>
  </si>
  <si>
    <t>Installed with standard config</t>
  </si>
  <si>
    <t>Yes</t>
  </si>
  <si>
    <t>VASCAN</t>
  </si>
  <si>
    <t>VASCAN and Fix OS &amp; installed Middleware</t>
  </si>
  <si>
    <t>3. Installation Checklist Sign-Off</t>
  </si>
  <si>
    <t>System Name</t>
  </si>
  <si>
    <t>TPEX</t>
  </si>
  <si>
    <t>Project Code</t>
  </si>
  <si>
    <t>DS9</t>
  </si>
  <si>
    <t>Department</t>
  </si>
  <si>
    <t>Project Details</t>
  </si>
  <si>
    <t>DESCRIPTION OF SERVICES TO BE PROVIDED</t>
  </si>
  <si>
    <r>
      <rPr>
        <b/>
        <sz val="10"/>
        <color theme="1"/>
        <rFont val="Arial"/>
        <family val="2"/>
      </rPr>
      <t>Project Name / Environment</t>
    </r>
    <r>
      <rPr>
        <sz val="10"/>
        <color theme="1"/>
        <rFont val="Arial"/>
        <family val="2"/>
      </rPr>
      <t xml:space="preserve">
TPEX Development</t>
    </r>
  </si>
  <si>
    <t>Service Delivery</t>
  </si>
  <si>
    <t>Archived</t>
  </si>
  <si>
    <t>Need Future
Development</t>
  </si>
  <si>
    <t>Ramark</t>
  </si>
  <si>
    <t>Project Kick-Off with all parties (App-PIC, Infra.-PIC) to clearify the solution that already provided in UR Phase</t>
  </si>
  <si>
    <t>Confirmed Server Sizing and Software Version</t>
  </si>
  <si>
    <t>Provide *System Outline Diagram (Refer to Tab no. 1)</t>
  </si>
  <si>
    <t>Provide and *Installation Checklist (Refer to Tab no. 2-x)</t>
  </si>
  <si>
    <t>Requirement Confirmation with Infra.-PIC</t>
  </si>
  <si>
    <t>Infra.-PIC approved to start implementation</t>
  </si>
  <si>
    <t>The services have been performed in accordance with the Service Description described above</t>
  </si>
  <si>
    <t>Installation Checklist Sign-Off:</t>
  </si>
  <si>
    <t>4. Hand Over Sign-Off</t>
  </si>
  <si>
    <t>System Name:</t>
  </si>
  <si>
    <t>ROEM Development</t>
  </si>
  <si>
    <t>Project Code:</t>
  </si>
  <si>
    <t>Department:</t>
  </si>
  <si>
    <t>Project Details:</t>
  </si>
  <si>
    <t>Server and Infrastructure Implemeantion completed</t>
  </si>
  <si>
    <t>Infra. Test completed (including Evident Report)</t>
  </si>
  <si>
    <t>No remaining technical issue</t>
  </si>
  <si>
    <t>Quality Check Confirmed by Infra.-PIC</t>
  </si>
  <si>
    <t>Submit Infrastructure Details Design Documents to Infra.-PIC</t>
  </si>
  <si>
    <r>
      <t xml:space="preserve">Performance Test Support before Golive </t>
    </r>
    <r>
      <rPr>
        <sz val="10"/>
        <color rgb="FF0000CC"/>
        <rFont val="Arial"/>
        <family val="2"/>
      </rPr>
      <t>(Optional)</t>
    </r>
  </si>
  <si>
    <t>Hand Over Server and Infrastructure to App-PIC</t>
  </si>
  <si>
    <t>Hand Over Server and Infrastructure to Onsite Team</t>
  </si>
  <si>
    <t>Hand Over Sign-Off:</t>
  </si>
  <si>
    <t>LSP &amp; MMS Sizing</t>
  </si>
  <si>
    <t>New LSP Production Server Sizing</t>
  </si>
  <si>
    <t>Server</t>
  </si>
  <si>
    <t>CPU
 (Core)</t>
  </si>
  <si>
    <t>Mem
(GB)</t>
  </si>
  <si>
    <t>OS Disk
(GB)</t>
  </si>
  <si>
    <t>Data Disk
(GB)</t>
  </si>
  <si>
    <t>DB</t>
  </si>
  <si>
    <t>Web/App</t>
  </si>
  <si>
    <t>Existing MMS Server Sizing</t>
  </si>
  <si>
    <r>
      <t xml:space="preserve">LSP &amp; MMS Final Sizing
</t>
    </r>
    <r>
      <rPr>
        <b/>
        <sz val="14"/>
        <color rgb="FFC00000"/>
        <rFont val="Calibri"/>
        <family val="2"/>
        <scheme val="minor"/>
      </rPr>
      <t>(Based on HP Private Cloud)</t>
    </r>
  </si>
  <si>
    <t>RequireCPU
 (Core)</t>
  </si>
  <si>
    <t>CPU Sizing
 (Core)</t>
  </si>
  <si>
    <t>Require Mem
(GB)</t>
  </si>
  <si>
    <t>Mem Sizing
(GB)</t>
  </si>
  <si>
    <t>Required Disk(GB)</t>
  </si>
  <si>
    <t>Data Disk Sizing
(GB)</t>
  </si>
  <si>
    <t>Additional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</si>
</sst>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87" formatCode="&quot;$&quot;#,##0_);[Red]\(&quot;$&quot;#,##0\)"/>
    <numFmt numFmtId="188" formatCode="&quot;$&quot;#,##0.00_);[Red]\(&quot;$&quot;#,##0.00\)"/>
    <numFmt numFmtId="189" formatCode="_(* #,##0_);_(* \(#,##0\);_(* &quot;-&quot;_);_(@_)"/>
    <numFmt numFmtId="190" formatCode="_(* #,##0.00_);_(* \(#,##0.00\);_(* &quot;-&quot;??_);_(@_)"/>
    <numFmt numFmtId="191" formatCode="#,##0;\-#,##0;&quot;-&quot;"/>
    <numFmt numFmtId="192" formatCode="#,##0;\(#,##0\)"/>
    <numFmt numFmtId="193" formatCode="\$#,##0\ ;\(\$#,##0\)"/>
    <numFmt numFmtId="194" formatCode="\t0.00%"/>
    <numFmt numFmtId="195" formatCode="\t#\ ??/??"/>
    <numFmt numFmtId="196" formatCode="&quot;$&quot;#,##0;[Red]\-&quot;$&quot;#,##0"/>
    <numFmt numFmtId="197" formatCode="&quot;$&quot;#,##0.00;[Red]\-&quot;$&quot;#,##0.00"/>
    <numFmt numFmtId="198" formatCode="#,##0,"/>
    <numFmt numFmtId="199" formatCode="&quot;\&quot;#,##0.00;[Red]\-&quot;\&quot;#,##0.00"/>
    <numFmt numFmtId="200" formatCode="&quot;\&quot;#,##0.00;[Red]&quot;\&quot;\-#,##0.00"/>
    <numFmt numFmtId="201" formatCode="&quot;\&quot;#,##0;[Red]&quot;\&quot;\-#,##0"/>
    <numFmt numFmtId="202" formatCode="_ * #,##0_ ;_ * \-#,##0_ ;_ * &quot;-&quot;_ ;_ @_ "/>
    <numFmt numFmtId="203" formatCode="_ * #,##0.00_ ;_ * \-#,##0.00_ ;_ * &quot;-&quot;??_ ;_ @_ "/>
    <numFmt numFmtId="204" formatCode="&quot;\&quot;#,##0;\-&quot;\&quot;#,##0"/>
    <numFmt numFmtId="205" formatCode="[$-409]dd\-mmm\-yy;@"/>
    <numFmt numFmtId="206" formatCode="0\ &quot;GB&quot;"/>
    <numFmt numFmtId="207" formatCode="_(* #,##0_);_(* \(#,##0\);_(* &quot;-&quot;??_);_(@_)"/>
    <numFmt numFmtId="208" formatCode="0.0\ &quot;GB&quot;"/>
  </numFmts>
  <fonts count="1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ordia New"/>
      <family val="2"/>
    </font>
    <font>
      <sz val="11"/>
      <color theme="1"/>
      <name val="Calibri"/>
      <family val="2"/>
      <charset val="128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name val="lr oSVbN"/>
      <family val="3"/>
      <charset val="128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9"/>
      <color indexed="12"/>
      <name val="ＭＳ 明朝"/>
      <family val="1"/>
      <charset val="128"/>
    </font>
    <font>
      <sz val="10"/>
      <name val="?? ????"/>
      <family val="2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7"/>
      <name val="Small Fonts"/>
      <family val="2"/>
    </font>
    <font>
      <sz val="10"/>
      <name val="ＭＳ Ｐゴシック"/>
      <family val="3"/>
      <charset val="128"/>
    </font>
    <font>
      <b/>
      <sz val="11"/>
      <name val="Helv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9"/>
      <name val="Arial"/>
      <family val="2"/>
    </font>
    <font>
      <sz val="11"/>
      <color indexed="52"/>
      <name val="Arial"/>
      <family val="2"/>
    </font>
    <font>
      <sz val="11"/>
      <color indexed="20"/>
      <name val="Arial"/>
      <family val="2"/>
    </font>
    <font>
      <b/>
      <sz val="11"/>
      <color indexed="63"/>
      <name val="Arial"/>
      <family val="2"/>
    </font>
    <font>
      <b/>
      <sz val="11"/>
      <color indexed="52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Cambria"/>
      <family val="1"/>
    </font>
    <font>
      <sz val="11"/>
      <color indexed="17"/>
      <name val="Arial"/>
      <family val="2"/>
    </font>
    <font>
      <sz val="11"/>
      <color indexed="62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name val=" "/>
      <family val="3"/>
    </font>
    <font>
      <sz val="14"/>
      <name val="뼻뮝"/>
      <family val="3"/>
      <charset val="129"/>
    </font>
    <font>
      <sz val="12"/>
      <name val="뼻뮝"/>
      <family val="2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name val="微软雅黑"/>
      <family val="2"/>
      <charset val="134"/>
    </font>
    <font>
      <sz val="14"/>
      <name val="ＭＳ 明朝"/>
      <family val="1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・団"/>
      <family val="1"/>
      <charset val="128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family val="2"/>
    </font>
    <font>
      <u/>
      <sz val="11"/>
      <color indexed="36"/>
      <name val="ＭＳ Ｐゴシック"/>
      <family val="3"/>
      <charset val="128"/>
    </font>
    <font>
      <b/>
      <sz val="16"/>
      <name val="ＭＳ 明朝"/>
      <family val="1"/>
      <charset val="128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9"/>
      <name val="ＭＳ 明朝"/>
      <family val="1"/>
      <charset val="128"/>
    </font>
    <font>
      <sz val="9"/>
      <name val="Arial"/>
      <family val="2"/>
    </font>
    <font>
      <sz val="16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sz val="10"/>
      <name val="Segoe UI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8"/>
      <color rgb="FFFF000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CC"/>
      <name val="Arial"/>
      <family val="2"/>
    </font>
    <font>
      <u/>
      <sz val="8.8000000000000007"/>
      <color theme="10"/>
      <name val="Calibri"/>
      <family val="2"/>
    </font>
    <font>
      <b/>
      <sz val="12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1"/>
      <name val="Arial"/>
      <family val="2"/>
    </font>
    <font>
      <i/>
      <sz val="10"/>
      <color rgb="FFFF000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22"/>
      </patternFill>
    </fill>
  </fills>
  <borders count="1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otted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91">
    <xf numFmtId="205" fontId="0" fillId="0" borderId="0"/>
    <xf numFmtId="205" fontId="2" fillId="0" borderId="0"/>
    <xf numFmtId="205" fontId="3" fillId="0" borderId="0">
      <alignment vertical="center"/>
    </xf>
    <xf numFmtId="190" fontId="6" fillId="0" borderId="0" applyFont="0" applyFill="0" applyBorder="0" applyAlignment="0" applyProtection="0"/>
    <xf numFmtId="205" fontId="7" fillId="0" borderId="0"/>
    <xf numFmtId="19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205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205" fontId="9" fillId="0" borderId="0"/>
    <xf numFmtId="205" fontId="2" fillId="0" borderId="0"/>
    <xf numFmtId="205" fontId="6" fillId="0" borderId="0"/>
    <xf numFmtId="205" fontId="2" fillId="0" borderId="0"/>
    <xf numFmtId="9" fontId="2" fillId="0" borderId="0" applyFont="0" applyFill="0" applyBorder="0" applyAlignment="0" applyProtection="0"/>
    <xf numFmtId="205" fontId="2" fillId="0" borderId="0"/>
    <xf numFmtId="205" fontId="12" fillId="0" borderId="0"/>
    <xf numFmtId="205" fontId="13" fillId="7" borderId="0" applyNumberFormat="0" applyBorder="0" applyAlignment="0" applyProtection="0"/>
    <xf numFmtId="205" fontId="13" fillId="8" borderId="0" applyNumberFormat="0" applyBorder="0" applyAlignment="0" applyProtection="0"/>
    <xf numFmtId="205" fontId="13" fillId="9" borderId="0" applyNumberFormat="0" applyBorder="0" applyAlignment="0" applyProtection="0"/>
    <xf numFmtId="205" fontId="13" fillId="10" borderId="0" applyNumberFormat="0" applyBorder="0" applyAlignment="0" applyProtection="0"/>
    <xf numFmtId="205" fontId="13" fillId="11" borderId="0" applyNumberFormat="0" applyBorder="0" applyAlignment="0" applyProtection="0"/>
    <xf numFmtId="205" fontId="13" fillId="12" borderId="0" applyNumberFormat="0" applyBorder="0" applyAlignment="0" applyProtection="0"/>
    <xf numFmtId="205" fontId="14" fillId="13" borderId="0" applyNumberFormat="0" applyBorder="0" applyAlignment="0" applyProtection="0">
      <alignment vertical="center"/>
    </xf>
    <xf numFmtId="205" fontId="14" fillId="14" borderId="0" applyNumberFormat="0" applyBorder="0" applyAlignment="0" applyProtection="0">
      <alignment vertical="center"/>
    </xf>
    <xf numFmtId="205" fontId="14" fillId="5" borderId="0" applyNumberFormat="0" applyBorder="0" applyAlignment="0" applyProtection="0">
      <alignment vertical="center"/>
    </xf>
    <xf numFmtId="205" fontId="14" fillId="15" borderId="0" applyNumberFormat="0" applyBorder="0" applyAlignment="0" applyProtection="0">
      <alignment vertical="center"/>
    </xf>
    <xf numFmtId="205" fontId="14" fillId="16" borderId="0" applyNumberFormat="0" applyBorder="0" applyAlignment="0" applyProtection="0">
      <alignment vertical="center"/>
    </xf>
    <xf numFmtId="205" fontId="14" fillId="17" borderId="0" applyNumberFormat="0" applyBorder="0" applyAlignment="0" applyProtection="0">
      <alignment vertical="center"/>
    </xf>
    <xf numFmtId="205" fontId="13" fillId="18" borderId="0" applyNumberFormat="0" applyBorder="0" applyAlignment="0" applyProtection="0"/>
    <xf numFmtId="205" fontId="13" fillId="19" borderId="0" applyNumberFormat="0" applyBorder="0" applyAlignment="0" applyProtection="0"/>
    <xf numFmtId="205" fontId="13" fillId="20" borderId="0" applyNumberFormat="0" applyBorder="0" applyAlignment="0" applyProtection="0"/>
    <xf numFmtId="205" fontId="13" fillId="10" borderId="0" applyNumberFormat="0" applyBorder="0" applyAlignment="0" applyProtection="0"/>
    <xf numFmtId="205" fontId="13" fillId="18" borderId="0" applyNumberFormat="0" applyBorder="0" applyAlignment="0" applyProtection="0"/>
    <xf numFmtId="205" fontId="13" fillId="21" borderId="0" applyNumberFormat="0" applyBorder="0" applyAlignment="0" applyProtection="0"/>
    <xf numFmtId="205" fontId="14" fillId="22" borderId="0" applyNumberFormat="0" applyBorder="0" applyAlignment="0" applyProtection="0">
      <alignment vertical="center"/>
    </xf>
    <xf numFmtId="205" fontId="14" fillId="23" borderId="0" applyNumberFormat="0" applyBorder="0" applyAlignment="0" applyProtection="0">
      <alignment vertical="center"/>
    </xf>
    <xf numFmtId="205" fontId="14" fillId="24" borderId="0" applyNumberFormat="0" applyBorder="0" applyAlignment="0" applyProtection="0">
      <alignment vertical="center"/>
    </xf>
    <xf numFmtId="205" fontId="14" fillId="15" borderId="0" applyNumberFormat="0" applyBorder="0" applyAlignment="0" applyProtection="0">
      <alignment vertical="center"/>
    </xf>
    <xf numFmtId="205" fontId="14" fillId="22" borderId="0" applyNumberFormat="0" applyBorder="0" applyAlignment="0" applyProtection="0">
      <alignment vertical="center"/>
    </xf>
    <xf numFmtId="205" fontId="14" fillId="25" borderId="0" applyNumberFormat="0" applyBorder="0" applyAlignment="0" applyProtection="0">
      <alignment vertical="center"/>
    </xf>
    <xf numFmtId="205" fontId="15" fillId="26" borderId="0" applyNumberFormat="0" applyBorder="0" applyAlignment="0" applyProtection="0"/>
    <xf numFmtId="205" fontId="15" fillId="19" borderId="0" applyNumberFormat="0" applyBorder="0" applyAlignment="0" applyProtection="0"/>
    <xf numFmtId="205" fontId="15" fillId="20" borderId="0" applyNumberFormat="0" applyBorder="0" applyAlignment="0" applyProtection="0"/>
    <xf numFmtId="205" fontId="15" fillId="27" borderId="0" applyNumberFormat="0" applyBorder="0" applyAlignment="0" applyProtection="0"/>
    <xf numFmtId="205" fontId="15" fillId="28" borderId="0" applyNumberFormat="0" applyBorder="0" applyAlignment="0" applyProtection="0"/>
    <xf numFmtId="205" fontId="15" fillId="29" borderId="0" applyNumberFormat="0" applyBorder="0" applyAlignment="0" applyProtection="0"/>
    <xf numFmtId="205" fontId="16" fillId="30" borderId="0" applyNumberFormat="0" applyBorder="0" applyAlignment="0" applyProtection="0">
      <alignment vertical="center"/>
    </xf>
    <xf numFmtId="205" fontId="16" fillId="23" borderId="0" applyNumberFormat="0" applyBorder="0" applyAlignment="0" applyProtection="0">
      <alignment vertical="center"/>
    </xf>
    <xf numFmtId="205" fontId="16" fillId="24" borderId="0" applyNumberFormat="0" applyBorder="0" applyAlignment="0" applyProtection="0">
      <alignment vertical="center"/>
    </xf>
    <xf numFmtId="205" fontId="16" fillId="31" borderId="0" applyNumberFormat="0" applyBorder="0" applyAlignment="0" applyProtection="0">
      <alignment vertical="center"/>
    </xf>
    <xf numFmtId="205" fontId="16" fillId="32" borderId="0" applyNumberFormat="0" applyBorder="0" applyAlignment="0" applyProtection="0">
      <alignment vertical="center"/>
    </xf>
    <xf numFmtId="205" fontId="16" fillId="33" borderId="0" applyNumberFormat="0" applyBorder="0" applyAlignment="0" applyProtection="0">
      <alignment vertical="center"/>
    </xf>
    <xf numFmtId="4" fontId="17" fillId="34" borderId="0" applyNumberFormat="0" applyBorder="0" applyAlignment="0" applyProtection="0">
      <alignment horizontal="left"/>
    </xf>
    <xf numFmtId="191" fontId="18" fillId="0" borderId="0" applyFill="0" applyBorder="0" applyAlignment="0"/>
    <xf numFmtId="38" fontId="2" fillId="0" borderId="0" applyFont="0" applyFill="0" applyBorder="0" applyAlignment="0" applyProtection="0"/>
    <xf numFmtId="192" fontId="19" fillId="0" borderId="0"/>
    <xf numFmtId="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2" fillId="0" borderId="0"/>
    <xf numFmtId="205" fontId="20" fillId="0" borderId="0" applyProtection="0"/>
    <xf numFmtId="195" fontId="2" fillId="0" borderId="0"/>
    <xf numFmtId="205" fontId="11" fillId="0" borderId="0">
      <alignment vertical="center"/>
    </xf>
    <xf numFmtId="2" fontId="20" fillId="0" borderId="0" applyProtection="0"/>
    <xf numFmtId="38" fontId="11" fillId="4" borderId="0" applyNumberFormat="0" applyBorder="0" applyAlignment="0" applyProtection="0"/>
    <xf numFmtId="205" fontId="21" fillId="0" borderId="14" applyNumberFormat="0" applyAlignment="0" applyProtection="0">
      <alignment horizontal="left" vertical="center"/>
    </xf>
    <xf numFmtId="205" fontId="21" fillId="0" borderId="2">
      <alignment horizontal="left" vertical="center"/>
    </xf>
    <xf numFmtId="205" fontId="22" fillId="0" borderId="0" applyProtection="0"/>
    <xf numFmtId="205" fontId="21" fillId="0" borderId="0" applyProtection="0"/>
    <xf numFmtId="205" fontId="23" fillId="0" borderId="0" applyNumberFormat="0" applyFill="0" applyBorder="0" applyAlignment="0" applyProtection="0">
      <alignment vertical="top"/>
      <protection locked="0"/>
    </xf>
    <xf numFmtId="205" fontId="24" fillId="0" borderId="0" applyBorder="0"/>
    <xf numFmtId="10" fontId="11" fillId="35" borderId="4" applyNumberFormat="0" applyBorder="0" applyAlignment="0" applyProtection="0"/>
    <xf numFmtId="205" fontId="24" fillId="0" borderId="0"/>
    <xf numFmtId="205" fontId="25" fillId="0" borderId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96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8" fontId="26" fillId="0" borderId="0" applyFont="0" applyFill="0" applyBorder="0" applyAlignment="0" applyProtection="0"/>
    <xf numFmtId="205" fontId="19" fillId="0" borderId="0"/>
    <xf numFmtId="37" fontId="27" fillId="0" borderId="0"/>
    <xf numFmtId="37" fontId="3" fillId="0" borderId="0"/>
    <xf numFmtId="205" fontId="2" fillId="0" borderId="0"/>
    <xf numFmtId="205" fontId="28" fillId="0" borderId="0" applyBorder="0">
      <alignment horizontal="center" vertical="center"/>
    </xf>
    <xf numFmtId="205" fontId="6" fillId="0" borderId="0"/>
    <xf numFmtId="205" fontId="3" fillId="0" borderId="0"/>
    <xf numFmtId="10" fontId="2" fillId="0" borderId="0" applyFont="0" applyFill="0" applyBorder="0" applyAlignment="0" applyProtection="0"/>
    <xf numFmtId="9" fontId="26" fillId="0" borderId="13" applyNumberFormat="0" applyBorder="0"/>
    <xf numFmtId="205" fontId="18" fillId="0" borderId="0">
      <alignment vertical="top"/>
    </xf>
    <xf numFmtId="205" fontId="29" fillId="0" borderId="0"/>
    <xf numFmtId="205" fontId="30" fillId="0" borderId="0">
      <alignment vertical="center"/>
    </xf>
    <xf numFmtId="205" fontId="31" fillId="0" borderId="0" applyNumberFormat="0" applyFill="0" applyBorder="0" applyAlignment="0" applyProtection="0">
      <alignment vertical="top"/>
      <protection locked="0"/>
    </xf>
    <xf numFmtId="205" fontId="32" fillId="36" borderId="15" applyNumberFormat="0" applyAlignment="0" applyProtection="0"/>
    <xf numFmtId="205" fontId="33" fillId="0" borderId="16" applyNumberFormat="0" applyFill="0" applyAlignment="0" applyProtection="0"/>
    <xf numFmtId="205" fontId="34" fillId="8" borderId="0" applyNumberFormat="0" applyBorder="0" applyAlignment="0" applyProtection="0"/>
    <xf numFmtId="205" fontId="35" fillId="37" borderId="17" applyNumberFormat="0" applyAlignment="0" applyProtection="0"/>
    <xf numFmtId="205" fontId="36" fillId="37" borderId="18" applyNumberFormat="0" applyAlignment="0" applyProtection="0"/>
    <xf numFmtId="205" fontId="37" fillId="0" borderId="0" applyNumberFormat="0" applyFill="0" applyBorder="0" applyAlignment="0" applyProtection="0"/>
    <xf numFmtId="205" fontId="38" fillId="0" borderId="0" applyNumberFormat="0" applyFill="0" applyBorder="0" applyAlignment="0" applyProtection="0"/>
    <xf numFmtId="205" fontId="39" fillId="0" borderId="0" applyNumberFormat="0" applyFill="0" applyBorder="0" applyAlignment="0" applyProtection="0"/>
    <xf numFmtId="205" fontId="40" fillId="9" borderId="0" applyNumberFormat="0" applyBorder="0" applyAlignment="0" applyProtection="0"/>
    <xf numFmtId="205" fontId="2" fillId="0" borderId="0"/>
    <xf numFmtId="205" fontId="41" fillId="12" borderId="18" applyNumberFormat="0" applyAlignment="0" applyProtection="0"/>
    <xf numFmtId="205" fontId="42" fillId="38" borderId="0" applyNumberFormat="0" applyBorder="0" applyAlignment="0" applyProtection="0"/>
    <xf numFmtId="205" fontId="43" fillId="0" borderId="19" applyNumberFormat="0" applyFill="0" applyAlignment="0" applyProtection="0"/>
    <xf numFmtId="205" fontId="15" fillId="39" borderId="0" applyNumberFormat="0" applyBorder="0" applyAlignment="0" applyProtection="0"/>
    <xf numFmtId="205" fontId="15" fillId="40" borderId="0" applyNumberFormat="0" applyBorder="0" applyAlignment="0" applyProtection="0"/>
    <xf numFmtId="205" fontId="15" fillId="41" borderId="0" applyNumberFormat="0" applyBorder="0" applyAlignment="0" applyProtection="0"/>
    <xf numFmtId="205" fontId="15" fillId="27" borderId="0" applyNumberFormat="0" applyBorder="0" applyAlignment="0" applyProtection="0"/>
    <xf numFmtId="205" fontId="15" fillId="28" borderId="0" applyNumberFormat="0" applyBorder="0" applyAlignment="0" applyProtection="0"/>
    <xf numFmtId="205" fontId="15" fillId="42" borderId="0" applyNumberFormat="0" applyBorder="0" applyAlignment="0" applyProtection="0"/>
    <xf numFmtId="205" fontId="2" fillId="43" borderId="20" applyNumberFormat="0" applyFont="0" applyAlignment="0" applyProtection="0"/>
    <xf numFmtId="205" fontId="44" fillId="0" borderId="21" applyNumberFormat="0" applyFill="0" applyAlignment="0" applyProtection="0"/>
    <xf numFmtId="205" fontId="45" fillId="0" borderId="22" applyNumberFormat="0" applyFill="0" applyAlignment="0" applyProtection="0"/>
    <xf numFmtId="205" fontId="46" fillId="0" borderId="23" applyNumberFormat="0" applyFill="0" applyAlignment="0" applyProtection="0"/>
    <xf numFmtId="205" fontId="46" fillId="0" borderId="0" applyNumberFormat="0" applyFill="0" applyBorder="0" applyAlignment="0" applyProtection="0"/>
    <xf numFmtId="205" fontId="47" fillId="0" borderId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0" fontId="2" fillId="0" borderId="0" applyFont="0" applyFill="0" applyBorder="0" applyAlignment="0" applyProtection="0"/>
    <xf numFmtId="205" fontId="49" fillId="0" borderId="0"/>
    <xf numFmtId="198" fontId="2" fillId="0" borderId="0" applyFont="0" applyFill="0" applyBorder="0" applyAlignment="0" applyProtection="0"/>
    <xf numFmtId="199" fontId="50" fillId="0" borderId="0" applyFont="0" applyFill="0" applyBorder="0" applyAlignment="0" applyProtection="0"/>
    <xf numFmtId="200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205" fontId="52" fillId="0" borderId="0"/>
    <xf numFmtId="205" fontId="47" fillId="0" borderId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5" fontId="54" fillId="5" borderId="0" applyNumberFormat="0" applyBorder="0" applyAlignment="0" applyProtection="0">
      <alignment vertical="center"/>
    </xf>
    <xf numFmtId="205" fontId="54" fillId="9" borderId="0" applyNumberFormat="0" applyBorder="0" applyAlignment="0" applyProtection="0">
      <alignment vertical="center"/>
    </xf>
    <xf numFmtId="205" fontId="54" fillId="5" borderId="0" applyNumberFormat="0" applyBorder="0" applyAlignment="0" applyProtection="0">
      <alignment vertical="center"/>
    </xf>
    <xf numFmtId="205" fontId="54" fillId="5" borderId="0" applyNumberFormat="0" applyBorder="0" applyAlignment="0" applyProtection="0">
      <alignment vertical="center"/>
    </xf>
    <xf numFmtId="205" fontId="54" fillId="9" borderId="0" applyNumberFormat="0" applyBorder="0" applyAlignment="0" applyProtection="0">
      <alignment vertical="center"/>
    </xf>
    <xf numFmtId="205" fontId="55" fillId="14" borderId="0" applyNumberFormat="0" applyBorder="0" applyAlignment="0" applyProtection="0">
      <alignment vertical="center"/>
    </xf>
    <xf numFmtId="205" fontId="55" fillId="8" borderId="0" applyNumberFormat="0" applyBorder="0" applyAlignment="0" applyProtection="0">
      <alignment vertical="center"/>
    </xf>
    <xf numFmtId="205" fontId="55" fillId="14" borderId="0" applyNumberFormat="0" applyBorder="0" applyAlignment="0" applyProtection="0">
      <alignment vertical="center"/>
    </xf>
    <xf numFmtId="205" fontId="55" fillId="14" borderId="0" applyNumberFormat="0" applyBorder="0" applyAlignment="0" applyProtection="0">
      <alignment vertical="center"/>
    </xf>
    <xf numFmtId="205" fontId="55" fillId="8" borderId="0" applyNumberFormat="0" applyBorder="0" applyAlignment="0" applyProtection="0">
      <alignment vertical="center"/>
    </xf>
    <xf numFmtId="205" fontId="56" fillId="0" borderId="0">
      <alignment vertical="center"/>
    </xf>
    <xf numFmtId="205" fontId="16" fillId="44" borderId="0" applyNumberFormat="0" applyBorder="0" applyAlignment="0" applyProtection="0">
      <alignment vertical="center"/>
    </xf>
    <xf numFmtId="205" fontId="16" fillId="45" borderId="0" applyNumberFormat="0" applyBorder="0" applyAlignment="0" applyProtection="0">
      <alignment vertical="center"/>
    </xf>
    <xf numFmtId="205" fontId="16" fillId="46" borderId="0" applyNumberFormat="0" applyBorder="0" applyAlignment="0" applyProtection="0">
      <alignment vertical="center"/>
    </xf>
    <xf numFmtId="205" fontId="16" fillId="31" borderId="0" applyNumberFormat="0" applyBorder="0" applyAlignment="0" applyProtection="0">
      <alignment vertical="center"/>
    </xf>
    <xf numFmtId="205" fontId="16" fillId="32" borderId="0" applyNumberFormat="0" applyBorder="0" applyAlignment="0" applyProtection="0">
      <alignment vertical="center"/>
    </xf>
    <xf numFmtId="205" fontId="16" fillId="47" borderId="0" applyNumberFormat="0" applyBorder="0" applyAlignment="0" applyProtection="0">
      <alignment vertical="center"/>
    </xf>
    <xf numFmtId="205" fontId="57" fillId="0" borderId="0"/>
    <xf numFmtId="205" fontId="58" fillId="0" borderId="0" applyNumberFormat="0" applyFill="0" applyBorder="0" applyAlignment="0" applyProtection="0">
      <alignment vertical="center"/>
    </xf>
    <xf numFmtId="205" fontId="59" fillId="0" borderId="21" applyNumberFormat="0" applyFill="0" applyAlignment="0" applyProtection="0">
      <alignment vertical="center"/>
    </xf>
    <xf numFmtId="205" fontId="60" fillId="0" borderId="22" applyNumberFormat="0" applyFill="0" applyAlignment="0" applyProtection="0">
      <alignment vertical="center"/>
    </xf>
    <xf numFmtId="205" fontId="61" fillId="0" borderId="23" applyNumberFormat="0" applyFill="0" applyAlignment="0" applyProtection="0">
      <alignment vertical="center"/>
    </xf>
    <xf numFmtId="205" fontId="61" fillId="0" borderId="0" applyNumberFormat="0" applyFill="0" applyBorder="0" applyAlignment="0" applyProtection="0">
      <alignment vertical="center"/>
    </xf>
    <xf numFmtId="190" fontId="62" fillId="0" borderId="0" applyFont="0" applyFill="0" applyBorder="0" applyAlignment="0" applyProtection="0"/>
    <xf numFmtId="189" fontId="62" fillId="0" borderId="0" applyFont="0" applyFill="0" applyBorder="0" applyAlignment="0" applyProtection="0"/>
    <xf numFmtId="205" fontId="63" fillId="48" borderId="15" applyNumberFormat="0" applyAlignment="0" applyProtection="0">
      <alignment vertical="center"/>
    </xf>
    <xf numFmtId="205" fontId="3" fillId="0" borderId="0"/>
    <xf numFmtId="205" fontId="64" fillId="0" borderId="19" applyNumberFormat="0" applyFill="0" applyAlignment="0" applyProtection="0">
      <alignment vertical="center"/>
    </xf>
    <xf numFmtId="205" fontId="65" fillId="35" borderId="20" applyNumberFormat="0" applyFont="0" applyAlignment="0" applyProtection="0">
      <alignment vertical="center"/>
    </xf>
    <xf numFmtId="205" fontId="2" fillId="0" borderId="0"/>
    <xf numFmtId="200" fontId="62" fillId="0" borderId="0" applyFont="0" applyFill="0" applyBorder="0" applyAlignment="0" applyProtection="0"/>
    <xf numFmtId="201" fontId="62" fillId="0" borderId="0" applyFont="0" applyFill="0" applyBorder="0" applyAlignment="0" applyProtection="0"/>
    <xf numFmtId="205" fontId="66" fillId="0" borderId="0" applyNumberFormat="0" applyFill="0" applyBorder="0" applyAlignment="0" applyProtection="0">
      <alignment vertical="top"/>
      <protection locked="0"/>
    </xf>
    <xf numFmtId="205" fontId="66" fillId="0" borderId="0" applyNumberFormat="0" applyFill="0" applyBorder="0" applyAlignment="0" applyProtection="0">
      <alignment vertical="top"/>
      <protection locked="0"/>
    </xf>
    <xf numFmtId="49" fontId="28" fillId="49" borderId="24">
      <alignment horizontal="center"/>
    </xf>
    <xf numFmtId="204" fontId="25" fillId="49" borderId="24">
      <alignment horizontal="right"/>
    </xf>
    <xf numFmtId="49" fontId="28" fillId="0" borderId="24"/>
    <xf numFmtId="205" fontId="67" fillId="0" borderId="0">
      <alignment horizontal="center"/>
    </xf>
    <xf numFmtId="205" fontId="68" fillId="0" borderId="0" applyNumberFormat="0" applyFill="0" applyBorder="0" applyAlignment="0" applyProtection="0">
      <alignment vertical="center"/>
    </xf>
    <xf numFmtId="205" fontId="69" fillId="0" borderId="0" applyNumberFormat="0" applyFill="0" applyBorder="0" applyAlignment="0" applyProtection="0">
      <alignment vertical="center"/>
    </xf>
    <xf numFmtId="205" fontId="70" fillId="4" borderId="18" applyNumberFormat="0" applyAlignment="0" applyProtection="0">
      <alignment vertical="center"/>
    </xf>
    <xf numFmtId="205" fontId="71" fillId="17" borderId="18" applyNumberFormat="0" applyAlignment="0" applyProtection="0">
      <alignment vertical="center"/>
    </xf>
    <xf numFmtId="205" fontId="72" fillId="4" borderId="17" applyNumberFormat="0" applyAlignment="0" applyProtection="0">
      <alignment vertical="center"/>
    </xf>
    <xf numFmtId="205" fontId="73" fillId="50" borderId="0" applyNumberFormat="0" applyBorder="0" applyAlignment="0" applyProtection="0">
      <alignment vertical="center"/>
    </xf>
    <xf numFmtId="205" fontId="74" fillId="0" borderId="16" applyNumberFormat="0" applyFill="0" applyAlignment="0" applyProtection="0">
      <alignment vertical="center"/>
    </xf>
    <xf numFmtId="205" fontId="3" fillId="0" borderId="0"/>
    <xf numFmtId="190" fontId="3" fillId="0" borderId="0" applyFont="0" applyFill="0" applyBorder="0" applyAlignment="0" applyProtection="0"/>
    <xf numFmtId="205" fontId="3" fillId="0" borderId="0"/>
    <xf numFmtId="205" fontId="3" fillId="0" borderId="0"/>
    <xf numFmtId="205" fontId="75" fillId="0" borderId="0"/>
    <xf numFmtId="205" fontId="28" fillId="0" borderId="0" applyBorder="0">
      <alignment horizontal="center" vertical="center"/>
    </xf>
    <xf numFmtId="0" fontId="2" fillId="0" borderId="0"/>
    <xf numFmtId="0" fontId="6" fillId="0" borderId="0"/>
    <xf numFmtId="0" fontId="96" fillId="0" borderId="0" applyNumberFormat="0" applyFill="0" applyBorder="0" applyAlignment="0" applyProtection="0">
      <alignment vertical="top"/>
      <protection locked="0"/>
    </xf>
    <xf numFmtId="190" fontId="6" fillId="0" borderId="0" applyFont="0" applyFill="0" applyBorder="0" applyAlignment="0" applyProtection="0"/>
    <xf numFmtId="0" fontId="6" fillId="0" borderId="0"/>
    <xf numFmtId="0" fontId="6" fillId="0" borderId="0"/>
  </cellStyleXfs>
  <cellXfs count="869">
    <xf numFmtId="205" fontId="0" fillId="0" borderId="0" xfId="0"/>
    <xf numFmtId="205" fontId="4" fillId="2" borderId="4" xfId="0" applyFont="1" applyFill="1" applyBorder="1" applyAlignment="1">
      <alignment horizontal="center" vertical="center"/>
    </xf>
    <xf numFmtId="205" fontId="0" fillId="2" borderId="4" xfId="0" applyFill="1" applyBorder="1" applyAlignment="1">
      <alignment horizontal="center" vertical="center"/>
    </xf>
    <xf numFmtId="205" fontId="2" fillId="52" borderId="7" xfId="181" applyFont="1" applyFill="1" applyBorder="1" applyAlignment="1">
      <alignment vertical="center"/>
    </xf>
    <xf numFmtId="205" fontId="2" fillId="52" borderId="5" xfId="181" applyFont="1" applyFill="1" applyBorder="1" applyAlignment="1">
      <alignment vertical="center"/>
    </xf>
    <xf numFmtId="205" fontId="2" fillId="49" borderId="1" xfId="181" applyFont="1" applyFill="1" applyBorder="1" applyAlignment="1">
      <alignment horizontal="centerContinuous" vertical="center" shrinkToFit="1"/>
    </xf>
    <xf numFmtId="205" fontId="2" fillId="49" borderId="2" xfId="181" applyFont="1" applyFill="1" applyBorder="1" applyAlignment="1">
      <alignment horizontal="centerContinuous" vertical="center" shrinkToFit="1"/>
    </xf>
    <xf numFmtId="205" fontId="2" fillId="49" borderId="3" xfId="181" applyFont="1" applyFill="1" applyBorder="1" applyAlignment="1">
      <alignment horizontal="centerContinuous" vertical="center" shrinkToFit="1"/>
    </xf>
    <xf numFmtId="49" fontId="2" fillId="4" borderId="7" xfId="182" applyNumberFormat="1" applyFont="1" applyFill="1" applyBorder="1" applyAlignment="1">
      <alignment vertical="center"/>
    </xf>
    <xf numFmtId="49" fontId="2" fillId="4" borderId="5" xfId="182" applyNumberFormat="1" applyFont="1" applyFill="1" applyBorder="1" applyAlignment="1">
      <alignment vertical="center"/>
    </xf>
    <xf numFmtId="49" fontId="2" fillId="4" borderId="9" xfId="182" applyNumberFormat="1" applyFont="1" applyFill="1" applyBorder="1" applyAlignment="1">
      <alignment vertical="center"/>
    </xf>
    <xf numFmtId="49" fontId="2" fillId="0" borderId="5" xfId="182" applyNumberFormat="1" applyFont="1" applyBorder="1" applyAlignment="1">
      <alignment horizontal="centerContinuous" vertical="center" shrinkToFit="1"/>
    </xf>
    <xf numFmtId="49" fontId="2" fillId="0" borderId="2" xfId="182" applyNumberFormat="1" applyFont="1" applyBorder="1" applyAlignment="1">
      <alignment horizontal="centerContinuous" vertical="center" shrinkToFit="1"/>
    </xf>
    <xf numFmtId="49" fontId="2" fillId="4" borderId="1" xfId="182" applyNumberFormat="1" applyFont="1" applyFill="1" applyBorder="1" applyAlignment="1">
      <alignment horizontal="centerContinuous" vertical="center"/>
    </xf>
    <xf numFmtId="49" fontId="2" fillId="4" borderId="3" xfId="182" applyNumberFormat="1" applyFont="1" applyFill="1" applyBorder="1" applyAlignment="1">
      <alignment horizontal="centerContinuous" vertical="center"/>
    </xf>
    <xf numFmtId="49" fontId="2" fillId="0" borderId="5" xfId="182" applyNumberFormat="1" applyFont="1" applyBorder="1" applyAlignment="1">
      <alignment vertical="center" shrinkToFit="1"/>
    </xf>
    <xf numFmtId="49" fontId="2" fillId="0" borderId="9" xfId="182" applyNumberFormat="1" applyFont="1" applyBorder="1" applyAlignment="1">
      <alignment vertical="center" shrinkToFit="1"/>
    </xf>
    <xf numFmtId="49" fontId="2" fillId="0" borderId="0" xfId="182" applyNumberFormat="1" applyFont="1" applyAlignment="1">
      <alignment vertical="center"/>
    </xf>
    <xf numFmtId="205" fontId="2" fillId="52" borderId="9" xfId="181" applyFont="1" applyFill="1" applyBorder="1" applyAlignment="1">
      <alignment vertical="center"/>
    </xf>
    <xf numFmtId="49" fontId="2" fillId="0" borderId="1" xfId="182" applyNumberFormat="1" applyFont="1" applyBorder="1" applyAlignment="1">
      <alignment horizontal="centerContinuous" vertical="center" shrinkToFit="1"/>
    </xf>
    <xf numFmtId="49" fontId="2" fillId="0" borderId="3" xfId="182" applyNumberFormat="1" applyFont="1" applyBorder="1" applyAlignment="1">
      <alignment horizontal="centerContinuous" vertical="center" shrinkToFit="1"/>
    </xf>
    <xf numFmtId="49" fontId="2" fillId="4" borderId="2" xfId="182" applyNumberFormat="1" applyFont="1" applyFill="1" applyBorder="1" applyAlignment="1">
      <alignment horizontal="centerContinuous" vertical="center"/>
    </xf>
    <xf numFmtId="205" fontId="2" fillId="0" borderId="2" xfId="182" applyFont="1" applyBorder="1" applyAlignment="1">
      <alignment horizontal="centerContinuous" vertical="center"/>
    </xf>
    <xf numFmtId="49" fontId="2" fillId="0" borderId="1" xfId="182" applyNumberFormat="1" applyFont="1" applyBorder="1" applyAlignment="1">
      <alignment horizontal="centerContinuous" vertical="center"/>
    </xf>
    <xf numFmtId="49" fontId="2" fillId="0" borderId="2" xfId="182" applyNumberFormat="1" applyFont="1" applyBorder="1" applyAlignment="1">
      <alignment horizontal="centerContinuous" vertical="center"/>
    </xf>
    <xf numFmtId="49" fontId="2" fillId="0" borderId="3" xfId="182" applyNumberFormat="1" applyFont="1" applyBorder="1" applyAlignment="1">
      <alignment horizontal="centerContinuous" vertical="center"/>
    </xf>
    <xf numFmtId="205" fontId="2" fillId="52" borderId="1" xfId="181" applyFont="1" applyFill="1" applyBorder="1" applyAlignment="1">
      <alignment vertical="center"/>
    </xf>
    <xf numFmtId="205" fontId="2" fillId="52" borderId="2" xfId="181" applyFont="1" applyFill="1" applyBorder="1" applyAlignment="1">
      <alignment vertical="center"/>
    </xf>
    <xf numFmtId="205" fontId="2" fillId="52" borderId="3" xfId="181" applyFont="1" applyFill="1" applyBorder="1" applyAlignment="1">
      <alignment vertical="center"/>
    </xf>
    <xf numFmtId="49" fontId="2" fillId="0" borderId="10" xfId="182" applyNumberFormat="1" applyFont="1" applyBorder="1" applyAlignment="1">
      <alignment horizontal="centerContinuous" vertical="center" shrinkToFit="1"/>
    </xf>
    <xf numFmtId="49" fontId="2" fillId="0" borderId="6" xfId="182" applyNumberFormat="1" applyFont="1" applyBorder="1" applyAlignment="1">
      <alignment horizontal="centerContinuous" vertical="center"/>
    </xf>
    <xf numFmtId="49" fontId="2" fillId="0" borderId="11" xfId="182" applyNumberFormat="1" applyFont="1" applyBorder="1" applyAlignment="1">
      <alignment horizontal="centerContinuous" vertical="center"/>
    </xf>
    <xf numFmtId="49" fontId="2" fillId="0" borderId="10" xfId="182" applyNumberFormat="1" applyFont="1" applyBorder="1" applyAlignment="1">
      <alignment horizontal="centerContinuous" vertical="center"/>
    </xf>
    <xf numFmtId="49" fontId="2" fillId="4" borderId="10" xfId="182" applyNumberFormat="1" applyFont="1" applyFill="1" applyBorder="1" applyAlignment="1">
      <alignment horizontal="centerContinuous" vertical="center"/>
    </xf>
    <xf numFmtId="49" fontId="2" fillId="4" borderId="6" xfId="182" applyNumberFormat="1" applyFont="1" applyFill="1" applyBorder="1" applyAlignment="1">
      <alignment horizontal="centerContinuous" vertical="center"/>
    </xf>
    <xf numFmtId="49" fontId="2" fillId="4" borderId="11" xfId="182" applyNumberFormat="1" applyFont="1" applyFill="1" applyBorder="1" applyAlignment="1">
      <alignment horizontal="centerContinuous" vertical="center"/>
    </xf>
    <xf numFmtId="205" fontId="2" fillId="0" borderId="6" xfId="182" applyFont="1" applyBorder="1" applyAlignment="1">
      <alignment horizontal="centerContinuous" vertical="center"/>
    </xf>
    <xf numFmtId="49" fontId="76" fillId="49" borderId="0" xfId="183" applyNumberFormat="1" applyFont="1" applyFill="1"/>
    <xf numFmtId="49" fontId="76" fillId="49" borderId="12" xfId="183" applyNumberFormat="1" applyFont="1" applyFill="1" applyBorder="1"/>
    <xf numFmtId="49" fontId="76" fillId="49" borderId="7" xfId="184" applyNumberFormat="1" applyFont="1" applyFill="1" applyBorder="1">
      <alignment horizontal="center" vertical="center"/>
    </xf>
    <xf numFmtId="49" fontId="76" fillId="49" borderId="5" xfId="184" applyNumberFormat="1" applyFont="1" applyFill="1" applyBorder="1">
      <alignment horizontal="center" vertical="center"/>
    </xf>
    <xf numFmtId="49" fontId="76" fillId="49" borderId="9" xfId="184" applyNumberFormat="1" applyFont="1" applyFill="1" applyBorder="1">
      <alignment horizontal="center" vertical="center"/>
    </xf>
    <xf numFmtId="49" fontId="76" fillId="49" borderId="8" xfId="183" applyNumberFormat="1" applyFont="1" applyFill="1" applyBorder="1"/>
    <xf numFmtId="49" fontId="76" fillId="49" borderId="12" xfId="184" applyNumberFormat="1" applyFont="1" applyFill="1" applyBorder="1">
      <alignment horizontal="center" vertical="center"/>
    </xf>
    <xf numFmtId="49" fontId="76" fillId="49" borderId="0" xfId="184" applyNumberFormat="1" applyFont="1" applyFill="1" applyBorder="1">
      <alignment horizontal="center" vertical="center"/>
    </xf>
    <xf numFmtId="49" fontId="76" fillId="49" borderId="8" xfId="184" applyNumberFormat="1" applyFont="1" applyFill="1" applyBorder="1">
      <alignment horizontal="center" vertical="center"/>
    </xf>
    <xf numFmtId="49" fontId="76" fillId="49" borderId="0" xfId="184" applyNumberFormat="1" applyFont="1" applyFill="1">
      <alignment horizontal="center" vertical="center"/>
    </xf>
    <xf numFmtId="49" fontId="22" fillId="49" borderId="12" xfId="184" applyNumberFormat="1" applyFont="1" applyFill="1" applyBorder="1" applyAlignment="1">
      <alignment vertical="center"/>
    </xf>
    <xf numFmtId="49" fontId="22" fillId="49" borderId="0" xfId="184" applyNumberFormat="1" applyFont="1" applyFill="1" applyBorder="1" applyAlignment="1">
      <alignment vertical="center"/>
    </xf>
    <xf numFmtId="49" fontId="22" fillId="49" borderId="8" xfId="184" applyNumberFormat="1" applyFont="1" applyFill="1" applyBorder="1" applyAlignment="1">
      <alignment vertical="center"/>
    </xf>
    <xf numFmtId="49" fontId="77" fillId="49" borderId="12" xfId="184" applyNumberFormat="1" applyFont="1" applyFill="1" applyBorder="1" applyAlignment="1">
      <alignment vertical="center"/>
    </xf>
    <xf numFmtId="49" fontId="77" fillId="49" borderId="0" xfId="184" applyNumberFormat="1" applyFont="1" applyFill="1" applyBorder="1" applyAlignment="1">
      <alignment vertical="center"/>
    </xf>
    <xf numFmtId="49" fontId="77" fillId="49" borderId="8" xfId="184" applyNumberFormat="1" applyFont="1" applyFill="1" applyBorder="1" applyAlignment="1">
      <alignment vertical="center"/>
    </xf>
    <xf numFmtId="49" fontId="77" fillId="49" borderId="10" xfId="184" applyNumberFormat="1" applyFont="1" applyFill="1" applyBorder="1" applyAlignment="1">
      <alignment vertical="center"/>
    </xf>
    <xf numFmtId="49" fontId="76" fillId="49" borderId="6" xfId="184" applyNumberFormat="1" applyFont="1" applyFill="1" applyBorder="1">
      <alignment horizontal="center" vertical="center"/>
    </xf>
    <xf numFmtId="49" fontId="77" fillId="49" borderId="6" xfId="184" applyNumberFormat="1" applyFont="1" applyFill="1" applyBorder="1" applyAlignment="1">
      <alignment vertical="center"/>
    </xf>
    <xf numFmtId="49" fontId="77" fillId="49" borderId="11" xfId="184" applyNumberFormat="1" applyFont="1" applyFill="1" applyBorder="1" applyAlignment="1">
      <alignment vertical="center"/>
    </xf>
    <xf numFmtId="49" fontId="76" fillId="49" borderId="0" xfId="184" applyNumberFormat="1" applyFont="1" applyFill="1" applyBorder="1" applyAlignment="1">
      <alignment horizontal="center"/>
    </xf>
    <xf numFmtId="49" fontId="76" fillId="49" borderId="10" xfId="184" applyNumberFormat="1" applyFont="1" applyFill="1" applyBorder="1">
      <alignment horizontal="center" vertical="center"/>
    </xf>
    <xf numFmtId="49" fontId="76" fillId="49" borderId="11" xfId="184" applyNumberFormat="1" applyFont="1" applyFill="1" applyBorder="1">
      <alignment horizontal="center" vertical="center"/>
    </xf>
    <xf numFmtId="49" fontId="2" fillId="49" borderId="5" xfId="182" applyNumberFormat="1" applyFont="1" applyFill="1" applyBorder="1" applyAlignment="1">
      <alignment horizontal="centerContinuous" vertical="center" shrinkToFit="1"/>
    </xf>
    <xf numFmtId="49" fontId="2" fillId="49" borderId="2" xfId="182" applyNumberFormat="1" applyFont="1" applyFill="1" applyBorder="1" applyAlignment="1">
      <alignment horizontal="centerContinuous" vertical="center" shrinkToFit="1"/>
    </xf>
    <xf numFmtId="205" fontId="2" fillId="0" borderId="0" xfId="179" applyFont="1"/>
    <xf numFmtId="205" fontId="2" fillId="0" borderId="0" xfId="179" applyFont="1" applyAlignment="1">
      <alignment horizontal="left"/>
    </xf>
    <xf numFmtId="49" fontId="2" fillId="0" borderId="0" xfId="182" applyNumberFormat="1" applyFont="1"/>
    <xf numFmtId="49" fontId="80" fillId="0" borderId="0" xfId="182" applyNumberFormat="1" applyFont="1"/>
    <xf numFmtId="205" fontId="2" fillId="3" borderId="0" xfId="179" applyFont="1" applyFill="1"/>
    <xf numFmtId="205" fontId="2" fillId="3" borderId="0" xfId="179" applyFont="1" applyFill="1" applyAlignment="1">
      <alignment horizontal="centerContinuous"/>
    </xf>
    <xf numFmtId="49" fontId="80" fillId="0" borderId="0" xfId="88" applyNumberFormat="1" applyFont="1"/>
    <xf numFmtId="205" fontId="10" fillId="49" borderId="0" xfId="179" applyFont="1" applyFill="1" applyAlignment="1">
      <alignment horizontal="left"/>
    </xf>
    <xf numFmtId="205" fontId="2" fillId="49" borderId="0" xfId="179" applyFont="1" applyFill="1" applyAlignment="1">
      <alignment horizontal="left"/>
    </xf>
    <xf numFmtId="49" fontId="2" fillId="49" borderId="0" xfId="88" applyNumberFormat="1" applyFont="1" applyFill="1"/>
    <xf numFmtId="205" fontId="10" fillId="49" borderId="0" xfId="88" applyFont="1" applyFill="1" applyAlignment="1">
      <alignment vertical="center" wrapText="1"/>
    </xf>
    <xf numFmtId="49" fontId="2" fillId="0" borderId="0" xfId="88" applyNumberFormat="1" applyFont="1"/>
    <xf numFmtId="190" fontId="0" fillId="0" borderId="0" xfId="3" applyFont="1" applyAlignment="1">
      <alignment vertical="center"/>
    </xf>
    <xf numFmtId="205" fontId="0" fillId="0" borderId="0" xfId="0" applyAlignment="1">
      <alignment vertical="center"/>
    </xf>
    <xf numFmtId="190" fontId="0" fillId="54" borderId="4" xfId="3" applyFont="1" applyFill="1" applyBorder="1" applyAlignment="1">
      <alignment vertical="center" wrapText="1"/>
    </xf>
    <xf numFmtId="190" fontId="0" fillId="54" borderId="1" xfId="3" applyFont="1" applyFill="1" applyBorder="1" applyAlignment="1">
      <alignment vertical="center" wrapText="1"/>
    </xf>
    <xf numFmtId="190" fontId="0" fillId="6" borderId="4" xfId="3" applyFont="1" applyFill="1" applyBorder="1" applyAlignment="1">
      <alignment vertical="center" wrapText="1"/>
    </xf>
    <xf numFmtId="190" fontId="0" fillId="54" borderId="36" xfId="3" applyFont="1" applyFill="1" applyBorder="1" applyAlignment="1">
      <alignment vertical="center" wrapText="1"/>
    </xf>
    <xf numFmtId="190" fontId="0" fillId="0" borderId="4" xfId="3" applyFont="1" applyBorder="1" applyAlignment="1">
      <alignment vertical="center"/>
    </xf>
    <xf numFmtId="190" fontId="1" fillId="0" borderId="4" xfId="3" applyFont="1" applyBorder="1" applyAlignment="1">
      <alignment vertical="center"/>
    </xf>
    <xf numFmtId="190" fontId="0" fillId="0" borderId="4" xfId="3" applyFont="1" applyBorder="1" applyAlignment="1">
      <alignment horizontal="center" vertical="center"/>
    </xf>
    <xf numFmtId="190" fontId="4" fillId="0" borderId="4" xfId="3" applyFont="1" applyBorder="1" applyAlignment="1">
      <alignment horizontal="center" vertical="center"/>
    </xf>
    <xf numFmtId="190" fontId="0" fillId="0" borderId="0" xfId="3" applyFont="1" applyBorder="1" applyAlignment="1">
      <alignment vertical="center"/>
    </xf>
    <xf numFmtId="190" fontId="0" fillId="0" borderId="6" xfId="3" applyFont="1" applyBorder="1" applyAlignment="1">
      <alignment vertical="center"/>
    </xf>
    <xf numFmtId="190" fontId="0" fillId="6" borderId="1" xfId="3" applyFont="1" applyFill="1" applyBorder="1" applyAlignment="1">
      <alignment vertical="center" wrapText="1"/>
    </xf>
    <xf numFmtId="205" fontId="0" fillId="54" borderId="4" xfId="0" applyFill="1" applyBorder="1" applyAlignment="1">
      <alignment horizontal="center" vertical="center"/>
    </xf>
    <xf numFmtId="205" fontId="0" fillId="0" borderId="0" xfId="0" applyAlignment="1">
      <alignment horizontal="center" vertical="center"/>
    </xf>
    <xf numFmtId="205" fontId="0" fillId="54" borderId="35" xfId="0" applyFill="1" applyBorder="1" applyAlignment="1">
      <alignment horizontal="center" vertical="center"/>
    </xf>
    <xf numFmtId="205" fontId="5" fillId="0" borderId="0" xfId="0" applyFont="1" applyAlignment="1">
      <alignment horizontal="left" vertical="center"/>
    </xf>
    <xf numFmtId="190" fontId="0" fillId="53" borderId="4" xfId="3" applyFont="1" applyFill="1" applyBorder="1" applyAlignment="1">
      <alignment vertical="center"/>
    </xf>
    <xf numFmtId="190" fontId="0" fillId="51" borderId="4" xfId="3" applyFont="1" applyFill="1" applyBorder="1" applyAlignment="1">
      <alignment vertical="center"/>
    </xf>
    <xf numFmtId="190" fontId="0" fillId="51" borderId="4" xfId="3" applyFont="1" applyFill="1" applyBorder="1" applyAlignment="1">
      <alignment horizontal="center" vertical="center"/>
    </xf>
    <xf numFmtId="49" fontId="2" fillId="4" borderId="1" xfId="182" applyNumberFormat="1" applyFont="1" applyFill="1" applyBorder="1" applyAlignment="1">
      <alignment horizontal="left" vertical="center"/>
    </xf>
    <xf numFmtId="49" fontId="2" fillId="4" borderId="1" xfId="182" applyNumberFormat="1" applyFont="1" applyFill="1" applyBorder="1" applyAlignment="1">
      <alignment horizontal="left"/>
    </xf>
    <xf numFmtId="49" fontId="2" fillId="4" borderId="10" xfId="182" applyNumberFormat="1" applyFont="1" applyFill="1" applyBorder="1" applyAlignment="1">
      <alignment horizontal="left" vertical="center"/>
    </xf>
    <xf numFmtId="205" fontId="2" fillId="3" borderId="5" xfId="179" applyFont="1" applyFill="1" applyBorder="1"/>
    <xf numFmtId="205" fontId="2" fillId="3" borderId="1" xfId="179" applyFont="1" applyFill="1" applyBorder="1" applyAlignment="1">
      <alignment horizontal="centerContinuous"/>
    </xf>
    <xf numFmtId="205" fontId="2" fillId="3" borderId="2" xfId="179" applyFont="1" applyFill="1" applyBorder="1" applyAlignment="1">
      <alignment horizontal="centerContinuous"/>
    </xf>
    <xf numFmtId="205" fontId="2" fillId="3" borderId="3" xfId="179" applyFont="1" applyFill="1" applyBorder="1" applyAlignment="1">
      <alignment horizontal="centerContinuous"/>
    </xf>
    <xf numFmtId="205" fontId="2" fillId="3" borderId="1" xfId="179" applyFont="1" applyFill="1" applyBorder="1"/>
    <xf numFmtId="205" fontId="2" fillId="3" borderId="2" xfId="179" applyFont="1" applyFill="1" applyBorder="1"/>
    <xf numFmtId="205" fontId="2" fillId="3" borderId="3" xfId="179" applyFont="1" applyFill="1" applyBorder="1"/>
    <xf numFmtId="205" fontId="10" fillId="3" borderId="0" xfId="179" applyFont="1" applyFill="1" applyAlignment="1">
      <alignment horizontal="left"/>
    </xf>
    <xf numFmtId="205" fontId="2" fillId="3" borderId="0" xfId="179" applyFont="1" applyFill="1" applyAlignment="1">
      <alignment horizontal="left"/>
    </xf>
    <xf numFmtId="49" fontId="2" fillId="3" borderId="26" xfId="179" quotePrefix="1" applyNumberFormat="1" applyFont="1" applyFill="1" applyBorder="1" applyAlignment="1">
      <alignment horizontal="centerContinuous"/>
    </xf>
    <xf numFmtId="205" fontId="2" fillId="3" borderId="27" xfId="179" applyFont="1" applyFill="1" applyBorder="1" applyAlignment="1">
      <alignment horizontal="centerContinuous"/>
    </xf>
    <xf numFmtId="2" fontId="2" fillId="3" borderId="26" xfId="179" applyNumberFormat="1" applyFont="1" applyFill="1" applyBorder="1" applyAlignment="1">
      <alignment horizontal="centerContinuous"/>
    </xf>
    <xf numFmtId="205" fontId="2" fillId="3" borderId="28" xfId="179" applyFont="1" applyFill="1" applyBorder="1" applyAlignment="1">
      <alignment horizontal="centerContinuous"/>
    </xf>
    <xf numFmtId="49" fontId="2" fillId="3" borderId="26" xfId="179" applyNumberFormat="1" applyFont="1" applyFill="1" applyBorder="1" applyAlignment="1">
      <alignment horizontal="centerContinuous"/>
    </xf>
    <xf numFmtId="49" fontId="2" fillId="3" borderId="27" xfId="179" applyNumberFormat="1" applyFont="1" applyFill="1" applyBorder="1" applyAlignment="1">
      <alignment horizontal="centerContinuous"/>
    </xf>
    <xf numFmtId="49" fontId="2" fillId="3" borderId="26" xfId="179" applyNumberFormat="1" applyFont="1" applyFill="1" applyBorder="1" applyAlignment="1">
      <alignment vertical="center"/>
    </xf>
    <xf numFmtId="49" fontId="2" fillId="3" borderId="27" xfId="179" applyNumberFormat="1" applyFont="1" applyFill="1" applyBorder="1" applyAlignment="1">
      <alignment vertical="center"/>
    </xf>
    <xf numFmtId="49" fontId="2" fillId="3" borderId="27" xfId="179" applyNumberFormat="1" applyFont="1" applyFill="1" applyBorder="1" applyAlignment="1">
      <alignment horizontal="centerContinuous" vertical="center"/>
    </xf>
    <xf numFmtId="205" fontId="2" fillId="3" borderId="26" xfId="179" applyFont="1" applyFill="1" applyBorder="1" applyAlignment="1">
      <alignment horizontal="centerContinuous"/>
    </xf>
    <xf numFmtId="49" fontId="2" fillId="3" borderId="29" xfId="179" applyNumberFormat="1" applyFont="1" applyFill="1" applyBorder="1" applyAlignment="1">
      <alignment horizontal="centerContinuous"/>
    </xf>
    <xf numFmtId="205" fontId="2" fillId="3" borderId="30" xfId="179" applyFont="1" applyFill="1" applyBorder="1" applyAlignment="1">
      <alignment horizontal="centerContinuous"/>
    </xf>
    <xf numFmtId="49" fontId="2" fillId="3" borderId="28" xfId="179" applyNumberFormat="1" applyFont="1" applyFill="1" applyBorder="1" applyAlignment="1">
      <alignment horizontal="centerContinuous"/>
    </xf>
    <xf numFmtId="49" fontId="2" fillId="3" borderId="27" xfId="179" applyNumberFormat="1" applyFont="1" applyFill="1" applyBorder="1" applyAlignment="1">
      <alignment horizontal="center" vertical="center"/>
    </xf>
    <xf numFmtId="49" fontId="78" fillId="3" borderId="27" xfId="179" applyNumberFormat="1" applyFont="1" applyFill="1" applyBorder="1" applyAlignment="1">
      <alignment vertical="center"/>
    </xf>
    <xf numFmtId="49" fontId="2" fillId="3" borderId="30" xfId="179" applyNumberFormat="1" applyFont="1" applyFill="1" applyBorder="1" applyAlignment="1">
      <alignment vertical="center"/>
    </xf>
    <xf numFmtId="49" fontId="2" fillId="3" borderId="30" xfId="179" applyNumberFormat="1" applyFont="1" applyFill="1" applyBorder="1" applyAlignment="1">
      <alignment horizontal="center" vertical="center"/>
    </xf>
    <xf numFmtId="205" fontId="2" fillId="3" borderId="31" xfId="179" applyFont="1" applyFill="1" applyBorder="1" applyAlignment="1">
      <alignment horizontal="centerContinuous"/>
    </xf>
    <xf numFmtId="49" fontId="2" fillId="3" borderId="0" xfId="88" applyNumberFormat="1" applyFont="1" applyFill="1"/>
    <xf numFmtId="205" fontId="10" fillId="3" borderId="0" xfId="88" applyFont="1" applyFill="1" applyAlignment="1">
      <alignment vertical="center" wrapText="1"/>
    </xf>
    <xf numFmtId="49" fontId="76" fillId="49" borderId="6" xfId="183" applyNumberFormat="1" applyFont="1" applyFill="1" applyBorder="1"/>
    <xf numFmtId="49" fontId="2" fillId="0" borderId="5" xfId="182" applyNumberFormat="1" applyFont="1" applyBorder="1" applyAlignment="1">
      <alignment vertical="center"/>
    </xf>
    <xf numFmtId="49" fontId="2" fillId="0" borderId="5" xfId="182" applyNumberFormat="1" applyFont="1" applyBorder="1" applyAlignment="1">
      <alignment horizontal="center" vertical="center"/>
    </xf>
    <xf numFmtId="205" fontId="2" fillId="0" borderId="5" xfId="182" applyFont="1" applyBorder="1" applyAlignment="1">
      <alignment horizontal="center" vertical="center"/>
    </xf>
    <xf numFmtId="49" fontId="2" fillId="0" borderId="7" xfId="182" applyNumberFormat="1" applyFont="1" applyBorder="1" applyAlignment="1">
      <alignment vertical="center"/>
    </xf>
    <xf numFmtId="49" fontId="2" fillId="0" borderId="9" xfId="182" applyNumberFormat="1" applyFont="1" applyBorder="1" applyAlignment="1">
      <alignment vertical="center"/>
    </xf>
    <xf numFmtId="205" fontId="2" fillId="3" borderId="7" xfId="179" applyFont="1" applyFill="1" applyBorder="1"/>
    <xf numFmtId="205" fontId="2" fillId="3" borderId="12" xfId="179" applyFont="1" applyFill="1" applyBorder="1" applyAlignment="1">
      <alignment horizontal="left"/>
    </xf>
    <xf numFmtId="205" fontId="2" fillId="3" borderId="8" xfId="179" applyFont="1" applyFill="1" applyBorder="1" applyAlignment="1">
      <alignment horizontal="left"/>
    </xf>
    <xf numFmtId="205" fontId="2" fillId="3" borderId="12" xfId="179" applyFont="1" applyFill="1" applyBorder="1"/>
    <xf numFmtId="205" fontId="2" fillId="3" borderId="8" xfId="179" applyFont="1" applyFill="1" applyBorder="1"/>
    <xf numFmtId="49" fontId="2" fillId="3" borderId="10" xfId="182" applyNumberFormat="1" applyFont="1" applyFill="1" applyBorder="1"/>
    <xf numFmtId="49" fontId="2" fillId="3" borderId="6" xfId="182" applyNumberFormat="1" applyFont="1" applyFill="1" applyBorder="1"/>
    <xf numFmtId="49" fontId="2" fillId="3" borderId="11" xfId="182" applyNumberFormat="1" applyFont="1" applyFill="1" applyBorder="1"/>
    <xf numFmtId="49" fontId="79" fillId="3" borderId="6" xfId="182" applyNumberFormat="1" applyFont="1" applyFill="1" applyBorder="1"/>
    <xf numFmtId="49" fontId="2" fillId="3" borderId="37" xfId="179" applyNumberFormat="1" applyFont="1" applyFill="1" applyBorder="1" applyAlignment="1">
      <alignment horizontal="centerContinuous"/>
    </xf>
    <xf numFmtId="205" fontId="2" fillId="3" borderId="38" xfId="179" applyFont="1" applyFill="1" applyBorder="1" applyAlignment="1">
      <alignment horizontal="centerContinuous"/>
    </xf>
    <xf numFmtId="205" fontId="2" fillId="3" borderId="37" xfId="179" applyFont="1" applyFill="1" applyBorder="1" applyAlignment="1">
      <alignment horizontal="centerContinuous"/>
    </xf>
    <xf numFmtId="205" fontId="2" fillId="3" borderId="39" xfId="179" applyFont="1" applyFill="1" applyBorder="1" applyAlignment="1">
      <alignment horizontal="centerContinuous"/>
    </xf>
    <xf numFmtId="49" fontId="2" fillId="3" borderId="39" xfId="179" applyNumberFormat="1" applyFont="1" applyFill="1" applyBorder="1" applyAlignment="1">
      <alignment horizontal="centerContinuous"/>
    </xf>
    <xf numFmtId="49" fontId="2" fillId="3" borderId="38" xfId="179" applyNumberFormat="1" applyFont="1" applyFill="1" applyBorder="1" applyAlignment="1">
      <alignment horizontal="centerContinuous"/>
    </xf>
    <xf numFmtId="49" fontId="2" fillId="3" borderId="37" xfId="179" applyNumberFormat="1" applyFont="1" applyFill="1" applyBorder="1" applyAlignment="1">
      <alignment vertical="center"/>
    </xf>
    <xf numFmtId="49" fontId="2" fillId="3" borderId="38" xfId="179" applyNumberFormat="1" applyFont="1" applyFill="1" applyBorder="1" applyAlignment="1">
      <alignment vertical="center"/>
    </xf>
    <xf numFmtId="49" fontId="2" fillId="3" borderId="38" xfId="179" applyNumberFormat="1" applyFont="1" applyFill="1" applyBorder="1" applyAlignment="1">
      <alignment horizontal="center" vertical="center"/>
    </xf>
    <xf numFmtId="205" fontId="2" fillId="49" borderId="8" xfId="179" applyFont="1" applyFill="1" applyBorder="1" applyAlignment="1">
      <alignment horizontal="left"/>
    </xf>
    <xf numFmtId="49" fontId="2" fillId="49" borderId="12" xfId="88" applyNumberFormat="1" applyFont="1" applyFill="1" applyBorder="1"/>
    <xf numFmtId="49" fontId="2" fillId="49" borderId="8" xfId="88" applyNumberFormat="1" applyFont="1" applyFill="1" applyBorder="1"/>
    <xf numFmtId="49" fontId="2" fillId="3" borderId="12" xfId="88" applyNumberFormat="1" applyFont="1" applyFill="1" applyBorder="1"/>
    <xf numFmtId="49" fontId="2" fillId="3" borderId="8" xfId="88" applyNumberFormat="1" applyFont="1" applyFill="1" applyBorder="1"/>
    <xf numFmtId="49" fontId="2" fillId="3" borderId="10" xfId="88" applyNumberFormat="1" applyFont="1" applyFill="1" applyBorder="1"/>
    <xf numFmtId="49" fontId="2" fillId="3" borderId="6" xfId="88" applyNumberFormat="1" applyFont="1" applyFill="1" applyBorder="1"/>
    <xf numFmtId="49" fontId="2" fillId="3" borderId="11" xfId="88" applyNumberFormat="1" applyFont="1" applyFill="1" applyBorder="1"/>
    <xf numFmtId="205" fontId="2" fillId="49" borderId="12" xfId="179" applyFont="1" applyFill="1" applyBorder="1" applyAlignment="1">
      <alignment horizontal="left"/>
    </xf>
    <xf numFmtId="205" fontId="84" fillId="3" borderId="12" xfId="0" applyFont="1" applyFill="1" applyBorder="1"/>
    <xf numFmtId="205" fontId="84" fillId="3" borderId="0" xfId="0" applyFont="1" applyFill="1"/>
    <xf numFmtId="205" fontId="84" fillId="3" borderId="8" xfId="0" applyFont="1" applyFill="1" applyBorder="1"/>
    <xf numFmtId="205" fontId="85" fillId="3" borderId="0" xfId="0" applyFont="1" applyFill="1"/>
    <xf numFmtId="205" fontId="84" fillId="3" borderId="0" xfId="0" quotePrefix="1" applyFont="1" applyFill="1" applyAlignment="1">
      <alignment horizontal="center"/>
    </xf>
    <xf numFmtId="205" fontId="84" fillId="3" borderId="0" xfId="0" quotePrefix="1" applyFont="1" applyFill="1"/>
    <xf numFmtId="205" fontId="86" fillId="3" borderId="0" xfId="0" applyFont="1" applyFill="1"/>
    <xf numFmtId="205" fontId="84" fillId="3" borderId="10" xfId="0" applyFont="1" applyFill="1" applyBorder="1"/>
    <xf numFmtId="205" fontId="84" fillId="3" borderId="6" xfId="0" applyFont="1" applyFill="1" applyBorder="1"/>
    <xf numFmtId="205" fontId="84" fillId="3" borderId="11" xfId="0" applyFont="1" applyFill="1" applyBorder="1"/>
    <xf numFmtId="205" fontId="2" fillId="3" borderId="40" xfId="179" applyFont="1" applyFill="1" applyBorder="1" applyAlignment="1">
      <alignment horizontal="centerContinuous"/>
    </xf>
    <xf numFmtId="205" fontId="84" fillId="3" borderId="0" xfId="0" quotePrefix="1" applyFont="1" applyFill="1" applyAlignment="1">
      <alignment horizontal="left" vertical="center"/>
    </xf>
    <xf numFmtId="205" fontId="84" fillId="3" borderId="12" xfId="0" applyFont="1" applyFill="1" applyBorder="1" applyAlignment="1">
      <alignment horizontal="center" vertical="center"/>
    </xf>
    <xf numFmtId="205" fontId="84" fillId="3" borderId="0" xfId="0" applyFont="1" applyFill="1" applyAlignment="1">
      <alignment horizontal="center" vertical="center"/>
    </xf>
    <xf numFmtId="205" fontId="84" fillId="3" borderId="8" xfId="0" applyFont="1" applyFill="1" applyBorder="1" applyAlignment="1">
      <alignment horizontal="center" vertical="center"/>
    </xf>
    <xf numFmtId="205" fontId="2" fillId="61" borderId="0" xfId="0" applyFont="1" applyFill="1" applyAlignment="1">
      <alignment vertical="center"/>
    </xf>
    <xf numFmtId="205" fontId="2" fillId="61" borderId="0" xfId="0" applyFont="1" applyFill="1" applyAlignment="1">
      <alignment vertical="center" wrapText="1"/>
    </xf>
    <xf numFmtId="205" fontId="84" fillId="3" borderId="43" xfId="0" applyFont="1" applyFill="1" applyBorder="1"/>
    <xf numFmtId="205" fontId="84" fillId="3" borderId="44" xfId="0" applyFont="1" applyFill="1" applyBorder="1"/>
    <xf numFmtId="205" fontId="2" fillId="61" borderId="43" xfId="0" applyFont="1" applyFill="1" applyBorder="1" applyAlignment="1">
      <alignment vertical="center"/>
    </xf>
    <xf numFmtId="205" fontId="2" fillId="61" borderId="47" xfId="0" applyFont="1" applyFill="1" applyBorder="1" applyAlignment="1">
      <alignment vertical="center" wrapText="1"/>
    </xf>
    <xf numFmtId="205" fontId="2" fillId="61" borderId="48" xfId="0" applyFont="1" applyFill="1" applyBorder="1" applyAlignment="1">
      <alignment vertical="center" wrapText="1"/>
    </xf>
    <xf numFmtId="205" fontId="2" fillId="61" borderId="48" xfId="0" applyFont="1" applyFill="1" applyBorder="1" applyAlignment="1">
      <alignment vertical="center"/>
    </xf>
    <xf numFmtId="205" fontId="2" fillId="61" borderId="49" xfId="0" applyFont="1" applyFill="1" applyBorder="1" applyAlignment="1">
      <alignment vertical="center"/>
    </xf>
    <xf numFmtId="205" fontId="84" fillId="3" borderId="48" xfId="0" applyFont="1" applyFill="1" applyBorder="1"/>
    <xf numFmtId="205" fontId="84" fillId="3" borderId="48" xfId="0" quotePrefix="1" applyFont="1" applyFill="1" applyBorder="1"/>
    <xf numFmtId="205" fontId="84" fillId="3" borderId="51" xfId="0" applyFont="1" applyFill="1" applyBorder="1"/>
    <xf numFmtId="205" fontId="84" fillId="3" borderId="43" xfId="0" applyFont="1" applyFill="1" applyBorder="1" applyAlignment="1">
      <alignment horizontal="left" vertical="center"/>
    </xf>
    <xf numFmtId="205" fontId="84" fillId="3" borderId="43" xfId="0" applyFont="1" applyFill="1" applyBorder="1" applyAlignment="1">
      <alignment horizontal="center" vertical="center"/>
    </xf>
    <xf numFmtId="205" fontId="0" fillId="3" borderId="0" xfId="0" applyFill="1"/>
    <xf numFmtId="205" fontId="84" fillId="3" borderId="47" xfId="0" applyFont="1" applyFill="1" applyBorder="1"/>
    <xf numFmtId="205" fontId="84" fillId="3" borderId="49" xfId="0" applyFont="1" applyFill="1" applyBorder="1"/>
    <xf numFmtId="205" fontId="84" fillId="3" borderId="64" xfId="0" applyFont="1" applyFill="1" applyBorder="1"/>
    <xf numFmtId="205" fontId="84" fillId="3" borderId="65" xfId="0" applyFont="1" applyFill="1" applyBorder="1"/>
    <xf numFmtId="205" fontId="2" fillId="61" borderId="13" xfId="0" applyFont="1" applyFill="1" applyBorder="1" applyAlignment="1">
      <alignment vertical="center"/>
    </xf>
    <xf numFmtId="205" fontId="84" fillId="3" borderId="12" xfId="0" applyFont="1" applyFill="1" applyBorder="1" applyAlignment="1">
      <alignment horizontal="left" vertical="center"/>
    </xf>
    <xf numFmtId="205" fontId="90" fillId="3" borderId="0" xfId="0" applyFont="1" applyFill="1" applyAlignment="1">
      <alignment horizontal="left" vertical="center"/>
    </xf>
    <xf numFmtId="205" fontId="0" fillId="0" borderId="0" xfId="0" applyAlignment="1">
      <alignment horizontal="left" vertical="center"/>
    </xf>
    <xf numFmtId="205" fontId="84" fillId="3" borderId="0" xfId="0" applyFont="1" applyFill="1" applyAlignment="1">
      <alignment horizontal="left" vertical="center"/>
    </xf>
    <xf numFmtId="205" fontId="84" fillId="3" borderId="8" xfId="0" applyFont="1" applyFill="1" applyBorder="1" applyAlignment="1">
      <alignment horizontal="left" vertical="center"/>
    </xf>
    <xf numFmtId="205" fontId="91" fillId="3" borderId="0" xfId="0" applyFont="1" applyFill="1"/>
    <xf numFmtId="205" fontId="92" fillId="3" borderId="0" xfId="0" applyFont="1" applyFill="1"/>
    <xf numFmtId="205" fontId="84" fillId="3" borderId="47" xfId="0" applyFont="1" applyFill="1" applyBorder="1" applyAlignment="1">
      <alignment horizontal="left" vertical="center"/>
    </xf>
    <xf numFmtId="205" fontId="84" fillId="3" borderId="48" xfId="0" applyFont="1" applyFill="1" applyBorder="1" applyAlignment="1">
      <alignment horizontal="left" vertical="center"/>
    </xf>
    <xf numFmtId="205" fontId="84" fillId="3" borderId="49" xfId="0" applyFont="1" applyFill="1" applyBorder="1" applyAlignment="1">
      <alignment horizontal="left" vertical="center"/>
    </xf>
    <xf numFmtId="205" fontId="93" fillId="3" borderId="0" xfId="0" applyFont="1" applyFill="1"/>
    <xf numFmtId="205" fontId="94" fillId="0" borderId="0" xfId="0" applyFont="1"/>
    <xf numFmtId="205" fontId="86" fillId="3" borderId="0" xfId="0" quotePrefix="1" applyFont="1" applyFill="1" applyAlignment="1">
      <alignment horizontal="left" vertical="center"/>
    </xf>
    <xf numFmtId="205" fontId="95" fillId="3" borderId="0" xfId="0" quotePrefix="1" applyFont="1" applyFill="1" applyAlignment="1">
      <alignment horizontal="left" vertical="center"/>
    </xf>
    <xf numFmtId="205" fontId="84" fillId="3" borderId="57" xfId="0" quotePrefix="1" applyFont="1" applyFill="1" applyBorder="1" applyAlignment="1">
      <alignment horizontal="center"/>
    </xf>
    <xf numFmtId="205" fontId="84" fillId="3" borderId="13" xfId="0" applyFont="1" applyFill="1" applyBorder="1"/>
    <xf numFmtId="205" fontId="84" fillId="3" borderId="58" xfId="0" applyFont="1" applyFill="1" applyBorder="1"/>
    <xf numFmtId="205" fontId="84" fillId="3" borderId="59" xfId="0" quotePrefix="1" applyFont="1" applyFill="1" applyBorder="1" applyAlignment="1">
      <alignment horizontal="center"/>
    </xf>
    <xf numFmtId="205" fontId="85" fillId="3" borderId="59" xfId="0" applyFont="1" applyFill="1" applyBorder="1"/>
    <xf numFmtId="205" fontId="84" fillId="3" borderId="59" xfId="0" applyFont="1" applyFill="1" applyBorder="1"/>
    <xf numFmtId="205" fontId="84" fillId="3" borderId="59" xfId="0" applyFont="1" applyFill="1" applyBorder="1" applyAlignment="1">
      <alignment horizontal="left" vertical="center"/>
    </xf>
    <xf numFmtId="205" fontId="85" fillId="3" borderId="8" xfId="0" applyFont="1" applyFill="1" applyBorder="1"/>
    <xf numFmtId="205" fontId="84" fillId="3" borderId="59" xfId="0" quotePrefix="1" applyFont="1" applyFill="1" applyBorder="1" applyAlignment="1">
      <alignment horizontal="center" vertical="center"/>
    </xf>
    <xf numFmtId="205" fontId="85" fillId="3" borderId="59" xfId="0" applyFont="1" applyFill="1" applyBorder="1" applyAlignment="1">
      <alignment horizontal="center" vertical="center"/>
    </xf>
    <xf numFmtId="205" fontId="76" fillId="49" borderId="0" xfId="184" applyFont="1" applyFill="1" applyBorder="1" applyAlignment="1">
      <alignment horizontal="center"/>
    </xf>
    <xf numFmtId="49" fontId="2" fillId="49" borderId="0" xfId="88" applyNumberFormat="1" applyFont="1" applyFill="1" applyAlignment="1">
      <alignment vertical="center" wrapText="1"/>
    </xf>
    <xf numFmtId="205" fontId="2" fillId="49" borderId="0" xfId="88" applyFont="1" applyFill="1" applyAlignment="1">
      <alignment horizontal="left" vertical="center" wrapText="1"/>
    </xf>
    <xf numFmtId="205" fontId="84" fillId="68" borderId="0" xfId="0" applyFont="1" applyFill="1"/>
    <xf numFmtId="205" fontId="84" fillId="68" borderId="45" xfId="0" applyFont="1" applyFill="1" applyBorder="1"/>
    <xf numFmtId="205" fontId="84" fillId="68" borderId="43" xfId="0" applyFont="1" applyFill="1" applyBorder="1"/>
    <xf numFmtId="205" fontId="84" fillId="68" borderId="0" xfId="0" quotePrefix="1" applyFont="1" applyFill="1"/>
    <xf numFmtId="205" fontId="84" fillId="68" borderId="60" xfId="0" applyFont="1" applyFill="1" applyBorder="1"/>
    <xf numFmtId="205" fontId="84" fillId="68" borderId="6" xfId="0" applyFont="1" applyFill="1" applyBorder="1"/>
    <xf numFmtId="205" fontId="84" fillId="68" borderId="44" xfId="0" applyFont="1" applyFill="1" applyBorder="1"/>
    <xf numFmtId="205" fontId="84" fillId="3" borderId="123" xfId="0" applyFont="1" applyFill="1" applyBorder="1"/>
    <xf numFmtId="205" fontId="84" fillId="3" borderId="124" xfId="0" applyFont="1" applyFill="1" applyBorder="1"/>
    <xf numFmtId="205" fontId="84" fillId="3" borderId="125" xfId="0" applyFont="1" applyFill="1" applyBorder="1"/>
    <xf numFmtId="205" fontId="84" fillId="3" borderId="126" xfId="0" applyFont="1" applyFill="1" applyBorder="1"/>
    <xf numFmtId="205" fontId="85" fillId="3" borderId="0" xfId="0" quotePrefix="1" applyFont="1" applyFill="1" applyAlignment="1">
      <alignment horizontal="left" vertical="center"/>
    </xf>
    <xf numFmtId="205" fontId="85" fillId="3" borderId="0" xfId="0" applyFont="1" applyFill="1" applyAlignment="1">
      <alignment horizontal="left" vertical="center"/>
    </xf>
    <xf numFmtId="205" fontId="2" fillId="3" borderId="5" xfId="179" applyFont="1" applyFill="1" applyBorder="1" applyAlignment="1">
      <alignment horizontal="centerContinuous"/>
    </xf>
    <xf numFmtId="205" fontId="2" fillId="69" borderId="7" xfId="181" applyFont="1" applyFill="1" applyBorder="1" applyAlignment="1">
      <alignment vertical="center"/>
    </xf>
    <xf numFmtId="205" fontId="2" fillId="69" borderId="5" xfId="181" applyFont="1" applyFill="1" applyBorder="1" applyAlignment="1">
      <alignment vertical="center"/>
    </xf>
    <xf numFmtId="205" fontId="2" fillId="3" borderId="1" xfId="181" applyFont="1" applyFill="1" applyBorder="1" applyAlignment="1">
      <alignment horizontal="centerContinuous" vertical="center" shrinkToFit="1"/>
    </xf>
    <xf numFmtId="205" fontId="2" fillId="3" borderId="2" xfId="181" applyFont="1" applyFill="1" applyBorder="1" applyAlignment="1">
      <alignment horizontal="centerContinuous" vertical="center" shrinkToFit="1"/>
    </xf>
    <xf numFmtId="205" fontId="2" fillId="3" borderId="3" xfId="181" applyFont="1" applyFill="1" applyBorder="1" applyAlignment="1">
      <alignment horizontal="centerContinuous" vertical="center" shrinkToFit="1"/>
    </xf>
    <xf numFmtId="49" fontId="2" fillId="3" borderId="7" xfId="182" applyNumberFormat="1" applyFont="1" applyFill="1" applyBorder="1" applyAlignment="1">
      <alignment vertical="center"/>
    </xf>
    <xf numFmtId="49" fontId="2" fillId="3" borderId="5" xfId="182" applyNumberFormat="1" applyFont="1" applyFill="1" applyBorder="1" applyAlignment="1">
      <alignment vertical="center"/>
    </xf>
    <xf numFmtId="49" fontId="2" fillId="3" borderId="9" xfId="182" applyNumberFormat="1" applyFont="1" applyFill="1" applyBorder="1" applyAlignment="1">
      <alignment vertical="center"/>
    </xf>
    <xf numFmtId="205" fontId="2" fillId="3" borderId="2" xfId="182" applyFont="1" applyFill="1" applyBorder="1" applyAlignment="1">
      <alignment horizontal="centerContinuous" vertical="center"/>
    </xf>
    <xf numFmtId="49" fontId="2" fillId="3" borderId="5" xfId="182" applyNumberFormat="1" applyFont="1" applyFill="1" applyBorder="1" applyAlignment="1">
      <alignment horizontal="centerContinuous" vertical="center" shrinkToFit="1"/>
    </xf>
    <xf numFmtId="49" fontId="2" fillId="3" borderId="2" xfId="182" applyNumberFormat="1" applyFont="1" applyFill="1" applyBorder="1" applyAlignment="1">
      <alignment horizontal="centerContinuous" vertical="center" shrinkToFit="1"/>
    </xf>
    <xf numFmtId="49" fontId="2" fillId="3" borderId="1" xfId="182" applyNumberFormat="1" applyFont="1" applyFill="1" applyBorder="1" applyAlignment="1">
      <alignment horizontal="centerContinuous" vertical="center"/>
    </xf>
    <xf numFmtId="49" fontId="2" fillId="3" borderId="3" xfId="182" applyNumberFormat="1" applyFont="1" applyFill="1" applyBorder="1" applyAlignment="1">
      <alignment horizontal="centerContinuous" vertical="center"/>
    </xf>
    <xf numFmtId="49" fontId="2" fillId="3" borderId="0" xfId="182" applyNumberFormat="1" applyFont="1" applyFill="1" applyAlignment="1">
      <alignment vertical="center"/>
    </xf>
    <xf numFmtId="205" fontId="2" fillId="69" borderId="9" xfId="181" applyFont="1" applyFill="1" applyBorder="1" applyAlignment="1">
      <alignment vertical="center"/>
    </xf>
    <xf numFmtId="49" fontId="2" fillId="3" borderId="3" xfId="182" applyNumberFormat="1" applyFont="1" applyFill="1" applyBorder="1" applyAlignment="1">
      <alignment horizontal="centerContinuous" vertical="center" shrinkToFit="1"/>
    </xf>
    <xf numFmtId="49" fontId="2" fillId="3" borderId="2" xfId="182" applyNumberFormat="1" applyFont="1" applyFill="1" applyBorder="1" applyAlignment="1">
      <alignment horizontal="centerContinuous" vertical="center"/>
    </xf>
    <xf numFmtId="205" fontId="2" fillId="69" borderId="1" xfId="181" applyFont="1" applyFill="1" applyBorder="1" applyAlignment="1">
      <alignment vertical="center"/>
    </xf>
    <xf numFmtId="205" fontId="2" fillId="69" borderId="2" xfId="181" applyFont="1" applyFill="1" applyBorder="1" applyAlignment="1">
      <alignment vertical="center"/>
    </xf>
    <xf numFmtId="205" fontId="2" fillId="69" borderId="3" xfId="181" applyFont="1" applyFill="1" applyBorder="1" applyAlignment="1">
      <alignment vertical="center"/>
    </xf>
    <xf numFmtId="49" fontId="2" fillId="3" borderId="6" xfId="182" applyNumberFormat="1" applyFont="1" applyFill="1" applyBorder="1" applyAlignment="1">
      <alignment horizontal="centerContinuous" vertical="center"/>
    </xf>
    <xf numFmtId="49" fontId="2" fillId="3" borderId="11" xfId="182" applyNumberFormat="1" applyFont="1" applyFill="1" applyBorder="1" applyAlignment="1">
      <alignment horizontal="centerContinuous" vertical="center"/>
    </xf>
    <xf numFmtId="49" fontId="2" fillId="3" borderId="10" xfId="182" applyNumberFormat="1" applyFont="1" applyFill="1" applyBorder="1" applyAlignment="1">
      <alignment horizontal="centerContinuous" vertical="center"/>
    </xf>
    <xf numFmtId="205" fontId="2" fillId="3" borderId="6" xfId="182" applyFont="1" applyFill="1" applyBorder="1" applyAlignment="1">
      <alignment horizontal="centerContinuous" vertical="center"/>
    </xf>
    <xf numFmtId="49" fontId="80" fillId="3" borderId="0" xfId="88" applyNumberFormat="1" applyFont="1" applyFill="1"/>
    <xf numFmtId="205" fontId="94" fillId="3" borderId="0" xfId="0" applyFont="1" applyFill="1"/>
    <xf numFmtId="0" fontId="84" fillId="3" borderId="0" xfId="186" applyFont="1" applyFill="1" applyAlignment="1">
      <alignment vertical="center"/>
    </xf>
    <xf numFmtId="0" fontId="85" fillId="3" borderId="0" xfId="186" applyFont="1" applyFill="1" applyAlignment="1">
      <alignment vertical="center"/>
    </xf>
    <xf numFmtId="0" fontId="98" fillId="3" borderId="0" xfId="186" applyFont="1" applyFill="1" applyAlignment="1">
      <alignment vertical="center"/>
    </xf>
    <xf numFmtId="0" fontId="98" fillId="0" borderId="0" xfId="186" applyFont="1" applyAlignment="1">
      <alignment vertical="center"/>
    </xf>
    <xf numFmtId="0" fontId="84" fillId="3" borderId="0" xfId="186" applyFont="1" applyFill="1" applyAlignment="1">
      <alignment horizontal="center" vertical="center"/>
    </xf>
    <xf numFmtId="0" fontId="98" fillId="3" borderId="0" xfId="186" applyFont="1" applyFill="1"/>
    <xf numFmtId="0" fontId="98" fillId="0" borderId="0" xfId="186" applyFont="1"/>
    <xf numFmtId="0" fontId="85" fillId="2" borderId="52" xfId="186" applyFont="1" applyFill="1" applyBorder="1" applyAlignment="1">
      <alignment horizontal="center" vertical="center" wrapText="1"/>
    </xf>
    <xf numFmtId="0" fontId="89" fillId="66" borderId="53" xfId="186" applyFont="1" applyFill="1" applyBorder="1" applyAlignment="1">
      <alignment horizontal="center" vertical="center" wrapText="1"/>
    </xf>
    <xf numFmtId="0" fontId="89" fillId="63" borderId="58" xfId="186" applyFont="1" applyFill="1" applyBorder="1" applyAlignment="1">
      <alignment horizontal="center" vertical="center"/>
    </xf>
    <xf numFmtId="0" fontId="84" fillId="0" borderId="0" xfId="186" applyFont="1" applyAlignment="1">
      <alignment vertical="center"/>
    </xf>
    <xf numFmtId="0" fontId="89" fillId="6" borderId="47" xfId="186" applyFont="1" applyFill="1" applyBorder="1" applyAlignment="1">
      <alignment vertical="center"/>
    </xf>
    <xf numFmtId="0" fontId="84" fillId="6" borderId="48" xfId="186" applyFont="1" applyFill="1" applyBorder="1" applyAlignment="1">
      <alignment vertical="center"/>
    </xf>
    <xf numFmtId="0" fontId="84" fillId="65" borderId="52" xfId="186" applyFont="1" applyFill="1" applyBorder="1" applyAlignment="1">
      <alignment horizontal="center" vertical="center"/>
    </xf>
    <xf numFmtId="0" fontId="84" fillId="62" borderId="52" xfId="186" applyFont="1" applyFill="1" applyBorder="1"/>
    <xf numFmtId="0" fontId="84" fillId="3" borderId="0" xfId="186" applyFont="1" applyFill="1"/>
    <xf numFmtId="0" fontId="84" fillId="0" borderId="0" xfId="186" applyFont="1"/>
    <xf numFmtId="0" fontId="85" fillId="60" borderId="47" xfId="186" applyFont="1" applyFill="1" applyBorder="1" applyAlignment="1">
      <alignment vertical="center"/>
    </xf>
    <xf numFmtId="0" fontId="84" fillId="60" borderId="48" xfId="186" applyFont="1" applyFill="1" applyBorder="1" applyAlignment="1">
      <alignment vertical="center"/>
    </xf>
    <xf numFmtId="0" fontId="85" fillId="60" borderId="69" xfId="186" applyFont="1" applyFill="1" applyBorder="1" applyAlignment="1">
      <alignment vertical="center"/>
    </xf>
    <xf numFmtId="0" fontId="84" fillId="60" borderId="14" xfId="186" applyFont="1" applyFill="1" applyBorder="1" applyAlignment="1">
      <alignment vertical="center"/>
    </xf>
    <xf numFmtId="0" fontId="2" fillId="3" borderId="14" xfId="186" applyFont="1" applyFill="1" applyBorder="1" applyAlignment="1">
      <alignment vertical="center"/>
    </xf>
    <xf numFmtId="0" fontId="2" fillId="3" borderId="61" xfId="186" applyFont="1" applyFill="1" applyBorder="1" applyAlignment="1">
      <alignment vertical="center"/>
    </xf>
    <xf numFmtId="0" fontId="85" fillId="60" borderId="71" xfId="186" applyFont="1" applyFill="1" applyBorder="1" applyAlignment="1">
      <alignment vertical="center"/>
    </xf>
    <xf numFmtId="0" fontId="84" fillId="60" borderId="73" xfId="186" applyFont="1" applyFill="1" applyBorder="1" applyAlignment="1">
      <alignment vertical="center"/>
    </xf>
    <xf numFmtId="0" fontId="85" fillId="60" borderId="53" xfId="186" applyFont="1" applyFill="1" applyBorder="1" applyAlignment="1">
      <alignment vertical="center"/>
    </xf>
    <xf numFmtId="0" fontId="84" fillId="60" borderId="84" xfId="186" applyFont="1" applyFill="1" applyBorder="1" applyAlignment="1">
      <alignment vertical="center"/>
    </xf>
    <xf numFmtId="0" fontId="2" fillId="3" borderId="84" xfId="186" applyFont="1" applyFill="1" applyBorder="1" applyAlignment="1">
      <alignment vertical="center"/>
    </xf>
    <xf numFmtId="0" fontId="2" fillId="3" borderId="85" xfId="186" applyFont="1" applyFill="1" applyBorder="1" applyAlignment="1">
      <alignment vertical="center"/>
    </xf>
    <xf numFmtId="0" fontId="2" fillId="3" borderId="86" xfId="186" applyFont="1" applyFill="1" applyBorder="1" applyAlignment="1">
      <alignment vertical="center"/>
    </xf>
    <xf numFmtId="0" fontId="84" fillId="65" borderId="133" xfId="186" applyFont="1" applyFill="1" applyBorder="1" applyAlignment="1">
      <alignment horizontal="center" vertical="center"/>
    </xf>
    <xf numFmtId="0" fontId="84" fillId="3" borderId="113" xfId="186" applyFont="1" applyFill="1" applyBorder="1"/>
    <xf numFmtId="0" fontId="85" fillId="60" borderId="54" xfId="186" applyFont="1" applyFill="1" applyBorder="1" applyAlignment="1">
      <alignment vertical="center"/>
    </xf>
    <xf numFmtId="0" fontId="84" fillId="60" borderId="82" xfId="186" applyFont="1" applyFill="1" applyBorder="1" applyAlignment="1">
      <alignment vertical="center"/>
    </xf>
    <xf numFmtId="0" fontId="2" fillId="3" borderId="81" xfId="186" applyFont="1" applyFill="1" applyBorder="1" applyAlignment="1">
      <alignment vertical="center"/>
    </xf>
    <xf numFmtId="0" fontId="2" fillId="3" borderId="82" xfId="186" applyFont="1" applyFill="1" applyBorder="1" applyAlignment="1">
      <alignment vertical="center"/>
    </xf>
    <xf numFmtId="0" fontId="2" fillId="3" borderId="83" xfId="186" applyFont="1" applyFill="1" applyBorder="1" applyAlignment="1">
      <alignment vertical="center"/>
    </xf>
    <xf numFmtId="0" fontId="84" fillId="65" borderId="92" xfId="186" applyFont="1" applyFill="1" applyBorder="1" applyAlignment="1">
      <alignment horizontal="center" vertical="center"/>
    </xf>
    <xf numFmtId="0" fontId="84" fillId="3" borderId="102" xfId="186" applyFont="1" applyFill="1" applyBorder="1"/>
    <xf numFmtId="0" fontId="85" fillId="60" borderId="59" xfId="186" applyFont="1" applyFill="1" applyBorder="1" applyAlignment="1">
      <alignment vertical="center"/>
    </xf>
    <xf numFmtId="0" fontId="84" fillId="60" borderId="59" xfId="186" applyFont="1" applyFill="1" applyBorder="1" applyAlignment="1">
      <alignment vertical="center"/>
    </xf>
    <xf numFmtId="0" fontId="2" fillId="3" borderId="110" xfId="186" applyFont="1" applyFill="1" applyBorder="1" applyAlignment="1">
      <alignment vertical="center"/>
    </xf>
    <xf numFmtId="0" fontId="84" fillId="60" borderId="47" xfId="186" applyFont="1" applyFill="1" applyBorder="1" applyAlignment="1">
      <alignment vertical="center"/>
    </xf>
    <xf numFmtId="0" fontId="2" fillId="3" borderId="109" xfId="186" applyFont="1" applyFill="1" applyBorder="1" applyAlignment="1">
      <alignment vertical="center"/>
    </xf>
    <xf numFmtId="0" fontId="2" fillId="3" borderId="48" xfId="186" applyFont="1" applyFill="1" applyBorder="1" applyAlignment="1">
      <alignment vertical="center"/>
    </xf>
    <xf numFmtId="0" fontId="2" fillId="3" borderId="49" xfId="186" applyFont="1" applyFill="1" applyBorder="1" applyAlignment="1">
      <alignment vertical="center"/>
    </xf>
    <xf numFmtId="0" fontId="84" fillId="60" borderId="113" xfId="186" applyFont="1" applyFill="1" applyBorder="1" applyAlignment="1">
      <alignment vertical="center"/>
    </xf>
    <xf numFmtId="0" fontId="84" fillId="60" borderId="102" xfId="186" applyFont="1" applyFill="1" applyBorder="1" applyAlignment="1">
      <alignment vertical="center"/>
    </xf>
    <xf numFmtId="0" fontId="84" fillId="60" borderId="46" xfId="186" applyFont="1" applyFill="1" applyBorder="1" applyAlignment="1">
      <alignment vertical="center"/>
    </xf>
    <xf numFmtId="0" fontId="84" fillId="3" borderId="46" xfId="186" applyFont="1" applyFill="1" applyBorder="1"/>
    <xf numFmtId="0" fontId="84" fillId="60" borderId="49" xfId="186" applyFont="1" applyFill="1" applyBorder="1" applyAlignment="1">
      <alignment vertical="center"/>
    </xf>
    <xf numFmtId="0" fontId="84" fillId="60" borderId="13" xfId="186" applyFont="1" applyFill="1" applyBorder="1" applyAlignment="1">
      <alignment vertical="center"/>
    </xf>
    <xf numFmtId="0" fontId="10" fillId="60" borderId="87" xfId="186" applyFont="1" applyFill="1" applyBorder="1" applyAlignment="1">
      <alignment horizontal="left" vertical="center"/>
    </xf>
    <xf numFmtId="0" fontId="10" fillId="60" borderId="88" xfId="186" applyFont="1" applyFill="1" applyBorder="1" applyAlignment="1">
      <alignment horizontal="right" vertical="center"/>
    </xf>
    <xf numFmtId="0" fontId="10" fillId="60" borderId="89" xfId="186" applyFont="1" applyFill="1" applyBorder="1" applyAlignment="1">
      <alignment horizontal="right" vertical="center"/>
    </xf>
    <xf numFmtId="0" fontId="84" fillId="60" borderId="93" xfId="186" applyFont="1" applyFill="1" applyBorder="1"/>
    <xf numFmtId="0" fontId="84" fillId="60" borderId="94" xfId="186" applyFont="1" applyFill="1" applyBorder="1"/>
    <xf numFmtId="0" fontId="84" fillId="60" borderId="89" xfId="186" applyFont="1" applyFill="1" applyBorder="1"/>
    <xf numFmtId="0" fontId="84" fillId="60" borderId="0" xfId="186" applyFont="1" applyFill="1" applyAlignment="1">
      <alignment vertical="center"/>
    </xf>
    <xf numFmtId="0" fontId="2" fillId="3" borderId="75" xfId="186" applyFont="1" applyFill="1" applyBorder="1" applyAlignment="1">
      <alignment horizontal="left" vertical="center"/>
    </xf>
    <xf numFmtId="208" fontId="2" fillId="3" borderId="76" xfId="186" applyNumberFormat="1" applyFont="1" applyFill="1" applyBorder="1" applyAlignment="1">
      <alignment horizontal="right" vertical="center"/>
    </xf>
    <xf numFmtId="0" fontId="2" fillId="3" borderId="76" xfId="186" applyFont="1" applyFill="1" applyBorder="1" applyAlignment="1">
      <alignment vertical="center"/>
    </xf>
    <xf numFmtId="0" fontId="2" fillId="3" borderId="77" xfId="186" applyFont="1" applyFill="1" applyBorder="1" applyAlignment="1">
      <alignment vertical="center"/>
    </xf>
    <xf numFmtId="0" fontId="84" fillId="3" borderId="92" xfId="186" applyFont="1" applyFill="1" applyBorder="1"/>
    <xf numFmtId="0" fontId="2" fillId="3" borderId="75" xfId="186" quotePrefix="1" applyFont="1" applyFill="1" applyBorder="1" applyAlignment="1">
      <alignment horizontal="left" vertical="center"/>
    </xf>
    <xf numFmtId="0" fontId="2" fillId="3" borderId="59" xfId="186" quotePrefix="1" applyFont="1" applyFill="1" applyBorder="1" applyAlignment="1">
      <alignment horizontal="left" vertical="center"/>
    </xf>
    <xf numFmtId="0" fontId="2" fillId="3" borderId="81" xfId="186" quotePrefix="1" applyFont="1" applyFill="1" applyBorder="1" applyAlignment="1">
      <alignment horizontal="left" vertical="center"/>
    </xf>
    <xf numFmtId="0" fontId="2" fillId="3" borderId="79" xfId="186" applyFont="1" applyFill="1" applyBorder="1" applyAlignment="1">
      <alignment vertical="center"/>
    </xf>
    <xf numFmtId="0" fontId="2" fillId="3" borderId="80" xfId="186" applyFont="1" applyFill="1" applyBorder="1" applyAlignment="1">
      <alignment vertical="center"/>
    </xf>
    <xf numFmtId="0" fontId="84" fillId="65" borderId="95" xfId="186" applyFont="1" applyFill="1" applyBorder="1" applyAlignment="1">
      <alignment horizontal="center" vertical="center"/>
    </xf>
    <xf numFmtId="0" fontId="85" fillId="60" borderId="46" xfId="186" applyFont="1" applyFill="1" applyBorder="1" applyAlignment="1">
      <alignment vertical="center"/>
    </xf>
    <xf numFmtId="0" fontId="2" fillId="3" borderId="47" xfId="186" applyFont="1" applyFill="1" applyBorder="1" applyAlignment="1">
      <alignment vertical="center"/>
    </xf>
    <xf numFmtId="0" fontId="85" fillId="60" borderId="70" xfId="186" applyFont="1" applyFill="1" applyBorder="1" applyAlignment="1">
      <alignment vertical="center"/>
    </xf>
    <xf numFmtId="0" fontId="84" fillId="60" borderId="5" xfId="186" applyFont="1" applyFill="1" applyBorder="1" applyAlignment="1">
      <alignment vertical="center"/>
    </xf>
    <xf numFmtId="0" fontId="10" fillId="60" borderId="106" xfId="186" applyFont="1" applyFill="1" applyBorder="1" applyAlignment="1">
      <alignment horizontal="left" vertical="center"/>
    </xf>
    <xf numFmtId="0" fontId="10" fillId="60" borderId="89" xfId="186" applyFont="1" applyFill="1" applyBorder="1" applyAlignment="1">
      <alignment horizontal="center" vertical="center"/>
    </xf>
    <xf numFmtId="0" fontId="2" fillId="3" borderId="107" xfId="186" applyFont="1" applyFill="1" applyBorder="1" applyAlignment="1">
      <alignment vertical="center"/>
    </xf>
    <xf numFmtId="0" fontId="2" fillId="3" borderId="108" xfId="186" applyFont="1" applyFill="1" applyBorder="1" applyAlignment="1">
      <alignment vertical="center"/>
    </xf>
    <xf numFmtId="207" fontId="2" fillId="3" borderId="130" xfId="188" applyNumberFormat="1" applyFont="1" applyFill="1" applyBorder="1" applyAlignment="1">
      <alignment horizontal="left" vertical="center"/>
    </xf>
    <xf numFmtId="207" fontId="2" fillId="3" borderId="77" xfId="188" quotePrefix="1" applyNumberFormat="1" applyFont="1" applyFill="1" applyBorder="1" applyAlignment="1">
      <alignment vertical="center"/>
    </xf>
    <xf numFmtId="0" fontId="2" fillId="3" borderId="112" xfId="186" applyFont="1" applyFill="1" applyBorder="1" applyAlignment="1">
      <alignment horizontal="left" vertical="center"/>
    </xf>
    <xf numFmtId="0" fontId="84" fillId="3" borderId="90" xfId="186" applyFont="1" applyFill="1" applyBorder="1"/>
    <xf numFmtId="0" fontId="10" fillId="60" borderId="88" xfId="186" applyFont="1" applyFill="1" applyBorder="1" applyAlignment="1">
      <alignment horizontal="left" vertical="center"/>
    </xf>
    <xf numFmtId="207" fontId="2" fillId="3" borderId="99" xfId="188" applyNumberFormat="1" applyFont="1" applyFill="1" applyBorder="1" applyAlignment="1">
      <alignment horizontal="left" vertical="center"/>
    </xf>
    <xf numFmtId="207" fontId="2" fillId="3" borderId="100" xfId="188" applyNumberFormat="1" applyFont="1" applyFill="1" applyBorder="1" applyAlignment="1">
      <alignment vertical="center"/>
    </xf>
    <xf numFmtId="207" fontId="2" fillId="3" borderId="83" xfId="188" applyNumberFormat="1" applyFont="1" applyFill="1" applyBorder="1" applyAlignment="1">
      <alignment vertical="center"/>
    </xf>
    <xf numFmtId="0" fontId="2" fillId="3" borderId="99" xfId="188" quotePrefix="1" applyNumberFormat="1" applyFont="1" applyFill="1" applyBorder="1" applyAlignment="1">
      <alignment horizontal="left" vertical="center"/>
    </xf>
    <xf numFmtId="0" fontId="2" fillId="3" borderId="76" xfId="187" applyFont="1" applyFill="1" applyBorder="1" applyAlignment="1" applyProtection="1">
      <alignment horizontal="left" vertical="center"/>
    </xf>
    <xf numFmtId="207" fontId="2" fillId="3" borderId="76" xfId="188" applyNumberFormat="1" applyFont="1" applyFill="1" applyBorder="1" applyAlignment="1">
      <alignment horizontal="right" vertical="center"/>
    </xf>
    <xf numFmtId="207" fontId="2" fillId="3" borderId="77" xfId="188" applyNumberFormat="1" applyFont="1" applyFill="1" applyBorder="1" applyAlignment="1">
      <alignment vertical="center"/>
    </xf>
    <xf numFmtId="0" fontId="84" fillId="3" borderId="97" xfId="186" applyFont="1" applyFill="1" applyBorder="1"/>
    <xf numFmtId="0" fontId="10" fillId="60" borderId="103" xfId="186" applyFont="1" applyFill="1" applyBorder="1" applyAlignment="1">
      <alignment horizontal="left" vertical="center"/>
    </xf>
    <xf numFmtId="207" fontId="2" fillId="3" borderId="76" xfId="188" applyNumberFormat="1" applyFont="1" applyFill="1" applyBorder="1" applyAlignment="1">
      <alignment horizontal="left" vertical="center"/>
    </xf>
    <xf numFmtId="0" fontId="86" fillId="3" borderId="82" xfId="186" applyFont="1" applyFill="1" applyBorder="1" applyAlignment="1">
      <alignment vertical="center"/>
    </xf>
    <xf numFmtId="0" fontId="2" fillId="63" borderId="41" xfId="186" applyFont="1" applyFill="1" applyBorder="1" applyAlignment="1">
      <alignment horizontal="center" vertical="center" wrapText="1"/>
    </xf>
    <xf numFmtId="0" fontId="2" fillId="63" borderId="9" xfId="186" applyFont="1" applyFill="1" applyBorder="1" applyAlignment="1">
      <alignment horizontal="center" vertical="center" wrapText="1"/>
    </xf>
    <xf numFmtId="0" fontId="84" fillId="3" borderId="131" xfId="186" applyFont="1" applyFill="1" applyBorder="1" applyAlignment="1">
      <alignment horizontal="center" vertical="center"/>
    </xf>
    <xf numFmtId="0" fontId="84" fillId="3" borderId="132" xfId="186" applyFont="1" applyFill="1" applyBorder="1" applyAlignment="1">
      <alignment horizontal="center" vertical="center"/>
    </xf>
    <xf numFmtId="0" fontId="84" fillId="3" borderId="11" xfId="186" applyFont="1" applyFill="1" applyBorder="1" applyAlignment="1">
      <alignment horizontal="center" vertical="center"/>
    </xf>
    <xf numFmtId="0" fontId="84" fillId="3" borderId="0" xfId="186" applyFont="1" applyFill="1" applyAlignment="1">
      <alignment horizontal="left" vertical="center"/>
    </xf>
    <xf numFmtId="0" fontId="85" fillId="60" borderId="54" xfId="186" applyFont="1" applyFill="1" applyBorder="1" applyAlignment="1">
      <alignment horizontal="left" vertical="center"/>
    </xf>
    <xf numFmtId="0" fontId="84" fillId="60" borderId="102" xfId="186" applyFont="1" applyFill="1" applyBorder="1" applyAlignment="1">
      <alignment horizontal="left" vertical="center"/>
    </xf>
    <xf numFmtId="208" fontId="2" fillId="3" borderId="76" xfId="186" applyNumberFormat="1" applyFont="1" applyFill="1" applyBorder="1" applyAlignment="1">
      <alignment horizontal="left" vertical="center"/>
    </xf>
    <xf numFmtId="0" fontId="2" fillId="3" borderId="76" xfId="186" applyFont="1" applyFill="1" applyBorder="1" applyAlignment="1">
      <alignment horizontal="left" vertical="center"/>
    </xf>
    <xf numFmtId="0" fontId="2" fillId="3" borderId="77" xfId="186" applyFont="1" applyFill="1" applyBorder="1" applyAlignment="1">
      <alignment horizontal="left" vertical="center"/>
    </xf>
    <xf numFmtId="0" fontId="84" fillId="3" borderId="92" xfId="186" applyFont="1" applyFill="1" applyBorder="1" applyAlignment="1">
      <alignment horizontal="left" vertical="center"/>
    </xf>
    <xf numFmtId="0" fontId="84" fillId="0" borderId="0" xfId="186" applyFont="1" applyAlignment="1">
      <alignment horizontal="left" vertical="center"/>
    </xf>
    <xf numFmtId="0" fontId="84" fillId="53" borderId="48" xfId="186" applyFont="1" applyFill="1" applyBorder="1" applyAlignment="1">
      <alignment vertical="center"/>
    </xf>
    <xf numFmtId="0" fontId="2" fillId="3" borderId="47" xfId="186" applyFont="1" applyFill="1" applyBorder="1" applyAlignment="1">
      <alignment horizontal="left" vertical="center"/>
    </xf>
    <xf numFmtId="208" fontId="2" fillId="3" borderId="48" xfId="186" applyNumberFormat="1" applyFont="1" applyFill="1" applyBorder="1" applyAlignment="1">
      <alignment horizontal="right" vertical="center"/>
    </xf>
    <xf numFmtId="0" fontId="84" fillId="60" borderId="54" xfId="186" applyFont="1" applyFill="1" applyBorder="1" applyAlignment="1">
      <alignment vertical="center"/>
    </xf>
    <xf numFmtId="0" fontId="84" fillId="60" borderId="90" xfId="186" applyFont="1" applyFill="1" applyBorder="1" applyAlignment="1">
      <alignment vertical="center"/>
    </xf>
    <xf numFmtId="0" fontId="85" fillId="60" borderId="57" xfId="186" applyFont="1" applyFill="1" applyBorder="1" applyAlignment="1">
      <alignment vertical="center"/>
    </xf>
    <xf numFmtId="0" fontId="100" fillId="3" borderId="0" xfId="186" applyFont="1" applyFill="1" applyAlignment="1">
      <alignment vertical="center"/>
    </xf>
    <xf numFmtId="0" fontId="89" fillId="6" borderId="69" xfId="186" applyFont="1" applyFill="1" applyBorder="1" applyAlignment="1">
      <alignment vertical="center"/>
    </xf>
    <xf numFmtId="0" fontId="84" fillId="6" borderId="14" xfId="186" applyFont="1" applyFill="1" applyBorder="1" applyAlignment="1">
      <alignment vertical="center"/>
    </xf>
    <xf numFmtId="0" fontId="84" fillId="60" borderId="97" xfId="186" applyFont="1" applyFill="1" applyBorder="1" applyAlignment="1">
      <alignment vertical="center"/>
    </xf>
    <xf numFmtId="205" fontId="98" fillId="3" borderId="0" xfId="0" applyFont="1" applyFill="1" applyAlignment="1">
      <alignment horizontal="left" vertical="center"/>
    </xf>
    <xf numFmtId="205" fontId="98" fillId="0" borderId="0" xfId="0" applyFont="1" applyAlignment="1">
      <alignment horizontal="left" vertical="center"/>
    </xf>
    <xf numFmtId="205" fontId="98" fillId="0" borderId="0" xfId="0" applyFont="1"/>
    <xf numFmtId="205" fontId="2" fillId="61" borderId="62" xfId="0" applyFont="1" applyFill="1" applyBorder="1" applyAlignment="1">
      <alignment vertical="center"/>
    </xf>
    <xf numFmtId="205" fontId="2" fillId="3" borderId="5" xfId="0" applyFont="1" applyFill="1" applyBorder="1" applyAlignment="1">
      <alignment horizontal="center" vertical="center" wrapText="1"/>
    </xf>
    <xf numFmtId="205" fontId="2" fillId="3" borderId="63" xfId="0" applyFont="1" applyFill="1" applyBorder="1" applyAlignment="1">
      <alignment horizontal="center" vertical="center" wrapText="1"/>
    </xf>
    <xf numFmtId="205" fontId="2" fillId="3" borderId="5" xfId="0" applyFont="1" applyFill="1" applyBorder="1" applyAlignment="1">
      <alignment horizontal="center" vertical="center"/>
    </xf>
    <xf numFmtId="205" fontId="2" fillId="3" borderId="45" xfId="0" applyFont="1" applyFill="1" applyBorder="1" applyAlignment="1">
      <alignment horizontal="center" vertical="center"/>
    </xf>
    <xf numFmtId="205" fontId="2" fillId="3" borderId="63" xfId="0" applyFont="1" applyFill="1" applyBorder="1" applyAlignment="1">
      <alignment horizontal="center" vertical="center"/>
    </xf>
    <xf numFmtId="205" fontId="2" fillId="3" borderId="63" xfId="0" applyFont="1" applyFill="1" applyBorder="1" applyAlignment="1">
      <alignment vertical="center"/>
    </xf>
    <xf numFmtId="205" fontId="101" fillId="0" borderId="0" xfId="0" applyFont="1"/>
    <xf numFmtId="205" fontId="98" fillId="68" borderId="0" xfId="0" applyFont="1" applyFill="1"/>
    <xf numFmtId="205" fontId="98" fillId="68" borderId="6" xfId="0" applyFont="1" applyFill="1" applyBorder="1"/>
    <xf numFmtId="205" fontId="2" fillId="61" borderId="0" xfId="0" applyFont="1" applyFill="1" applyAlignment="1">
      <alignment horizontal="center" vertical="center" wrapText="1"/>
    </xf>
    <xf numFmtId="205" fontId="2" fillId="61" borderId="63" xfId="0" applyFont="1" applyFill="1" applyBorder="1" applyAlignment="1">
      <alignment horizontal="center" vertical="center" wrapText="1"/>
    </xf>
    <xf numFmtId="205" fontId="2" fillId="61" borderId="0" xfId="0" applyFont="1" applyFill="1" applyAlignment="1">
      <alignment horizontal="center" vertical="center"/>
    </xf>
    <xf numFmtId="205" fontId="2" fillId="61" borderId="43" xfId="0" applyFont="1" applyFill="1" applyBorder="1" applyAlignment="1">
      <alignment horizontal="center" vertical="center"/>
    </xf>
    <xf numFmtId="205" fontId="2" fillId="61" borderId="63" xfId="0" applyFont="1" applyFill="1" applyBorder="1" applyAlignment="1">
      <alignment horizontal="center" vertical="center"/>
    </xf>
    <xf numFmtId="205" fontId="2" fillId="61" borderId="64" xfId="0" applyFont="1" applyFill="1" applyBorder="1" applyAlignment="1">
      <alignment horizontal="center" vertical="center" wrapText="1"/>
    </xf>
    <xf numFmtId="205" fontId="2" fillId="61" borderId="64" xfId="0" applyFont="1" applyFill="1" applyBorder="1" applyAlignment="1">
      <alignment horizontal="center" vertical="center"/>
    </xf>
    <xf numFmtId="205" fontId="2" fillId="61" borderId="60" xfId="0" applyFont="1" applyFill="1" applyBorder="1" applyAlignment="1">
      <alignment horizontal="center" vertical="center" wrapText="1"/>
    </xf>
    <xf numFmtId="205" fontId="2" fillId="61" borderId="6" xfId="0" applyFont="1" applyFill="1" applyBorder="1" applyAlignment="1">
      <alignment horizontal="center" vertical="center" wrapText="1"/>
    </xf>
    <xf numFmtId="205" fontId="2" fillId="61" borderId="65" xfId="0" applyFont="1" applyFill="1" applyBorder="1" applyAlignment="1">
      <alignment horizontal="center" vertical="center" wrapText="1"/>
    </xf>
    <xf numFmtId="205" fontId="2" fillId="61" borderId="6" xfId="0" applyFont="1" applyFill="1" applyBorder="1" applyAlignment="1">
      <alignment horizontal="center" vertical="center"/>
    </xf>
    <xf numFmtId="205" fontId="2" fillId="61" borderId="44" xfId="0" applyFont="1" applyFill="1" applyBorder="1" applyAlignment="1">
      <alignment horizontal="center" vertical="center"/>
    </xf>
    <xf numFmtId="205" fontId="2" fillId="61" borderId="65" xfId="0" applyFont="1" applyFill="1" applyBorder="1" applyAlignment="1">
      <alignment horizontal="center" vertical="center"/>
    </xf>
    <xf numFmtId="205" fontId="98" fillId="3" borderId="48" xfId="0" applyFont="1" applyFill="1" applyBorder="1" applyAlignment="1">
      <alignment horizontal="left" vertical="center"/>
    </xf>
    <xf numFmtId="205" fontId="98" fillId="3" borderId="0" xfId="0" applyFont="1" applyFill="1"/>
    <xf numFmtId="205" fontId="98" fillId="3" borderId="6" xfId="0" applyFont="1" applyFill="1" applyBorder="1"/>
    <xf numFmtId="0" fontId="102" fillId="3" borderId="75" xfId="186" applyFont="1" applyFill="1" applyBorder="1" applyAlignment="1">
      <alignment horizontal="left" vertical="center"/>
    </xf>
    <xf numFmtId="208" fontId="86" fillId="3" borderId="76" xfId="186" applyNumberFormat="1" applyFont="1" applyFill="1" applyBorder="1" applyAlignment="1">
      <alignment horizontal="left" vertical="center"/>
    </xf>
    <xf numFmtId="0" fontId="86" fillId="3" borderId="75" xfId="186" applyFont="1" applyFill="1" applyBorder="1" applyAlignment="1">
      <alignment horizontal="left" vertical="center"/>
    </xf>
    <xf numFmtId="0" fontId="86" fillId="3" borderId="76" xfId="186" applyFont="1" applyFill="1" applyBorder="1" applyAlignment="1">
      <alignment horizontal="left" vertical="center"/>
    </xf>
    <xf numFmtId="0" fontId="86" fillId="3" borderId="77" xfId="186" applyFont="1" applyFill="1" applyBorder="1" applyAlignment="1">
      <alignment horizontal="left" vertical="center"/>
    </xf>
    <xf numFmtId="0" fontId="84" fillId="65" borderId="91" xfId="186" applyFont="1" applyFill="1" applyBorder="1" applyAlignment="1">
      <alignment horizontal="center" vertical="center"/>
    </xf>
    <xf numFmtId="49" fontId="2" fillId="3" borderId="5" xfId="182" applyNumberFormat="1" applyFont="1" applyFill="1" applyBorder="1" applyAlignment="1">
      <alignment vertical="center" shrinkToFit="1"/>
    </xf>
    <xf numFmtId="49" fontId="2" fillId="3" borderId="9" xfId="182" applyNumberFormat="1" applyFont="1" applyFill="1" applyBorder="1" applyAlignment="1">
      <alignment vertical="center" shrinkToFit="1"/>
    </xf>
    <xf numFmtId="0" fontId="91" fillId="3" borderId="0" xfId="186" applyFont="1" applyFill="1" applyAlignment="1">
      <alignment vertical="center"/>
    </xf>
    <xf numFmtId="0" fontId="106" fillId="3" borderId="0" xfId="186" applyFont="1" applyFill="1" applyAlignment="1">
      <alignment vertical="center"/>
    </xf>
    <xf numFmtId="0" fontId="6" fillId="3" borderId="0" xfId="186" applyFill="1" applyAlignment="1">
      <alignment vertical="center"/>
    </xf>
    <xf numFmtId="0" fontId="6" fillId="0" borderId="0" xfId="186" applyAlignment="1">
      <alignment vertical="center"/>
    </xf>
    <xf numFmtId="0" fontId="6" fillId="3" borderId="0" xfId="186" applyFill="1"/>
    <xf numFmtId="0" fontId="6" fillId="0" borderId="0" xfId="186"/>
    <xf numFmtId="0" fontId="107" fillId="3" borderId="0" xfId="186" applyFont="1" applyFill="1" applyAlignment="1">
      <alignment vertical="center"/>
    </xf>
    <xf numFmtId="0" fontId="90" fillId="3" borderId="0" xfId="186" applyFont="1" applyFill="1" applyAlignment="1">
      <alignment vertical="center"/>
    </xf>
    <xf numFmtId="0" fontId="108" fillId="2" borderId="52" xfId="186" applyFont="1" applyFill="1" applyBorder="1" applyAlignment="1">
      <alignment horizontal="center" vertical="center" wrapText="1"/>
    </xf>
    <xf numFmtId="0" fontId="105" fillId="3" borderId="0" xfId="186" applyFont="1" applyFill="1" applyAlignment="1">
      <alignment vertical="center"/>
    </xf>
    <xf numFmtId="0" fontId="105" fillId="0" borderId="0" xfId="186" applyFont="1" applyAlignment="1">
      <alignment vertical="center"/>
    </xf>
    <xf numFmtId="0" fontId="84" fillId="62" borderId="52" xfId="186" applyFont="1" applyFill="1" applyBorder="1" applyAlignment="1">
      <alignment vertical="center"/>
    </xf>
    <xf numFmtId="0" fontId="105" fillId="3" borderId="0" xfId="186" applyFont="1" applyFill="1"/>
    <xf numFmtId="0" fontId="105" fillId="0" borderId="0" xfId="186" applyFont="1"/>
    <xf numFmtId="0" fontId="84" fillId="3" borderId="52" xfId="186" applyFont="1" applyFill="1" applyBorder="1" applyAlignment="1">
      <alignment vertical="center"/>
    </xf>
    <xf numFmtId="0" fontId="86" fillId="3" borderId="69" xfId="186" applyFont="1" applyFill="1" applyBorder="1" applyAlignment="1">
      <alignment vertical="center"/>
    </xf>
    <xf numFmtId="0" fontId="109" fillId="3" borderId="0" xfId="186" applyFont="1" applyFill="1"/>
    <xf numFmtId="0" fontId="86" fillId="3" borderId="84" xfId="186" applyFont="1" applyFill="1" applyBorder="1" applyAlignment="1">
      <alignment vertical="center"/>
    </xf>
    <xf numFmtId="0" fontId="86" fillId="3" borderId="113" xfId="186" applyFont="1" applyFill="1" applyBorder="1" applyAlignment="1">
      <alignment vertical="center"/>
    </xf>
    <xf numFmtId="0" fontId="86" fillId="3" borderId="81" xfId="186" applyFont="1" applyFill="1" applyBorder="1" applyAlignment="1">
      <alignment vertical="center"/>
    </xf>
    <xf numFmtId="0" fontId="84" fillId="3" borderId="102" xfId="186" applyFont="1" applyFill="1" applyBorder="1" applyAlignment="1">
      <alignment vertical="center"/>
    </xf>
    <xf numFmtId="0" fontId="2" fillId="3" borderId="134" xfId="186" applyFont="1" applyFill="1" applyBorder="1" applyAlignment="1">
      <alignment vertical="center"/>
    </xf>
    <xf numFmtId="0" fontId="86" fillId="3" borderId="0" xfId="186" quotePrefix="1" applyFont="1" applyFill="1" applyAlignment="1">
      <alignment vertical="center"/>
    </xf>
    <xf numFmtId="0" fontId="2" fillId="3" borderId="0" xfId="186" applyFont="1" applyFill="1" applyAlignment="1">
      <alignment vertical="center"/>
    </xf>
    <xf numFmtId="0" fontId="2" fillId="3" borderId="43" xfId="186" applyFont="1" applyFill="1" applyBorder="1" applyAlignment="1">
      <alignment vertical="center"/>
    </xf>
    <xf numFmtId="0" fontId="86" fillId="3" borderId="90" xfId="186" applyFont="1" applyFill="1" applyBorder="1" applyAlignment="1">
      <alignment vertical="center"/>
    </xf>
    <xf numFmtId="0" fontId="84" fillId="65" borderId="113" xfId="186" applyFont="1" applyFill="1" applyBorder="1" applyAlignment="1">
      <alignment horizontal="center" vertical="center"/>
    </xf>
    <xf numFmtId="0" fontId="84" fillId="3" borderId="113" xfId="186" applyFont="1" applyFill="1" applyBorder="1" applyAlignment="1">
      <alignment vertical="center"/>
    </xf>
    <xf numFmtId="0" fontId="84" fillId="65" borderId="102" xfId="186" applyFont="1" applyFill="1" applyBorder="1" applyAlignment="1">
      <alignment horizontal="center" vertical="center"/>
    </xf>
    <xf numFmtId="0" fontId="84" fillId="65" borderId="90" xfId="186" applyFont="1" applyFill="1" applyBorder="1" applyAlignment="1">
      <alignment horizontal="center" vertical="center"/>
    </xf>
    <xf numFmtId="0" fontId="84" fillId="3" borderId="90" xfId="186" applyFont="1" applyFill="1" applyBorder="1" applyAlignment="1">
      <alignment vertical="center"/>
    </xf>
    <xf numFmtId="0" fontId="76" fillId="3" borderId="0" xfId="186" applyFont="1" applyFill="1"/>
    <xf numFmtId="0" fontId="86" fillId="3" borderId="135" xfId="186" applyFont="1" applyFill="1" applyBorder="1" applyAlignment="1">
      <alignment vertical="center"/>
    </xf>
    <xf numFmtId="0" fontId="86" fillId="3" borderId="83" xfId="186" applyFont="1" applyFill="1" applyBorder="1" applyAlignment="1">
      <alignment vertical="center"/>
    </xf>
    <xf numFmtId="0" fontId="2" fillId="3" borderId="135" xfId="186" applyFont="1" applyFill="1" applyBorder="1" applyAlignment="1">
      <alignment vertical="center"/>
    </xf>
    <xf numFmtId="0" fontId="84" fillId="3" borderId="46" xfId="186" applyFont="1" applyFill="1" applyBorder="1" applyAlignment="1">
      <alignment vertical="center"/>
    </xf>
    <xf numFmtId="0" fontId="84" fillId="3" borderId="54" xfId="186" applyFont="1" applyFill="1" applyBorder="1" applyAlignment="1">
      <alignment vertical="center"/>
    </xf>
    <xf numFmtId="0" fontId="84" fillId="60" borderId="93" xfId="186" applyFont="1" applyFill="1" applyBorder="1" applyAlignment="1">
      <alignment vertical="center"/>
    </xf>
    <xf numFmtId="0" fontId="84" fillId="60" borderId="89" xfId="186" applyFont="1" applyFill="1" applyBorder="1" applyAlignment="1">
      <alignment vertical="center"/>
    </xf>
    <xf numFmtId="0" fontId="76" fillId="3" borderId="76" xfId="186" applyFont="1" applyFill="1" applyBorder="1" applyAlignment="1">
      <alignment vertical="center"/>
    </xf>
    <xf numFmtId="0" fontId="76" fillId="3" borderId="77" xfId="186" applyFont="1" applyFill="1" applyBorder="1" applyAlignment="1">
      <alignment vertical="center"/>
    </xf>
    <xf numFmtId="0" fontId="84" fillId="3" borderId="92" xfId="186" applyFont="1" applyFill="1" applyBorder="1" applyAlignment="1">
      <alignment vertical="center"/>
    </xf>
    <xf numFmtId="208" fontId="2" fillId="3" borderId="82" xfId="186" applyNumberFormat="1" applyFont="1" applyFill="1" applyBorder="1" applyAlignment="1">
      <alignment horizontal="right" vertical="center"/>
    </xf>
    <xf numFmtId="0" fontId="76" fillId="3" borderId="82" xfId="186" applyFont="1" applyFill="1" applyBorder="1" applyAlignment="1">
      <alignment vertical="center"/>
    </xf>
    <xf numFmtId="0" fontId="76" fillId="3" borderId="83" xfId="186" applyFont="1" applyFill="1" applyBorder="1" applyAlignment="1">
      <alignment vertical="center"/>
    </xf>
    <xf numFmtId="0" fontId="76" fillId="3" borderId="0" xfId="186" applyFont="1" applyFill="1" applyAlignment="1">
      <alignment vertical="center"/>
    </xf>
    <xf numFmtId="0" fontId="84" fillId="3" borderId="91" xfId="186" applyFont="1" applyFill="1" applyBorder="1" applyAlignment="1">
      <alignment vertical="center"/>
    </xf>
    <xf numFmtId="0" fontId="76" fillId="3" borderId="136" xfId="186" applyFont="1" applyFill="1" applyBorder="1" applyAlignment="1">
      <alignment vertical="center"/>
    </xf>
    <xf numFmtId="0" fontId="2" fillId="3" borderId="78" xfId="186" quotePrefix="1" applyFont="1" applyFill="1" applyBorder="1" applyAlignment="1">
      <alignment horizontal="left" vertical="center"/>
    </xf>
    <xf numFmtId="0" fontId="76" fillId="3" borderId="79" xfId="186" applyFont="1" applyFill="1" applyBorder="1" applyAlignment="1">
      <alignment vertical="center"/>
    </xf>
    <xf numFmtId="0" fontId="76" fillId="3" borderId="49" xfId="186" applyFont="1" applyFill="1" applyBorder="1" applyAlignment="1">
      <alignment vertical="center"/>
    </xf>
    <xf numFmtId="0" fontId="84" fillId="3" borderId="95" xfId="186" applyFont="1" applyFill="1" applyBorder="1" applyAlignment="1">
      <alignment vertical="center"/>
    </xf>
    <xf numFmtId="0" fontId="110" fillId="60" borderId="57" xfId="186" applyFont="1" applyFill="1" applyBorder="1" applyAlignment="1">
      <alignment horizontal="left" vertical="center"/>
    </xf>
    <xf numFmtId="0" fontId="110" fillId="60" borderId="137" xfId="186" applyFont="1" applyFill="1" applyBorder="1" applyAlignment="1">
      <alignment horizontal="right" vertical="center"/>
    </xf>
    <xf numFmtId="0" fontId="110" fillId="60" borderId="138" xfId="186" applyFont="1" applyFill="1" applyBorder="1" applyAlignment="1">
      <alignment horizontal="center" vertical="center"/>
    </xf>
    <xf numFmtId="0" fontId="84" fillId="60" borderId="139" xfId="186" applyFont="1" applyFill="1" applyBorder="1" applyAlignment="1">
      <alignment vertical="center"/>
    </xf>
    <xf numFmtId="205" fontId="0" fillId="3" borderId="84" xfId="0" quotePrefix="1" applyFill="1" applyBorder="1" applyAlignment="1">
      <alignment horizontal="left" indent="1"/>
    </xf>
    <xf numFmtId="206" fontId="1" fillId="3" borderId="140" xfId="0" applyNumberFormat="1" applyFont="1" applyFill="1" applyBorder="1"/>
    <xf numFmtId="0" fontId="86" fillId="3" borderId="92" xfId="186" applyFont="1" applyFill="1" applyBorder="1" applyAlignment="1">
      <alignment vertical="center"/>
    </xf>
    <xf numFmtId="205" fontId="0" fillId="3" borderId="75" xfId="0" quotePrefix="1" applyFill="1" applyBorder="1" applyAlignment="1">
      <alignment horizontal="left" indent="1"/>
    </xf>
    <xf numFmtId="206" fontId="0" fillId="3" borderId="141" xfId="0" applyNumberFormat="1" applyFill="1" applyBorder="1"/>
    <xf numFmtId="205" fontId="0" fillId="3" borderId="59" xfId="0" quotePrefix="1" applyFill="1" applyBorder="1" applyAlignment="1">
      <alignment horizontal="left" indent="1"/>
    </xf>
    <xf numFmtId="206" fontId="1" fillId="3" borderId="142" xfId="0" applyNumberFormat="1" applyFont="1" applyFill="1" applyBorder="1"/>
    <xf numFmtId="205" fontId="0" fillId="3" borderId="113" xfId="0" quotePrefix="1" applyFill="1" applyBorder="1" applyAlignment="1">
      <alignment horizontal="left" indent="1"/>
    </xf>
    <xf numFmtId="206" fontId="0" fillId="0" borderId="86" xfId="0" applyNumberFormat="1" applyBorder="1"/>
    <xf numFmtId="205" fontId="0" fillId="3" borderId="97" xfId="0" quotePrefix="1" applyFill="1" applyBorder="1" applyAlignment="1">
      <alignment horizontal="left" indent="1"/>
    </xf>
    <xf numFmtId="206" fontId="0" fillId="0" borderId="83" xfId="0" applyNumberFormat="1" applyBorder="1"/>
    <xf numFmtId="205" fontId="0" fillId="3" borderId="102" xfId="0" quotePrefix="1" applyFill="1" applyBorder="1" applyAlignment="1">
      <alignment horizontal="left" indent="1"/>
    </xf>
    <xf numFmtId="206" fontId="0" fillId="0" borderId="143" xfId="0" applyNumberFormat="1" applyBorder="1"/>
    <xf numFmtId="206" fontId="0" fillId="0" borderId="102" xfId="0" applyNumberFormat="1" applyBorder="1"/>
    <xf numFmtId="205" fontId="0" fillId="3" borderId="46" xfId="0" quotePrefix="1" applyFill="1" applyBorder="1" applyAlignment="1">
      <alignment horizontal="left" indent="1"/>
    </xf>
    <xf numFmtId="206" fontId="0" fillId="0" borderId="80" xfId="0" applyNumberFormat="1" applyBorder="1"/>
    <xf numFmtId="0" fontId="84" fillId="60" borderId="53" xfId="186" applyFont="1" applyFill="1" applyBorder="1" applyAlignment="1">
      <alignment vertical="center"/>
    </xf>
    <xf numFmtId="0" fontId="91" fillId="3" borderId="144" xfId="186" quotePrefix="1" applyFont="1" applyFill="1" applyBorder="1" applyAlignment="1">
      <alignment horizontal="left" vertical="center"/>
    </xf>
    <xf numFmtId="206" fontId="112" fillId="3" borderId="145" xfId="186" applyNumberFormat="1" applyFont="1" applyFill="1" applyBorder="1" applyAlignment="1">
      <alignment horizontal="right" vertical="center"/>
    </xf>
    <xf numFmtId="0" fontId="110" fillId="3" borderId="147" xfId="186" applyFont="1" applyFill="1" applyBorder="1" applyAlignment="1">
      <alignment vertical="center"/>
    </xf>
    <xf numFmtId="0" fontId="91" fillId="3" borderId="148" xfId="186" quotePrefix="1" applyFont="1" applyFill="1" applyBorder="1" applyAlignment="1">
      <alignment horizontal="left" vertical="center"/>
    </xf>
    <xf numFmtId="206" fontId="112" fillId="3" borderId="149" xfId="186" applyNumberFormat="1" applyFont="1" applyFill="1" applyBorder="1" applyAlignment="1">
      <alignment horizontal="right" vertical="center"/>
    </xf>
    <xf numFmtId="0" fontId="110" fillId="3" borderId="51" xfId="186" applyFont="1" applyFill="1" applyBorder="1" applyAlignment="1">
      <alignment vertical="center"/>
    </xf>
    <xf numFmtId="0" fontId="2" fillId="3" borderId="148" xfId="186" quotePrefix="1" applyFont="1" applyFill="1" applyBorder="1" applyAlignment="1">
      <alignment horizontal="left" vertical="center"/>
    </xf>
    <xf numFmtId="0" fontId="86" fillId="3" borderId="75" xfId="186" quotePrefix="1" applyFont="1" applyFill="1" applyBorder="1" applyAlignment="1">
      <alignment horizontal="left" vertical="center"/>
    </xf>
    <xf numFmtId="206" fontId="1" fillId="3" borderId="150" xfId="0" applyNumberFormat="1" applyFont="1" applyFill="1" applyBorder="1"/>
    <xf numFmtId="0" fontId="86" fillId="3" borderId="47" xfId="186" quotePrefix="1" applyFont="1" applyFill="1" applyBorder="1" applyAlignment="1">
      <alignment horizontal="left" vertical="center"/>
    </xf>
    <xf numFmtId="0" fontId="110" fillId="3" borderId="152" xfId="186" applyFont="1" applyFill="1" applyBorder="1" applyAlignment="1">
      <alignment vertical="center"/>
    </xf>
    <xf numFmtId="0" fontId="84" fillId="65" borderId="54" xfId="186" applyFont="1" applyFill="1" applyBorder="1" applyAlignment="1">
      <alignment horizontal="center" vertical="center"/>
    </xf>
    <xf numFmtId="0" fontId="84" fillId="60" borderId="87" xfId="186" applyFont="1" applyFill="1" applyBorder="1" applyAlignment="1">
      <alignment vertical="center"/>
    </xf>
    <xf numFmtId="0" fontId="2" fillId="65" borderId="92" xfId="186" applyFont="1" applyFill="1" applyBorder="1" applyAlignment="1">
      <alignment horizontal="center" vertical="center"/>
    </xf>
    <xf numFmtId="0" fontId="86" fillId="3" borderId="102" xfId="186" applyFont="1" applyFill="1" applyBorder="1" applyAlignment="1">
      <alignment vertical="center"/>
    </xf>
    <xf numFmtId="0" fontId="86" fillId="3" borderId="110" xfId="186" applyFont="1" applyFill="1" applyBorder="1" applyAlignment="1">
      <alignment vertical="center"/>
    </xf>
    <xf numFmtId="207" fontId="86" fillId="3" borderId="135" xfId="188" applyNumberFormat="1" applyFont="1" applyFill="1" applyBorder="1" applyAlignment="1">
      <alignment horizontal="left" vertical="top" wrapText="1"/>
    </xf>
    <xf numFmtId="207" fontId="86" fillId="3" borderId="135" xfId="188" quotePrefix="1" applyNumberFormat="1" applyFont="1" applyFill="1" applyBorder="1" applyAlignment="1">
      <alignment vertical="center"/>
    </xf>
    <xf numFmtId="207" fontId="86" fillId="3" borderId="83" xfId="188" quotePrefix="1" applyNumberFormat="1" applyFont="1" applyFill="1" applyBorder="1" applyAlignment="1">
      <alignment vertical="center"/>
    </xf>
    <xf numFmtId="207" fontId="86" fillId="3" borderId="135" xfId="188" applyNumberFormat="1" applyFont="1" applyFill="1" applyBorder="1" applyAlignment="1">
      <alignment horizontal="left" vertical="center"/>
    </xf>
    <xf numFmtId="207" fontId="86" fillId="3" borderId="135" xfId="188" applyNumberFormat="1" applyFont="1" applyFill="1" applyBorder="1" applyAlignment="1">
      <alignment vertical="center"/>
    </xf>
    <xf numFmtId="0" fontId="86" fillId="3" borderId="59" xfId="186" applyFont="1" applyFill="1" applyBorder="1" applyAlignment="1">
      <alignment vertical="center"/>
    </xf>
    <xf numFmtId="207" fontId="86" fillId="3" borderId="130" xfId="188" applyNumberFormat="1" applyFont="1" applyFill="1" applyBorder="1" applyAlignment="1">
      <alignment horizontal="left" vertical="center"/>
    </xf>
    <xf numFmtId="207" fontId="86" fillId="3" borderId="77" xfId="188" quotePrefix="1" applyNumberFormat="1" applyFont="1" applyFill="1" applyBorder="1" applyAlignment="1">
      <alignment vertical="center"/>
    </xf>
    <xf numFmtId="0" fontId="86" fillId="3" borderId="99" xfId="187" applyFont="1" applyFill="1" applyBorder="1" applyAlignment="1" applyProtection="1">
      <alignment vertical="center"/>
    </xf>
    <xf numFmtId="0" fontId="84" fillId="3" borderId="98" xfId="186" applyFont="1" applyFill="1" applyBorder="1" applyAlignment="1">
      <alignment vertical="center"/>
    </xf>
    <xf numFmtId="0" fontId="86" fillId="3" borderId="82" xfId="187" applyFont="1" applyFill="1" applyBorder="1" applyAlignment="1" applyProtection="1">
      <alignment vertical="center"/>
    </xf>
    <xf numFmtId="0" fontId="84" fillId="3" borderId="153" xfId="186" applyFont="1" applyFill="1" applyBorder="1" applyAlignment="1">
      <alignment vertical="center"/>
    </xf>
    <xf numFmtId="0" fontId="91" fillId="3" borderId="81" xfId="186" applyFont="1" applyFill="1" applyBorder="1" applyAlignment="1">
      <alignment vertical="center"/>
    </xf>
    <xf numFmtId="207" fontId="91" fillId="3" borderId="154" xfId="188" quotePrefix="1" applyNumberFormat="1" applyFont="1" applyFill="1" applyBorder="1" applyAlignment="1">
      <alignment horizontal="left" vertical="center"/>
    </xf>
    <xf numFmtId="0" fontId="84" fillId="3" borderId="97" xfId="186" applyFont="1" applyFill="1" applyBorder="1" applyAlignment="1">
      <alignment vertical="center"/>
    </xf>
    <xf numFmtId="0" fontId="91" fillId="3" borderId="59" xfId="186" applyFont="1" applyFill="1" applyBorder="1" applyAlignment="1">
      <alignment vertical="center"/>
    </xf>
    <xf numFmtId="0" fontId="91" fillId="3" borderId="155" xfId="186" applyFont="1" applyFill="1" applyBorder="1" applyAlignment="1">
      <alignment vertical="center"/>
    </xf>
    <xf numFmtId="207" fontId="113" fillId="3" borderId="154" xfId="188" quotePrefix="1" applyNumberFormat="1" applyFont="1" applyFill="1" applyBorder="1" applyAlignment="1">
      <alignment horizontal="left" vertical="center"/>
    </xf>
    <xf numFmtId="0" fontId="2" fillId="3" borderId="111" xfId="186" applyFont="1" applyFill="1" applyBorder="1" applyAlignment="1">
      <alignment vertical="center"/>
    </xf>
    <xf numFmtId="0" fontId="2" fillId="3" borderId="156" xfId="186" applyFont="1" applyFill="1" applyBorder="1" applyAlignment="1">
      <alignment horizontal="left" vertical="center"/>
    </xf>
    <xf numFmtId="0" fontId="10" fillId="60" borderId="157" xfId="186" applyFont="1" applyFill="1" applyBorder="1" applyAlignment="1">
      <alignment horizontal="center" vertical="center"/>
    </xf>
    <xf numFmtId="0" fontId="86" fillId="3" borderId="107" xfId="186" quotePrefix="1" applyFont="1" applyFill="1" applyBorder="1" applyAlignment="1">
      <alignment vertical="top"/>
    </xf>
    <xf numFmtId="207" fontId="86" fillId="3" borderId="158" xfId="188" quotePrefix="1" applyNumberFormat="1" applyFont="1" applyFill="1" applyBorder="1" applyAlignment="1">
      <alignment vertical="top"/>
    </xf>
    <xf numFmtId="207" fontId="86" fillId="3" borderId="159" xfId="188" applyNumberFormat="1" applyFont="1" applyFill="1" applyBorder="1" applyAlignment="1">
      <alignment vertical="top" wrapText="1"/>
    </xf>
    <xf numFmtId="0" fontId="84" fillId="65" borderId="98" xfId="186" applyFont="1" applyFill="1" applyBorder="1" applyAlignment="1">
      <alignment horizontal="center" vertical="top"/>
    </xf>
    <xf numFmtId="0" fontId="86" fillId="3" borderId="160" xfId="186" applyFont="1" applyFill="1" applyBorder="1" applyAlignment="1">
      <alignment vertical="top"/>
    </xf>
    <xf numFmtId="0" fontId="86" fillId="3" borderId="110" xfId="186" quotePrefix="1" applyFont="1" applyFill="1" applyBorder="1" applyAlignment="1">
      <alignment vertical="top"/>
    </xf>
    <xf numFmtId="207" fontId="86" fillId="3" borderId="161" xfId="188" quotePrefix="1" applyNumberFormat="1" applyFont="1" applyFill="1" applyBorder="1" applyAlignment="1">
      <alignment vertical="top"/>
    </xf>
    <xf numFmtId="207" fontId="86" fillId="3" borderId="162" xfId="188" applyNumberFormat="1" applyFont="1" applyFill="1" applyBorder="1" applyAlignment="1">
      <alignment vertical="top" wrapText="1"/>
    </xf>
    <xf numFmtId="0" fontId="84" fillId="65" borderId="102" xfId="186" applyFont="1" applyFill="1" applyBorder="1" applyAlignment="1">
      <alignment horizontal="center" vertical="top"/>
    </xf>
    <xf numFmtId="0" fontId="86" fillId="3" borderId="102" xfId="186" applyFont="1" applyFill="1" applyBorder="1" applyAlignment="1">
      <alignment vertical="top"/>
    </xf>
    <xf numFmtId="0" fontId="105" fillId="3" borderId="0" xfId="186" applyFont="1" applyFill="1" applyAlignment="1">
      <alignment vertical="top"/>
    </xf>
    <xf numFmtId="0" fontId="85" fillId="60" borderId="54" xfId="186" applyFont="1" applyFill="1" applyBorder="1" applyAlignment="1">
      <alignment vertical="top"/>
    </xf>
    <xf numFmtId="0" fontId="84" fillId="60" borderId="54" xfId="186" applyFont="1" applyFill="1" applyBorder="1" applyAlignment="1">
      <alignment vertical="top"/>
    </xf>
    <xf numFmtId="0" fontId="105" fillId="0" borderId="0" xfId="186" applyFont="1" applyAlignment="1">
      <alignment vertical="top"/>
    </xf>
    <xf numFmtId="0" fontId="84" fillId="60" borderId="46" xfId="186" applyFont="1" applyFill="1" applyBorder="1" applyAlignment="1">
      <alignment vertical="top"/>
    </xf>
    <xf numFmtId="0" fontId="86" fillId="54" borderId="107" xfId="186" quotePrefix="1" applyFont="1" applyFill="1" applyBorder="1" applyAlignment="1">
      <alignment vertical="top"/>
    </xf>
    <xf numFmtId="0" fontId="86" fillId="54" borderId="104" xfId="187" quotePrefix="1" applyFont="1" applyFill="1" applyBorder="1" applyAlignment="1" applyProtection="1">
      <alignment vertical="top"/>
    </xf>
    <xf numFmtId="207" fontId="86" fillId="54" borderId="158" xfId="188" quotePrefix="1" applyNumberFormat="1" applyFont="1" applyFill="1" applyBorder="1" applyAlignment="1">
      <alignment vertical="top"/>
    </xf>
    <xf numFmtId="207" fontId="86" fillId="54" borderId="159" xfId="188" applyNumberFormat="1" applyFont="1" applyFill="1" applyBorder="1" applyAlignment="1">
      <alignment vertical="top" wrapText="1"/>
    </xf>
    <xf numFmtId="0" fontId="84" fillId="65" borderId="92" xfId="186" applyFont="1" applyFill="1" applyBorder="1" applyAlignment="1">
      <alignment horizontal="center" vertical="top"/>
    </xf>
    <xf numFmtId="0" fontId="84" fillId="3" borderId="98" xfId="186" applyFont="1" applyFill="1" applyBorder="1" applyAlignment="1">
      <alignment vertical="top"/>
    </xf>
    <xf numFmtId="0" fontId="85" fillId="60" borderId="46" xfId="186" applyFont="1" applyFill="1" applyBorder="1" applyAlignment="1">
      <alignment vertical="top"/>
    </xf>
    <xf numFmtId="0" fontId="2" fillId="3" borderId="109" xfId="186" applyFont="1" applyFill="1" applyBorder="1" applyAlignment="1">
      <alignment vertical="top"/>
    </xf>
    <xf numFmtId="0" fontId="2" fillId="3" borderId="105" xfId="186" applyFont="1" applyFill="1" applyBorder="1" applyAlignment="1">
      <alignment vertical="top"/>
    </xf>
    <xf numFmtId="0" fontId="2" fillId="3" borderId="48" xfId="186" applyFont="1" applyFill="1" applyBorder="1" applyAlignment="1">
      <alignment horizontal="left" vertical="top"/>
    </xf>
    <xf numFmtId="0" fontId="2" fillId="3" borderId="165" xfId="186" applyFont="1" applyFill="1" applyBorder="1" applyAlignment="1">
      <alignment vertical="top"/>
    </xf>
    <xf numFmtId="0" fontId="84" fillId="3" borderId="46" xfId="186" applyFont="1" applyFill="1" applyBorder="1" applyAlignment="1">
      <alignment horizontal="center" vertical="top"/>
    </xf>
    <xf numFmtId="0" fontId="84" fillId="3" borderId="46" xfId="186" applyFont="1" applyFill="1" applyBorder="1" applyAlignment="1">
      <alignment vertical="top"/>
    </xf>
    <xf numFmtId="0" fontId="108" fillId="60" borderId="57" xfId="186" applyFont="1" applyFill="1" applyBorder="1" applyAlignment="1">
      <alignment vertical="center"/>
    </xf>
    <xf numFmtId="0" fontId="105" fillId="60" borderId="13" xfId="186" applyFont="1" applyFill="1" applyBorder="1" applyAlignment="1">
      <alignment vertical="center"/>
    </xf>
    <xf numFmtId="0" fontId="110" fillId="60" borderId="166" xfId="186" applyFont="1" applyFill="1" applyBorder="1" applyAlignment="1">
      <alignment horizontal="left" vertical="center"/>
    </xf>
    <xf numFmtId="0" fontId="110" fillId="60" borderId="167" xfId="186" applyFont="1" applyFill="1" applyBorder="1" applyAlignment="1">
      <alignment horizontal="left" vertical="center"/>
    </xf>
    <xf numFmtId="0" fontId="10" fillId="60" borderId="86" xfId="186" applyFont="1" applyFill="1" applyBorder="1" applyAlignment="1">
      <alignment horizontal="center" vertical="center"/>
    </xf>
    <xf numFmtId="0" fontId="84" fillId="60" borderId="86" xfId="186" applyFont="1" applyFill="1" applyBorder="1" applyAlignment="1">
      <alignment vertical="center"/>
    </xf>
    <xf numFmtId="0" fontId="105" fillId="3" borderId="0" xfId="186" applyFont="1" applyFill="1" applyAlignment="1">
      <alignment horizontal="center" vertical="center"/>
    </xf>
    <xf numFmtId="0" fontId="108" fillId="60" borderId="59" xfId="186" applyFont="1" applyFill="1" applyBorder="1" applyAlignment="1">
      <alignment vertical="center"/>
    </xf>
    <xf numFmtId="0" fontId="105" fillId="60" borderId="43" xfId="186" applyFont="1" applyFill="1" applyBorder="1" applyAlignment="1">
      <alignment vertical="center"/>
    </xf>
    <xf numFmtId="0" fontId="112" fillId="3" borderId="155" xfId="186" applyFont="1" applyFill="1" applyBorder="1" applyAlignment="1">
      <alignment vertical="center"/>
    </xf>
    <xf numFmtId="0" fontId="113" fillId="3" borderId="136" xfId="186" applyFont="1" applyFill="1" applyBorder="1" applyAlignment="1">
      <alignment horizontal="left" vertical="center"/>
    </xf>
    <xf numFmtId="0" fontId="112" fillId="3" borderId="136" xfId="186" applyFont="1" applyFill="1" applyBorder="1" applyAlignment="1">
      <alignment vertical="center"/>
    </xf>
    <xf numFmtId="0" fontId="91" fillId="3" borderId="136" xfId="186" applyFont="1" applyFill="1" applyBorder="1" applyAlignment="1">
      <alignment vertical="center"/>
    </xf>
    <xf numFmtId="0" fontId="105" fillId="65" borderId="54" xfId="186" applyFont="1" applyFill="1" applyBorder="1" applyAlignment="1">
      <alignment horizontal="center" vertical="center"/>
    </xf>
    <xf numFmtId="0" fontId="105" fillId="3" borderId="54" xfId="186" applyFont="1" applyFill="1" applyBorder="1"/>
    <xf numFmtId="0" fontId="105" fillId="60" borderId="0" xfId="186" applyFont="1" applyFill="1" applyAlignment="1">
      <alignment vertical="center"/>
    </xf>
    <xf numFmtId="0" fontId="110" fillId="55" borderId="168" xfId="186" applyFont="1" applyFill="1" applyBorder="1" applyAlignment="1">
      <alignment vertical="center"/>
    </xf>
    <xf numFmtId="0" fontId="91" fillId="55" borderId="169" xfId="186" applyFont="1" applyFill="1" applyBorder="1" applyAlignment="1">
      <alignment vertical="center"/>
    </xf>
    <xf numFmtId="0" fontId="84" fillId="55" borderId="169" xfId="186" applyFont="1" applyFill="1" applyBorder="1" applyAlignment="1">
      <alignment vertical="center"/>
    </xf>
    <xf numFmtId="0" fontId="91" fillId="55" borderId="170" xfId="186" applyFont="1" applyFill="1" applyBorder="1" applyAlignment="1">
      <alignment vertical="center"/>
    </xf>
    <xf numFmtId="0" fontId="113" fillId="3" borderId="82" xfId="186" applyFont="1" applyFill="1" applyBorder="1" applyAlignment="1">
      <alignment horizontal="left" vertical="center"/>
    </xf>
    <xf numFmtId="0" fontId="112" fillId="3" borderId="82" xfId="186" applyFont="1" applyFill="1" applyBorder="1" applyAlignment="1">
      <alignment vertical="center"/>
    </xf>
    <xf numFmtId="0" fontId="91" fillId="3" borderId="82" xfId="186" applyFont="1" applyFill="1" applyBorder="1" applyAlignment="1">
      <alignment vertical="center"/>
    </xf>
    <xf numFmtId="0" fontId="105" fillId="65" borderId="91" xfId="186" applyFont="1" applyFill="1" applyBorder="1" applyAlignment="1">
      <alignment horizontal="center" vertical="center"/>
    </xf>
    <xf numFmtId="0" fontId="105" fillId="3" borderId="91" xfId="186" applyFont="1" applyFill="1" applyBorder="1"/>
    <xf numFmtId="0" fontId="112" fillId="3" borderId="82" xfId="186" applyFont="1" applyFill="1" applyBorder="1" applyAlignment="1">
      <alignment horizontal="left" vertical="center"/>
    </xf>
    <xf numFmtId="1" fontId="113" fillId="3" borderId="82" xfId="186" applyNumberFormat="1" applyFont="1" applyFill="1" applyBorder="1" applyAlignment="1">
      <alignment horizontal="left" vertical="center"/>
    </xf>
    <xf numFmtId="0" fontId="113" fillId="3" borderId="82" xfId="186" applyFont="1" applyFill="1" applyBorder="1" applyAlignment="1">
      <alignment vertical="center"/>
    </xf>
    <xf numFmtId="190" fontId="112" fillId="3" borderId="82" xfId="3" applyFont="1" applyFill="1" applyBorder="1" applyAlignment="1">
      <alignment vertical="center"/>
    </xf>
    <xf numFmtId="190" fontId="113" fillId="3" borderId="82" xfId="3" applyFont="1" applyFill="1" applyBorder="1" applyAlignment="1">
      <alignment vertical="center"/>
    </xf>
    <xf numFmtId="190" fontId="91" fillId="3" borderId="82" xfId="3" applyFont="1" applyFill="1" applyBorder="1" applyAlignment="1">
      <alignment vertical="center"/>
    </xf>
    <xf numFmtId="0" fontId="113" fillId="3" borderId="81" xfId="186" applyFont="1" applyFill="1" applyBorder="1" applyAlignment="1">
      <alignment vertical="center"/>
    </xf>
    <xf numFmtId="0" fontId="110" fillId="55" borderId="75" xfId="186" applyFont="1" applyFill="1" applyBorder="1" applyAlignment="1">
      <alignment vertical="center"/>
    </xf>
    <xf numFmtId="0" fontId="91" fillId="55" borderId="76" xfId="186" applyFont="1" applyFill="1" applyBorder="1" applyAlignment="1">
      <alignment vertical="center"/>
    </xf>
    <xf numFmtId="0" fontId="110" fillId="3" borderId="81" xfId="186" applyFont="1" applyFill="1" applyBorder="1" applyAlignment="1">
      <alignment vertical="center"/>
    </xf>
    <xf numFmtId="0" fontId="91" fillId="3" borderId="82" xfId="186" applyFont="1" applyFill="1" applyBorder="1" applyAlignment="1">
      <alignment horizontal="left" vertical="center"/>
    </xf>
    <xf numFmtId="0" fontId="113" fillId="3" borderId="78" xfId="186" applyFont="1" applyFill="1" applyBorder="1" applyAlignment="1">
      <alignment vertical="center"/>
    </xf>
    <xf numFmtId="0" fontId="91" fillId="3" borderId="79" xfId="186" applyFont="1" applyFill="1" applyBorder="1" applyAlignment="1">
      <alignment vertical="center"/>
    </xf>
    <xf numFmtId="0" fontId="112" fillId="3" borderId="81" xfId="186" applyFont="1" applyFill="1" applyBorder="1" applyAlignment="1">
      <alignment vertical="center"/>
    </xf>
    <xf numFmtId="0" fontId="112" fillId="3" borderId="171" xfId="186" applyFont="1" applyFill="1" applyBorder="1" applyAlignment="1">
      <alignment horizontal="left" vertical="center"/>
    </xf>
    <xf numFmtId="0" fontId="84" fillId="65" borderId="98" xfId="186" applyFont="1" applyFill="1" applyBorder="1" applyAlignment="1">
      <alignment horizontal="center" vertical="center"/>
    </xf>
    <xf numFmtId="0" fontId="105" fillId="65" borderId="98" xfId="186" applyFont="1" applyFill="1" applyBorder="1" applyAlignment="1">
      <alignment horizontal="center" vertical="center"/>
    </xf>
    <xf numFmtId="0" fontId="105" fillId="3" borderId="98" xfId="186" applyFont="1" applyFill="1" applyBorder="1"/>
    <xf numFmtId="0" fontId="112" fillId="3" borderId="101" xfId="186" applyFont="1" applyFill="1" applyBorder="1" applyAlignment="1">
      <alignment vertical="center"/>
    </xf>
    <xf numFmtId="0" fontId="112" fillId="3" borderId="99" xfId="186" applyFont="1" applyFill="1" applyBorder="1" applyAlignment="1">
      <alignment vertical="center"/>
    </xf>
    <xf numFmtId="0" fontId="112" fillId="3" borderId="154" xfId="186" applyFont="1" applyFill="1" applyBorder="1" applyAlignment="1">
      <alignment horizontal="left" vertical="center"/>
    </xf>
    <xf numFmtId="0" fontId="86" fillId="3" borderId="79" xfId="186" applyFont="1" applyFill="1" applyBorder="1" applyAlignment="1">
      <alignment vertical="center"/>
    </xf>
    <xf numFmtId="0" fontId="84" fillId="65" borderId="46" xfId="186" applyFont="1" applyFill="1" applyBorder="1" applyAlignment="1">
      <alignment horizontal="center" vertical="center"/>
    </xf>
    <xf numFmtId="0" fontId="10" fillId="60" borderId="93" xfId="186" applyFont="1" applyFill="1" applyBorder="1" applyAlignment="1">
      <alignment horizontal="left" vertical="center"/>
    </xf>
    <xf numFmtId="0" fontId="10" fillId="60" borderId="94" xfId="186" applyFont="1" applyFill="1" applyBorder="1" applyAlignment="1">
      <alignment horizontal="left" vertical="center"/>
    </xf>
    <xf numFmtId="0" fontId="114" fillId="3" borderId="0" xfId="186" applyFont="1" applyFill="1" applyAlignment="1">
      <alignment vertical="center"/>
    </xf>
    <xf numFmtId="0" fontId="76" fillId="63" borderId="41" xfId="186" applyFont="1" applyFill="1" applyBorder="1" applyAlignment="1">
      <alignment horizontal="center" vertical="center" wrapText="1"/>
    </xf>
    <xf numFmtId="0" fontId="76" fillId="63" borderId="9" xfId="186" applyFont="1" applyFill="1" applyBorder="1" applyAlignment="1">
      <alignment horizontal="center" vertical="center" wrapText="1"/>
    </xf>
    <xf numFmtId="0" fontId="105" fillId="3" borderId="131" xfId="186" applyFont="1" applyFill="1" applyBorder="1" applyAlignment="1">
      <alignment horizontal="center" vertical="center"/>
    </xf>
    <xf numFmtId="0" fontId="105" fillId="3" borderId="132" xfId="186" applyFont="1" applyFill="1" applyBorder="1" applyAlignment="1">
      <alignment horizontal="center" vertical="center"/>
    </xf>
    <xf numFmtId="0" fontId="105" fillId="3" borderId="11" xfId="186" applyFont="1" applyFill="1" applyBorder="1" applyAlignment="1">
      <alignment horizontal="center" vertical="center"/>
    </xf>
    <xf numFmtId="0" fontId="10" fillId="60" borderId="172" xfId="186" applyFont="1" applyFill="1" applyBorder="1" applyAlignment="1">
      <alignment horizontal="left" vertical="center"/>
    </xf>
    <xf numFmtId="0" fontId="10" fillId="60" borderId="173" xfId="186" applyFont="1" applyFill="1" applyBorder="1" applyAlignment="1">
      <alignment horizontal="left" vertical="center"/>
    </xf>
    <xf numFmtId="0" fontId="10" fillId="60" borderId="174" xfId="186" applyFont="1" applyFill="1" applyBorder="1" applyAlignment="1">
      <alignment horizontal="center" vertical="center"/>
    </xf>
    <xf numFmtId="0" fontId="84" fillId="60" borderId="175" xfId="186" applyFont="1" applyFill="1" applyBorder="1" applyAlignment="1">
      <alignment vertical="center"/>
    </xf>
    <xf numFmtId="0" fontId="84" fillId="60" borderId="96" xfId="186" applyFont="1" applyFill="1" applyBorder="1" applyAlignment="1">
      <alignment vertical="center"/>
    </xf>
    <xf numFmtId="206" fontId="1" fillId="3" borderId="152" xfId="0" applyNumberFormat="1" applyFont="1" applyFill="1" applyBorder="1"/>
    <xf numFmtId="0" fontId="86" fillId="3" borderId="46" xfId="186" applyFont="1" applyFill="1" applyBorder="1" applyAlignment="1">
      <alignment vertical="center"/>
    </xf>
    <xf numFmtId="3" fontId="94" fillId="3" borderId="0" xfId="0" applyNumberFormat="1" applyFont="1" applyFill="1"/>
    <xf numFmtId="3" fontId="80" fillId="3" borderId="0" xfId="88" applyNumberFormat="1" applyFont="1" applyFill="1"/>
    <xf numFmtId="0" fontId="90" fillId="3" borderId="0" xfId="190" applyFont="1" applyFill="1" applyAlignment="1">
      <alignment vertical="center"/>
    </xf>
    <xf numFmtId="3" fontId="0" fillId="3" borderId="0" xfId="0" applyNumberFormat="1" applyFill="1"/>
    <xf numFmtId="206" fontId="105" fillId="0" borderId="0" xfId="186" applyNumberFormat="1" applyFont="1"/>
    <xf numFmtId="206" fontId="105" fillId="2" borderId="0" xfId="186" applyNumberFormat="1" applyFont="1" applyFill="1"/>
    <xf numFmtId="0" fontId="99" fillId="0" borderId="110" xfId="186" applyFont="1" applyBorder="1" applyAlignment="1">
      <alignment vertical="center"/>
    </xf>
    <xf numFmtId="0" fontId="99" fillId="0" borderId="108" xfId="186" applyFont="1" applyBorder="1" applyAlignment="1">
      <alignment vertical="center"/>
    </xf>
    <xf numFmtId="0" fontId="86" fillId="2" borderId="111" xfId="186" quotePrefix="1" applyFont="1" applyFill="1" applyBorder="1" applyAlignment="1">
      <alignment vertical="top"/>
    </xf>
    <xf numFmtId="207" fontId="86" fillId="2" borderId="163" xfId="188" quotePrefix="1" applyNumberFormat="1" applyFont="1" applyFill="1" applyBorder="1" applyAlignment="1">
      <alignment vertical="top"/>
    </xf>
    <xf numFmtId="207" fontId="86" fillId="2" borderId="164" xfId="188" applyNumberFormat="1" applyFont="1" applyFill="1" applyBorder="1" applyAlignment="1">
      <alignment vertical="top" wrapText="1"/>
    </xf>
    <xf numFmtId="0" fontId="84" fillId="2" borderId="90" xfId="186" applyFont="1" applyFill="1" applyBorder="1" applyAlignment="1">
      <alignment horizontal="center" vertical="top"/>
    </xf>
    <xf numFmtId="0" fontId="86" fillId="2" borderId="102" xfId="186" applyFont="1" applyFill="1" applyBorder="1" applyAlignment="1">
      <alignment vertical="top"/>
    </xf>
    <xf numFmtId="0" fontId="115" fillId="2" borderId="107" xfId="186" applyFont="1" applyFill="1" applyBorder="1" applyAlignment="1">
      <alignment vertical="center"/>
    </xf>
    <xf numFmtId="0" fontId="2" fillId="2" borderId="99" xfId="188" quotePrefix="1" applyNumberFormat="1" applyFont="1" applyFill="1" applyBorder="1" applyAlignment="1">
      <alignment horizontal="left" vertical="center"/>
    </xf>
    <xf numFmtId="207" fontId="2" fillId="2" borderId="99" xfId="188" applyNumberFormat="1" applyFont="1" applyFill="1" applyBorder="1" applyAlignment="1">
      <alignment horizontal="left" vertical="center"/>
    </xf>
    <xf numFmtId="207" fontId="2" fillId="2" borderId="100" xfId="188" applyNumberFormat="1" applyFont="1" applyFill="1" applyBorder="1" applyAlignment="1">
      <alignment vertical="center"/>
    </xf>
    <xf numFmtId="0" fontId="84" fillId="2" borderId="92" xfId="186" applyFont="1" applyFill="1" applyBorder="1" applyAlignment="1">
      <alignment horizontal="center" vertical="center"/>
    </xf>
    <xf numFmtId="0" fontId="115" fillId="2" borderId="108" xfId="186" applyFont="1" applyFill="1" applyBorder="1" applyAlignment="1">
      <alignment vertical="center"/>
    </xf>
    <xf numFmtId="0" fontId="2" fillId="2" borderId="76" xfId="187" applyFont="1" applyFill="1" applyBorder="1" applyAlignment="1" applyProtection="1">
      <alignment horizontal="left" vertical="center"/>
    </xf>
    <xf numFmtId="207" fontId="2" fillId="2" borderId="76" xfId="188" applyNumberFormat="1" applyFont="1" applyFill="1" applyBorder="1" applyAlignment="1">
      <alignment horizontal="right" vertical="center"/>
    </xf>
    <xf numFmtId="207" fontId="2" fillId="2" borderId="77" xfId="188" applyNumberFormat="1" applyFont="1" applyFill="1" applyBorder="1" applyAlignment="1">
      <alignment vertical="center"/>
    </xf>
    <xf numFmtId="0" fontId="86" fillId="2" borderId="98" xfId="186" applyFont="1" applyFill="1" applyBorder="1"/>
    <xf numFmtId="0" fontId="86" fillId="2" borderId="97" xfId="186" applyFont="1" applyFill="1" applyBorder="1"/>
    <xf numFmtId="0" fontId="113" fillId="2" borderId="81" xfId="186" applyFont="1" applyFill="1" applyBorder="1" applyAlignment="1">
      <alignment vertical="center"/>
    </xf>
    <xf numFmtId="0" fontId="112" fillId="2" borderId="82" xfId="186" applyFont="1" applyFill="1" applyBorder="1" applyAlignment="1">
      <alignment horizontal="left" vertical="center"/>
    </xf>
    <xf numFmtId="0" fontId="113" fillId="2" borderId="82" xfId="186" applyFont="1" applyFill="1" applyBorder="1" applyAlignment="1">
      <alignment vertical="center"/>
    </xf>
    <xf numFmtId="0" fontId="91" fillId="2" borderId="82" xfId="186" applyFont="1" applyFill="1" applyBorder="1" applyAlignment="1">
      <alignment vertical="center"/>
    </xf>
    <xf numFmtId="0" fontId="84" fillId="2" borderId="91" xfId="186" applyFont="1" applyFill="1" applyBorder="1" applyAlignment="1">
      <alignment horizontal="center" vertical="center"/>
    </xf>
    <xf numFmtId="0" fontId="105" fillId="2" borderId="91" xfId="186" applyFont="1" applyFill="1" applyBorder="1" applyAlignment="1">
      <alignment horizontal="center" vertical="center"/>
    </xf>
    <xf numFmtId="0" fontId="105" fillId="2" borderId="91" xfId="186" applyFont="1" applyFill="1" applyBorder="1"/>
    <xf numFmtId="0" fontId="86" fillId="2" borderId="90" xfId="186" applyFont="1" applyFill="1" applyBorder="1"/>
    <xf numFmtId="0" fontId="86" fillId="3" borderId="97" xfId="186" applyFont="1" applyFill="1" applyBorder="1"/>
    <xf numFmtId="49" fontId="76" fillId="49" borderId="6" xfId="183" applyNumberFormat="1" applyFont="1" applyFill="1" applyBorder="1" applyAlignment="1">
      <alignment horizontal="center"/>
    </xf>
    <xf numFmtId="14" fontId="76" fillId="49" borderId="6" xfId="183" applyNumberFormat="1" applyFont="1" applyFill="1" applyBorder="1" applyAlignment="1">
      <alignment horizontal="center"/>
    </xf>
    <xf numFmtId="205" fontId="76" fillId="49" borderId="0" xfId="184" applyFont="1" applyFill="1" applyBorder="1" applyAlignment="1">
      <alignment horizontal="center"/>
    </xf>
    <xf numFmtId="14" fontId="76" fillId="49" borderId="0" xfId="184" applyNumberFormat="1" applyFont="1" applyFill="1" applyBorder="1" applyAlignment="1">
      <alignment horizontal="center"/>
    </xf>
    <xf numFmtId="49" fontId="76" fillId="49" borderId="1" xfId="184" applyNumberFormat="1" applyFont="1" applyFill="1" applyBorder="1" applyAlignment="1">
      <alignment horizontal="center"/>
    </xf>
    <xf numFmtId="49" fontId="76" fillId="49" borderId="2" xfId="184" applyNumberFormat="1" applyFont="1" applyFill="1" applyBorder="1" applyAlignment="1">
      <alignment horizontal="center"/>
    </xf>
    <xf numFmtId="49" fontId="76" fillId="49" borderId="3" xfId="184" applyNumberFormat="1" applyFont="1" applyFill="1" applyBorder="1" applyAlignment="1">
      <alignment horizontal="center"/>
    </xf>
    <xf numFmtId="49" fontId="2" fillId="49" borderId="0" xfId="88" quotePrefix="1" applyNumberFormat="1" applyFont="1" applyFill="1" applyAlignment="1">
      <alignment vertical="center" wrapText="1"/>
    </xf>
    <xf numFmtId="49" fontId="2" fillId="49" borderId="0" xfId="88" applyNumberFormat="1" applyFont="1" applyFill="1" applyAlignment="1">
      <alignment vertical="center" wrapText="1"/>
    </xf>
    <xf numFmtId="205" fontId="2" fillId="49" borderId="0" xfId="88" applyFont="1" applyFill="1" applyAlignment="1">
      <alignment horizontal="left" vertical="center" wrapText="1"/>
    </xf>
    <xf numFmtId="49" fontId="2" fillId="3" borderId="0" xfId="88" applyNumberFormat="1" applyFont="1" applyFill="1" applyAlignment="1">
      <alignment vertical="center" wrapText="1"/>
    </xf>
    <xf numFmtId="205" fontId="2" fillId="3" borderId="0" xfId="88" applyFont="1" applyFill="1" applyAlignment="1">
      <alignment horizontal="left" vertical="center" wrapText="1"/>
    </xf>
    <xf numFmtId="205" fontId="2" fillId="61" borderId="2" xfId="0" applyFont="1" applyFill="1" applyBorder="1" applyAlignment="1">
      <alignment horizontal="center" vertical="center"/>
    </xf>
    <xf numFmtId="205" fontId="2" fillId="61" borderId="62" xfId="0" applyFont="1" applyFill="1" applyBorder="1" applyAlignment="1">
      <alignment horizontal="center" vertical="center"/>
    </xf>
    <xf numFmtId="205" fontId="2" fillId="61" borderId="42" xfId="0" applyFont="1" applyFill="1" applyBorder="1" applyAlignment="1">
      <alignment horizontal="center" vertical="center"/>
    </xf>
    <xf numFmtId="205" fontId="2" fillId="61" borderId="50" xfId="0" applyFont="1" applyFill="1" applyBorder="1" applyAlignment="1">
      <alignment horizontal="center" vertical="center"/>
    </xf>
    <xf numFmtId="205" fontId="10" fillId="57" borderId="57" xfId="0" applyFont="1" applyFill="1" applyBorder="1" applyAlignment="1">
      <alignment horizontal="center" vertical="center"/>
    </xf>
    <xf numFmtId="205" fontId="10" fillId="57" borderId="13" xfId="0" applyFont="1" applyFill="1" applyBorder="1" applyAlignment="1">
      <alignment horizontal="center" vertical="center"/>
    </xf>
    <xf numFmtId="205" fontId="10" fillId="57" borderId="58" xfId="0" applyFont="1" applyFill="1" applyBorder="1" applyAlignment="1">
      <alignment horizontal="center" vertical="center"/>
    </xf>
    <xf numFmtId="205" fontId="10" fillId="57" borderId="59" xfId="0" applyFont="1" applyFill="1" applyBorder="1" applyAlignment="1">
      <alignment horizontal="center" vertical="center"/>
    </xf>
    <xf numFmtId="205" fontId="10" fillId="57" borderId="0" xfId="0" applyFont="1" applyFill="1" applyAlignment="1">
      <alignment horizontal="center" vertical="center"/>
    </xf>
    <xf numFmtId="205" fontId="10" fillId="57" borderId="43" xfId="0" applyFont="1" applyFill="1" applyBorder="1" applyAlignment="1">
      <alignment horizontal="center" vertical="center"/>
    </xf>
    <xf numFmtId="205" fontId="10" fillId="57" borderId="60" xfId="0" applyFont="1" applyFill="1" applyBorder="1" applyAlignment="1">
      <alignment horizontal="center" vertical="center"/>
    </xf>
    <xf numFmtId="205" fontId="10" fillId="57" borderId="6" xfId="0" applyFont="1" applyFill="1" applyBorder="1" applyAlignment="1">
      <alignment horizontal="center" vertical="center"/>
    </xf>
    <xf numFmtId="205" fontId="10" fillId="57" borderId="44" xfId="0" applyFont="1" applyFill="1" applyBorder="1" applyAlignment="1">
      <alignment horizontal="center" vertical="center"/>
    </xf>
    <xf numFmtId="205" fontId="2" fillId="61" borderId="6" xfId="0" applyFont="1" applyFill="1" applyBorder="1" applyAlignment="1">
      <alignment horizontal="center" vertical="center"/>
    </xf>
    <xf numFmtId="205" fontId="2" fillId="61" borderId="44" xfId="0" applyFont="1" applyFill="1" applyBorder="1" applyAlignment="1">
      <alignment horizontal="center" vertical="center"/>
    </xf>
    <xf numFmtId="205" fontId="2" fillId="61" borderId="121" xfId="0" applyFont="1" applyFill="1" applyBorder="1" applyAlignment="1">
      <alignment horizontal="center" vertical="center"/>
    </xf>
    <xf numFmtId="205" fontId="85" fillId="3" borderId="53" xfId="0" applyFont="1" applyFill="1" applyBorder="1" applyAlignment="1">
      <alignment horizontal="center" vertical="center" textRotation="90" wrapText="1"/>
    </xf>
    <xf numFmtId="205" fontId="85" fillId="3" borderId="54" xfId="0" applyFont="1" applyFill="1" applyBorder="1" applyAlignment="1">
      <alignment horizontal="center" vertical="center" textRotation="90"/>
    </xf>
    <xf numFmtId="205" fontId="85" fillId="3" borderId="56" xfId="0" applyFont="1" applyFill="1" applyBorder="1" applyAlignment="1">
      <alignment horizontal="center" vertical="center" textRotation="90"/>
    </xf>
    <xf numFmtId="205" fontId="85" fillId="3" borderId="55" xfId="0" applyFont="1" applyFill="1" applyBorder="1" applyAlignment="1">
      <alignment horizontal="center" vertical="center" textRotation="90"/>
    </xf>
    <xf numFmtId="205" fontId="2" fillId="61" borderId="2" xfId="0" applyFont="1" applyFill="1" applyBorder="1" applyAlignment="1">
      <alignment horizontal="center" vertical="center" wrapText="1"/>
    </xf>
    <xf numFmtId="205" fontId="2" fillId="61" borderId="62" xfId="0" applyFont="1" applyFill="1" applyBorder="1" applyAlignment="1">
      <alignment horizontal="center" vertical="center" wrapText="1"/>
    </xf>
    <xf numFmtId="205" fontId="2" fillId="61" borderId="50" xfId="0" applyFont="1" applyFill="1" applyBorder="1" applyAlignment="1">
      <alignment horizontal="center" vertical="center" wrapText="1"/>
    </xf>
    <xf numFmtId="49" fontId="2" fillId="0" borderId="1" xfId="182" applyNumberFormat="1" applyFont="1" applyBorder="1" applyAlignment="1">
      <alignment horizontal="center" vertical="center" shrinkToFit="1"/>
    </xf>
    <xf numFmtId="49" fontId="2" fillId="0" borderId="2" xfId="182" applyNumberFormat="1" applyFont="1" applyBorder="1" applyAlignment="1">
      <alignment horizontal="center" vertical="center" shrinkToFit="1"/>
    </xf>
    <xf numFmtId="49" fontId="2" fillId="0" borderId="3" xfId="182" applyNumberFormat="1" applyFont="1" applyBorder="1" applyAlignment="1">
      <alignment horizontal="center" vertical="center" shrinkToFit="1"/>
    </xf>
    <xf numFmtId="205" fontId="10" fillId="2" borderId="0" xfId="0" applyFont="1" applyFill="1" applyAlignment="1">
      <alignment horizontal="center" vertical="center" wrapText="1"/>
    </xf>
    <xf numFmtId="205" fontId="10" fillId="2" borderId="43" xfId="0" applyFont="1" applyFill="1" applyBorder="1" applyAlignment="1">
      <alignment horizontal="center" vertical="center" wrapText="1"/>
    </xf>
    <xf numFmtId="205" fontId="10" fillId="2" borderId="6" xfId="0" applyFont="1" applyFill="1" applyBorder="1" applyAlignment="1">
      <alignment horizontal="center" vertical="center" wrapText="1"/>
    </xf>
    <xf numFmtId="205" fontId="10" fillId="2" borderId="44" xfId="0" applyFont="1" applyFill="1" applyBorder="1" applyAlignment="1">
      <alignment horizontal="center" vertical="center" wrapText="1"/>
    </xf>
    <xf numFmtId="205" fontId="10" fillId="55" borderId="0" xfId="0" applyFont="1" applyFill="1" applyAlignment="1">
      <alignment horizontal="center" vertical="center" wrapText="1"/>
    </xf>
    <xf numFmtId="205" fontId="10" fillId="55" borderId="0" xfId="0" applyFont="1" applyFill="1" applyAlignment="1">
      <alignment horizontal="center" vertical="center"/>
    </xf>
    <xf numFmtId="205" fontId="10" fillId="55" borderId="43" xfId="0" applyFont="1" applyFill="1" applyBorder="1" applyAlignment="1">
      <alignment horizontal="center" vertical="center"/>
    </xf>
    <xf numFmtId="205" fontId="10" fillId="55" borderId="6" xfId="0" applyFont="1" applyFill="1" applyBorder="1" applyAlignment="1">
      <alignment horizontal="center" vertical="center"/>
    </xf>
    <xf numFmtId="205" fontId="10" fillId="55" borderId="44" xfId="0" applyFont="1" applyFill="1" applyBorder="1" applyAlignment="1">
      <alignment horizontal="center" vertical="center"/>
    </xf>
    <xf numFmtId="205" fontId="89" fillId="58" borderId="0" xfId="0" applyFont="1" applyFill="1" applyAlignment="1">
      <alignment horizontal="center" vertical="center" wrapText="1"/>
    </xf>
    <xf numFmtId="205" fontId="89" fillId="58" borderId="0" xfId="0" applyFont="1" applyFill="1" applyAlignment="1">
      <alignment horizontal="center" vertical="center"/>
    </xf>
    <xf numFmtId="205" fontId="89" fillId="58" borderId="43" xfId="0" applyFont="1" applyFill="1" applyBorder="1" applyAlignment="1">
      <alignment horizontal="center" vertical="center"/>
    </xf>
    <xf numFmtId="205" fontId="89" fillId="58" borderId="6" xfId="0" applyFont="1" applyFill="1" applyBorder="1" applyAlignment="1">
      <alignment horizontal="center" vertical="center"/>
    </xf>
    <xf numFmtId="205" fontId="89" fillId="58" borderId="44" xfId="0" applyFont="1" applyFill="1" applyBorder="1" applyAlignment="1">
      <alignment horizontal="center" vertical="center"/>
    </xf>
    <xf numFmtId="205" fontId="89" fillId="59" borderId="0" xfId="0" applyFont="1" applyFill="1" applyAlignment="1">
      <alignment horizontal="center" vertical="center" wrapText="1"/>
    </xf>
    <xf numFmtId="205" fontId="89" fillId="59" borderId="0" xfId="0" applyFont="1" applyFill="1" applyAlignment="1">
      <alignment horizontal="center" vertical="center"/>
    </xf>
    <xf numFmtId="205" fontId="89" fillId="59" borderId="43" xfId="0" applyFont="1" applyFill="1" applyBorder="1" applyAlignment="1">
      <alignment horizontal="center" vertical="center"/>
    </xf>
    <xf numFmtId="205" fontId="89" fillId="59" borderId="6" xfId="0" applyFont="1" applyFill="1" applyBorder="1" applyAlignment="1">
      <alignment horizontal="center" vertical="center"/>
    </xf>
    <xf numFmtId="205" fontId="89" fillId="59" borderId="44" xfId="0" applyFont="1" applyFill="1" applyBorder="1" applyAlignment="1">
      <alignment horizontal="center" vertical="center"/>
    </xf>
    <xf numFmtId="205" fontId="85" fillId="3" borderId="122" xfId="0" applyFont="1" applyFill="1" applyBorder="1" applyAlignment="1">
      <alignment horizontal="center" vertical="center" textRotation="90"/>
    </xf>
    <xf numFmtId="205" fontId="85" fillId="3" borderId="46" xfId="0" applyFont="1" applyFill="1" applyBorder="1" applyAlignment="1">
      <alignment horizontal="center" vertical="center" textRotation="90"/>
    </xf>
    <xf numFmtId="205" fontId="85" fillId="67" borderId="55" xfId="0" applyFont="1" applyFill="1" applyBorder="1" applyAlignment="1">
      <alignment horizontal="center" vertical="center" textRotation="90" wrapText="1"/>
    </xf>
    <xf numFmtId="205" fontId="85" fillId="67" borderId="54" xfId="0" applyFont="1" applyFill="1" applyBorder="1" applyAlignment="1">
      <alignment horizontal="center" vertical="center" textRotation="90"/>
    </xf>
    <xf numFmtId="205" fontId="85" fillId="67" borderId="56" xfId="0" applyFont="1" applyFill="1" applyBorder="1" applyAlignment="1">
      <alignment horizontal="center" vertical="center" textRotation="90"/>
    </xf>
    <xf numFmtId="205" fontId="85" fillId="3" borderId="55" xfId="0" applyFont="1" applyFill="1" applyBorder="1" applyAlignment="1">
      <alignment horizontal="center" vertical="center" textRotation="90" wrapText="1"/>
    </xf>
    <xf numFmtId="49" fontId="2" fillId="3" borderId="1" xfId="182" applyNumberFormat="1" applyFont="1" applyFill="1" applyBorder="1" applyAlignment="1">
      <alignment horizontal="center" vertical="center" shrinkToFit="1"/>
    </xf>
    <xf numFmtId="49" fontId="2" fillId="3" borderId="2" xfId="182" applyNumberFormat="1" applyFont="1" applyFill="1" applyBorder="1" applyAlignment="1">
      <alignment horizontal="center" vertical="center" shrinkToFit="1"/>
    </xf>
    <xf numFmtId="49" fontId="2" fillId="3" borderId="3" xfId="182" applyNumberFormat="1" applyFont="1" applyFill="1" applyBorder="1" applyAlignment="1">
      <alignment horizontal="center" vertical="center" shrinkToFit="1"/>
    </xf>
    <xf numFmtId="0" fontId="86" fillId="3" borderId="84" xfId="186" applyFont="1" applyFill="1" applyBorder="1" applyAlignment="1">
      <alignment horizontal="left" vertical="center"/>
    </xf>
    <xf numFmtId="0" fontId="86" fillId="3" borderId="85" xfId="186" applyFont="1" applyFill="1" applyBorder="1" applyAlignment="1">
      <alignment horizontal="left" vertical="center"/>
    </xf>
    <xf numFmtId="0" fontId="86" fillId="3" borderId="86" xfId="186" applyFont="1" applyFill="1" applyBorder="1" applyAlignment="1">
      <alignment horizontal="left" vertical="center"/>
    </xf>
    <xf numFmtId="0" fontId="2" fillId="3" borderId="78" xfId="186" applyFont="1" applyFill="1" applyBorder="1" applyAlignment="1">
      <alignment horizontal="center" vertical="center"/>
    </xf>
    <xf numFmtId="0" fontId="2" fillId="3" borderId="79" xfId="186" applyFont="1" applyFill="1" applyBorder="1" applyAlignment="1">
      <alignment horizontal="center" vertical="center"/>
    </xf>
    <xf numFmtId="0" fontId="2" fillId="3" borderId="80" xfId="186" applyFont="1" applyFill="1" applyBorder="1" applyAlignment="1">
      <alignment horizontal="center" vertical="center"/>
    </xf>
    <xf numFmtId="0" fontId="89" fillId="63" borderId="66" xfId="186" applyFont="1" applyFill="1" applyBorder="1" applyAlignment="1">
      <alignment horizontal="center" vertical="center"/>
    </xf>
    <xf numFmtId="0" fontId="89" fillId="63" borderId="67" xfId="186" applyFont="1" applyFill="1" applyBorder="1" applyAlignment="1">
      <alignment horizontal="center" vertical="center"/>
    </xf>
    <xf numFmtId="0" fontId="89" fillId="63" borderId="68" xfId="186" applyFont="1" applyFill="1" applyBorder="1" applyAlignment="1">
      <alignment horizontal="center" vertical="center"/>
    </xf>
    <xf numFmtId="0" fontId="2" fillId="3" borderId="84" xfId="186" quotePrefix="1" applyFont="1" applyFill="1" applyBorder="1" applyAlignment="1">
      <alignment horizontal="center" vertical="center"/>
    </xf>
    <xf numFmtId="0" fontId="2" fillId="3" borderId="85" xfId="186" applyFont="1" applyFill="1" applyBorder="1" applyAlignment="1">
      <alignment horizontal="center" vertical="center"/>
    </xf>
    <xf numFmtId="0" fontId="2" fillId="3" borderId="86" xfId="186" applyFont="1" applyFill="1" applyBorder="1" applyAlignment="1">
      <alignment horizontal="center" vertical="center"/>
    </xf>
    <xf numFmtId="0" fontId="2" fillId="64" borderId="84" xfId="186" quotePrefix="1" applyFont="1" applyFill="1" applyBorder="1" applyAlignment="1">
      <alignment horizontal="center" vertical="center"/>
    </xf>
    <xf numFmtId="0" fontId="2" fillId="64" borderId="85" xfId="186" applyFont="1" applyFill="1" applyBorder="1" applyAlignment="1">
      <alignment horizontal="center" vertical="center"/>
    </xf>
    <xf numFmtId="0" fontId="2" fillId="64" borderId="86" xfId="186" applyFont="1" applyFill="1" applyBorder="1" applyAlignment="1">
      <alignment horizontal="center" vertical="center"/>
    </xf>
    <xf numFmtId="0" fontId="2" fillId="3" borderId="81" xfId="186" applyFont="1" applyFill="1" applyBorder="1" applyAlignment="1">
      <alignment horizontal="center" vertical="center"/>
    </xf>
    <xf numFmtId="0" fontId="2" fillId="3" borderId="82" xfId="186" applyFont="1" applyFill="1" applyBorder="1" applyAlignment="1">
      <alignment horizontal="center" vertical="center"/>
    </xf>
    <xf numFmtId="0" fontId="2" fillId="3" borderId="83" xfId="186" applyFont="1" applyFill="1" applyBorder="1" applyAlignment="1">
      <alignment horizontal="center" vertical="center"/>
    </xf>
    <xf numFmtId="0" fontId="2" fillId="62" borderId="47" xfId="186" applyFont="1" applyFill="1" applyBorder="1" applyAlignment="1">
      <alignment horizontal="left" vertical="center"/>
    </xf>
    <xf numFmtId="0" fontId="2" fillId="62" borderId="48" xfId="186" applyFont="1" applyFill="1" applyBorder="1" applyAlignment="1">
      <alignment horizontal="left" vertical="center"/>
    </xf>
    <xf numFmtId="0" fontId="2" fillId="62" borderId="49" xfId="186" applyFont="1" applyFill="1" applyBorder="1" applyAlignment="1">
      <alignment horizontal="left" vertical="center"/>
    </xf>
    <xf numFmtId="0" fontId="2" fillId="62" borderId="69" xfId="186" applyFont="1" applyFill="1" applyBorder="1" applyAlignment="1">
      <alignment horizontal="left" vertical="center"/>
    </xf>
    <xf numFmtId="0" fontId="2" fillId="62" borderId="14" xfId="186" applyFont="1" applyFill="1" applyBorder="1" applyAlignment="1">
      <alignment horizontal="left" vertical="center"/>
    </xf>
    <xf numFmtId="0" fontId="2" fillId="62" borderId="61" xfId="186" applyFont="1" applyFill="1" applyBorder="1" applyAlignment="1">
      <alignment horizontal="left" vertical="center"/>
    </xf>
    <xf numFmtId="0" fontId="86" fillId="3" borderId="75" xfId="186" applyFont="1" applyFill="1" applyBorder="1" applyAlignment="1">
      <alignment horizontal="left" vertical="center"/>
    </xf>
    <xf numFmtId="0" fontId="86" fillId="3" borderId="76" xfId="186" applyFont="1" applyFill="1" applyBorder="1" applyAlignment="1">
      <alignment horizontal="left" vertical="center"/>
    </xf>
    <xf numFmtId="0" fontId="86" fillId="3" borderId="77" xfId="186" applyFont="1" applyFill="1" applyBorder="1" applyAlignment="1">
      <alignment horizontal="left" vertical="center"/>
    </xf>
    <xf numFmtId="0" fontId="111" fillId="3" borderId="54" xfId="186" applyFont="1" applyFill="1" applyBorder="1" applyAlignment="1">
      <alignment horizontal="center" vertical="center" wrapText="1"/>
    </xf>
    <xf numFmtId="0" fontId="111" fillId="3" borderId="46" xfId="186" applyFont="1" applyFill="1" applyBorder="1" applyAlignment="1">
      <alignment horizontal="center" vertical="center" wrapText="1"/>
    </xf>
    <xf numFmtId="0" fontId="110" fillId="3" borderId="54" xfId="186" applyFont="1" applyFill="1" applyBorder="1" applyAlignment="1">
      <alignment horizontal="center" vertical="center"/>
    </xf>
    <xf numFmtId="0" fontId="110" fillId="3" borderId="46" xfId="186" applyFont="1" applyFill="1" applyBorder="1" applyAlignment="1">
      <alignment horizontal="center" vertical="center"/>
    </xf>
    <xf numFmtId="205" fontId="111" fillId="0" borderId="146" xfId="0" applyFont="1" applyBorder="1" applyAlignment="1">
      <alignment horizontal="center" vertical="center" wrapText="1"/>
    </xf>
    <xf numFmtId="205" fontId="111" fillId="0" borderId="8" xfId="0" applyFont="1" applyBorder="1" applyAlignment="1">
      <alignment horizontal="center" vertical="center" wrapText="1"/>
    </xf>
    <xf numFmtId="205" fontId="111" fillId="0" borderId="151" xfId="0" applyFont="1" applyBorder="1" applyAlignment="1">
      <alignment horizontal="center" vertical="center" wrapText="1"/>
    </xf>
    <xf numFmtId="0" fontId="86" fillId="3" borderId="47" xfId="186" applyFont="1" applyFill="1" applyBorder="1" applyAlignment="1">
      <alignment horizontal="center" vertical="center"/>
    </xf>
    <xf numFmtId="0" fontId="86" fillId="3" borderId="48" xfId="186" applyFont="1" applyFill="1" applyBorder="1" applyAlignment="1">
      <alignment horizontal="center" vertical="center"/>
    </xf>
    <xf numFmtId="0" fontId="86" fillId="3" borderId="49" xfId="186" applyFont="1" applyFill="1" applyBorder="1" applyAlignment="1">
      <alignment horizontal="center" vertical="center"/>
    </xf>
    <xf numFmtId="0" fontId="2" fillId="3" borderId="84" xfId="186" applyFont="1" applyFill="1" applyBorder="1" applyAlignment="1">
      <alignment horizontal="center" vertical="center"/>
    </xf>
    <xf numFmtId="0" fontId="2" fillId="3" borderId="47" xfId="186" applyFont="1" applyFill="1" applyBorder="1" applyAlignment="1">
      <alignment horizontal="center" vertical="center"/>
    </xf>
    <xf numFmtId="0" fontId="2" fillId="3" borderId="48" xfId="186" applyFont="1" applyFill="1" applyBorder="1" applyAlignment="1">
      <alignment horizontal="center" vertical="center"/>
    </xf>
    <xf numFmtId="0" fontId="2" fillId="3" borderId="49" xfId="186" applyFont="1" applyFill="1" applyBorder="1" applyAlignment="1">
      <alignment horizontal="center" vertical="center"/>
    </xf>
    <xf numFmtId="0" fontId="84" fillId="60" borderId="53" xfId="186" applyFont="1" applyFill="1" applyBorder="1" applyAlignment="1">
      <alignment horizontal="left" vertical="center"/>
    </xf>
    <xf numFmtId="0" fontId="84" fillId="60" borderId="46" xfId="186" applyFont="1" applyFill="1" applyBorder="1" applyAlignment="1">
      <alignment horizontal="left" vertical="center"/>
    </xf>
    <xf numFmtId="0" fontId="86" fillId="3" borderId="71" xfId="186" applyFont="1" applyFill="1" applyBorder="1" applyAlignment="1">
      <alignment horizontal="center" vertical="center"/>
    </xf>
    <xf numFmtId="0" fontId="86" fillId="3" borderId="73" xfId="186" applyFont="1" applyFill="1" applyBorder="1" applyAlignment="1">
      <alignment horizontal="center" vertical="center"/>
    </xf>
    <xf numFmtId="0" fontId="86" fillId="3" borderId="74" xfId="186" applyFont="1" applyFill="1" applyBorder="1" applyAlignment="1">
      <alignment horizontal="center" vertical="center"/>
    </xf>
    <xf numFmtId="0" fontId="2" fillId="3" borderId="71" xfId="186" applyFont="1" applyFill="1" applyBorder="1" applyAlignment="1">
      <alignment horizontal="left" vertical="center"/>
    </xf>
    <xf numFmtId="0" fontId="2" fillId="3" borderId="73" xfId="186" applyFont="1" applyFill="1" applyBorder="1" applyAlignment="1">
      <alignment horizontal="left" vertical="center"/>
    </xf>
    <xf numFmtId="0" fontId="2" fillId="3" borderId="74" xfId="186" applyFont="1" applyFill="1" applyBorder="1" applyAlignment="1">
      <alignment horizontal="left" vertical="center"/>
    </xf>
    <xf numFmtId="0" fontId="2" fillId="54" borderId="84" xfId="186" applyFont="1" applyFill="1" applyBorder="1" applyAlignment="1">
      <alignment horizontal="center" vertical="center"/>
    </xf>
    <xf numFmtId="0" fontId="2" fillId="54" borderId="85" xfId="186" applyFont="1" applyFill="1" applyBorder="1" applyAlignment="1">
      <alignment horizontal="center" vertical="center"/>
    </xf>
    <xf numFmtId="0" fontId="2" fillId="54" borderId="86" xfId="186" applyFont="1" applyFill="1" applyBorder="1" applyAlignment="1">
      <alignment horizontal="center" vertical="center"/>
    </xf>
    <xf numFmtId="0" fontId="2" fillId="54" borderId="81" xfId="186" applyFont="1" applyFill="1" applyBorder="1" applyAlignment="1">
      <alignment horizontal="center" vertical="center"/>
    </xf>
    <xf numFmtId="0" fontId="2" fillId="54" borderId="82" xfId="186" applyFont="1" applyFill="1" applyBorder="1" applyAlignment="1">
      <alignment horizontal="center" vertical="center"/>
    </xf>
    <xf numFmtId="0" fontId="2" fillId="54" borderId="83" xfId="186" applyFont="1" applyFill="1" applyBorder="1" applyAlignment="1">
      <alignment horizontal="center" vertical="center"/>
    </xf>
    <xf numFmtId="0" fontId="2" fillId="54" borderId="78" xfId="186" applyFont="1" applyFill="1" applyBorder="1" applyAlignment="1">
      <alignment horizontal="center" vertical="center"/>
    </xf>
    <xf numFmtId="0" fontId="2" fillId="54" borderId="79" xfId="186" applyFont="1" applyFill="1" applyBorder="1" applyAlignment="1">
      <alignment horizontal="center" vertical="center"/>
    </xf>
    <xf numFmtId="0" fontId="2" fillId="54" borderId="80" xfId="186" applyFont="1" applyFill="1" applyBorder="1" applyAlignment="1">
      <alignment horizontal="center" vertical="center"/>
    </xf>
    <xf numFmtId="0" fontId="86" fillId="3" borderId="84" xfId="186" applyFont="1" applyFill="1" applyBorder="1" applyAlignment="1">
      <alignment horizontal="center" vertical="center"/>
    </xf>
    <xf numFmtId="0" fontId="86" fillId="3" borderId="85" xfId="186" applyFont="1" applyFill="1" applyBorder="1" applyAlignment="1">
      <alignment horizontal="center" vertical="center"/>
    </xf>
    <xf numFmtId="0" fontId="86" fillId="3" borderId="86" xfId="186" applyFont="1" applyFill="1" applyBorder="1" applyAlignment="1">
      <alignment horizontal="center" vertical="center"/>
    </xf>
    <xf numFmtId="0" fontId="99" fillId="3" borderId="47" xfId="186" applyFont="1" applyFill="1" applyBorder="1" applyAlignment="1">
      <alignment horizontal="left" vertical="center"/>
    </xf>
    <xf numFmtId="0" fontId="10" fillId="3" borderId="48" xfId="186" applyFont="1" applyFill="1" applyBorder="1" applyAlignment="1">
      <alignment horizontal="left" vertical="center"/>
    </xf>
    <xf numFmtId="0" fontId="10" fillId="3" borderId="49" xfId="186" applyFont="1" applyFill="1" applyBorder="1" applyAlignment="1">
      <alignment horizontal="left" vertical="center"/>
    </xf>
    <xf numFmtId="0" fontId="2" fillId="3" borderId="47" xfId="186" applyFont="1" applyFill="1" applyBorder="1" applyAlignment="1">
      <alignment horizontal="left" vertical="center"/>
    </xf>
    <xf numFmtId="0" fontId="2" fillId="3" borderId="48" xfId="186" applyFont="1" applyFill="1" applyBorder="1" applyAlignment="1">
      <alignment horizontal="left" vertical="center"/>
    </xf>
    <xf numFmtId="0" fontId="2" fillId="3" borderId="49" xfId="186" applyFont="1" applyFill="1" applyBorder="1" applyAlignment="1">
      <alignment horizontal="left" vertical="center"/>
    </xf>
    <xf numFmtId="0" fontId="99" fillId="3" borderId="48" xfId="186" applyFont="1" applyFill="1" applyBorder="1" applyAlignment="1">
      <alignment horizontal="left" vertical="center"/>
    </xf>
    <xf numFmtId="0" fontId="99" fillId="3" borderId="49" xfId="186" applyFont="1" applyFill="1" applyBorder="1" applyAlignment="1">
      <alignment horizontal="left" vertical="center"/>
    </xf>
    <xf numFmtId="205" fontId="84" fillId="3" borderId="7" xfId="0" applyFont="1" applyFill="1" applyBorder="1" applyAlignment="1">
      <alignment horizontal="left" vertical="center"/>
    </xf>
    <xf numFmtId="205" fontId="84" fillId="3" borderId="5" xfId="0" applyFont="1" applyFill="1" applyBorder="1" applyAlignment="1">
      <alignment horizontal="left" vertical="center"/>
    </xf>
    <xf numFmtId="205" fontId="84" fillId="3" borderId="9" xfId="0" applyFont="1" applyFill="1" applyBorder="1" applyAlignment="1">
      <alignment horizontal="left" vertical="center"/>
    </xf>
    <xf numFmtId="205" fontId="84" fillId="3" borderId="10" xfId="0" applyFont="1" applyFill="1" applyBorder="1" applyAlignment="1">
      <alignment horizontal="left" vertical="center"/>
    </xf>
    <xf numFmtId="205" fontId="84" fillId="3" borderId="6" xfId="0" applyFont="1" applyFill="1" applyBorder="1" applyAlignment="1">
      <alignment horizontal="left" vertical="center"/>
    </xf>
    <xf numFmtId="205" fontId="84" fillId="3" borderId="11" xfId="0" applyFont="1" applyFill="1" applyBorder="1" applyAlignment="1">
      <alignment horizontal="left" vertical="center"/>
    </xf>
    <xf numFmtId="205" fontId="84" fillId="3" borderId="7" xfId="0" applyFont="1" applyFill="1" applyBorder="1" applyAlignment="1">
      <alignment horizontal="center" vertical="center"/>
    </xf>
    <xf numFmtId="205" fontId="84" fillId="3" borderId="5" xfId="0" applyFont="1" applyFill="1" applyBorder="1" applyAlignment="1">
      <alignment horizontal="center" vertical="center"/>
    </xf>
    <xf numFmtId="205" fontId="84" fillId="3" borderId="9" xfId="0" applyFont="1" applyFill="1" applyBorder="1" applyAlignment="1">
      <alignment horizontal="center" vertical="center"/>
    </xf>
    <xf numFmtId="205" fontId="84" fillId="3" borderId="10" xfId="0" applyFont="1" applyFill="1" applyBorder="1" applyAlignment="1">
      <alignment horizontal="center" vertical="center"/>
    </xf>
    <xf numFmtId="205" fontId="84" fillId="3" borderId="6" xfId="0" applyFont="1" applyFill="1" applyBorder="1" applyAlignment="1">
      <alignment horizontal="center" vertical="center"/>
    </xf>
    <xf numFmtId="205" fontId="84" fillId="3" borderId="11" xfId="0" applyFont="1" applyFill="1" applyBorder="1" applyAlignment="1">
      <alignment horizontal="center" vertical="center"/>
    </xf>
    <xf numFmtId="205" fontId="84" fillId="3" borderId="7" xfId="0" applyFont="1" applyFill="1" applyBorder="1" applyAlignment="1">
      <alignment horizontal="left" vertical="center" wrapText="1"/>
    </xf>
    <xf numFmtId="205" fontId="85" fillId="60" borderId="7" xfId="0" applyFont="1" applyFill="1" applyBorder="1" applyAlignment="1">
      <alignment horizontal="center" vertical="center"/>
    </xf>
    <xf numFmtId="205" fontId="85" fillId="60" borderId="5" xfId="0" applyFont="1" applyFill="1" applyBorder="1" applyAlignment="1">
      <alignment horizontal="center" vertical="center"/>
    </xf>
    <xf numFmtId="205" fontId="85" fillId="60" borderId="9" xfId="0" applyFont="1" applyFill="1" applyBorder="1" applyAlignment="1">
      <alignment horizontal="center" vertical="center"/>
    </xf>
    <xf numFmtId="205" fontId="85" fillId="60" borderId="10" xfId="0" applyFont="1" applyFill="1" applyBorder="1" applyAlignment="1">
      <alignment horizontal="center" vertical="center"/>
    </xf>
    <xf numFmtId="205" fontId="85" fillId="60" borderId="6" xfId="0" applyFont="1" applyFill="1" applyBorder="1" applyAlignment="1">
      <alignment horizontal="center" vertical="center"/>
    </xf>
    <xf numFmtId="205" fontId="85" fillId="60" borderId="11" xfId="0" applyFont="1" applyFill="1" applyBorder="1" applyAlignment="1">
      <alignment horizontal="center" vertical="center"/>
    </xf>
    <xf numFmtId="205" fontId="85" fillId="60" borderId="7" xfId="0" applyFont="1" applyFill="1" applyBorder="1" applyAlignment="1">
      <alignment horizontal="center" vertical="center" wrapText="1"/>
    </xf>
    <xf numFmtId="205" fontId="85" fillId="60" borderId="5" xfId="0" applyFont="1" applyFill="1" applyBorder="1" applyAlignment="1">
      <alignment horizontal="center" vertical="center" wrapText="1"/>
    </xf>
    <xf numFmtId="205" fontId="85" fillId="60" borderId="9" xfId="0" applyFont="1" applyFill="1" applyBorder="1" applyAlignment="1">
      <alignment horizontal="center" vertical="center" wrapText="1"/>
    </xf>
    <xf numFmtId="205" fontId="85" fillId="60" borderId="10" xfId="0" applyFont="1" applyFill="1" applyBorder="1" applyAlignment="1">
      <alignment horizontal="center" vertical="center" wrapText="1"/>
    </xf>
    <xf numFmtId="205" fontId="85" fillId="60" borderId="6" xfId="0" applyFont="1" applyFill="1" applyBorder="1" applyAlignment="1">
      <alignment horizontal="center" vertical="center" wrapText="1"/>
    </xf>
    <xf numFmtId="205" fontId="85" fillId="60" borderId="11" xfId="0" applyFont="1" applyFill="1" applyBorder="1" applyAlignment="1">
      <alignment horizontal="center" vertical="center" wrapText="1"/>
    </xf>
    <xf numFmtId="205" fontId="85" fillId="53" borderId="35" xfId="0" applyFont="1" applyFill="1" applyBorder="1" applyAlignment="1">
      <alignment horizontal="center" vertical="center"/>
    </xf>
    <xf numFmtId="205" fontId="85" fillId="53" borderId="4" xfId="0" applyFont="1" applyFill="1" applyBorder="1" applyAlignment="1">
      <alignment horizontal="center" vertical="center"/>
    </xf>
    <xf numFmtId="205" fontId="85" fillId="53" borderId="119" xfId="0" applyFont="1" applyFill="1" applyBorder="1" applyAlignment="1">
      <alignment horizontal="center" vertical="center"/>
    </xf>
    <xf numFmtId="205" fontId="85" fillId="53" borderId="127" xfId="0" applyFont="1" applyFill="1" applyBorder="1" applyAlignment="1">
      <alignment horizontal="center" vertical="center"/>
    </xf>
    <xf numFmtId="205" fontId="85" fillId="53" borderId="41" xfId="0" applyFont="1" applyFill="1" applyBorder="1" applyAlignment="1">
      <alignment horizontal="center" vertical="center"/>
    </xf>
    <xf numFmtId="205" fontId="85" fillId="53" borderId="128" xfId="0" applyFont="1" applyFill="1" applyBorder="1" applyAlignment="1">
      <alignment horizontal="center" vertical="center"/>
    </xf>
    <xf numFmtId="205" fontId="85" fillId="53" borderId="114" xfId="0" applyFont="1" applyFill="1" applyBorder="1" applyAlignment="1">
      <alignment horizontal="center" vertical="center"/>
    </xf>
    <xf numFmtId="205" fontId="85" fillId="53" borderId="72" xfId="0" applyFont="1" applyFill="1" applyBorder="1" applyAlignment="1">
      <alignment horizontal="center" vertical="center"/>
    </xf>
    <xf numFmtId="205" fontId="85" fillId="53" borderId="120" xfId="0" applyFont="1" applyFill="1" applyBorder="1" applyAlignment="1">
      <alignment horizontal="center" vertical="center"/>
    </xf>
    <xf numFmtId="205" fontId="84" fillId="3" borderId="3" xfId="0" applyFont="1" applyFill="1" applyBorder="1" applyAlignment="1">
      <alignment horizontal="left" vertical="center"/>
    </xf>
    <xf numFmtId="205" fontId="84" fillId="3" borderId="4" xfId="0" applyFont="1" applyFill="1" applyBorder="1" applyAlignment="1">
      <alignment horizontal="left" vertical="center"/>
    </xf>
    <xf numFmtId="205" fontId="84" fillId="3" borderId="36" xfId="0" applyFont="1" applyFill="1" applyBorder="1" applyAlignment="1">
      <alignment horizontal="left" vertical="center"/>
    </xf>
    <xf numFmtId="205" fontId="84" fillId="3" borderId="41" xfId="0" applyFont="1" applyFill="1" applyBorder="1" applyAlignment="1">
      <alignment horizontal="left" vertical="center"/>
    </xf>
    <xf numFmtId="205" fontId="84" fillId="3" borderId="129" xfId="0" applyFont="1" applyFill="1" applyBorder="1" applyAlignment="1">
      <alignment horizontal="left" vertical="center"/>
    </xf>
    <xf numFmtId="205" fontId="84" fillId="3" borderId="117" xfId="0" applyFont="1" applyFill="1" applyBorder="1" applyAlignment="1">
      <alignment horizontal="left" vertical="center"/>
    </xf>
    <xf numFmtId="205" fontId="84" fillId="3" borderId="72" xfId="0" applyFont="1" applyFill="1" applyBorder="1" applyAlignment="1">
      <alignment horizontal="left" vertical="center"/>
    </xf>
    <xf numFmtId="205" fontId="84" fillId="3" borderId="115" xfId="0" applyFont="1" applyFill="1" applyBorder="1" applyAlignment="1">
      <alignment horizontal="left" vertical="center"/>
    </xf>
    <xf numFmtId="205" fontId="97" fillId="56" borderId="57" xfId="0" quotePrefix="1" applyFont="1" applyFill="1" applyBorder="1" applyAlignment="1">
      <alignment horizontal="center" vertical="center"/>
    </xf>
    <xf numFmtId="205" fontId="97" fillId="56" borderId="13" xfId="0" quotePrefix="1" applyFont="1" applyFill="1" applyBorder="1" applyAlignment="1">
      <alignment horizontal="center" vertical="center"/>
    </xf>
    <xf numFmtId="205" fontId="97" fillId="56" borderId="58" xfId="0" quotePrefix="1" applyFont="1" applyFill="1" applyBorder="1" applyAlignment="1">
      <alignment horizontal="center" vertical="center"/>
    </xf>
    <xf numFmtId="205" fontId="97" fillId="56" borderId="47" xfId="0" quotePrefix="1" applyFont="1" applyFill="1" applyBorder="1" applyAlignment="1">
      <alignment horizontal="center" vertical="center"/>
    </xf>
    <xf numFmtId="205" fontId="97" fillId="56" borderId="48" xfId="0" quotePrefix="1" applyFont="1" applyFill="1" applyBorder="1" applyAlignment="1">
      <alignment horizontal="center" vertical="center"/>
    </xf>
    <xf numFmtId="205" fontId="97" fillId="56" borderId="49" xfId="0" quotePrefix="1" applyFont="1" applyFill="1" applyBorder="1" applyAlignment="1">
      <alignment horizontal="center" vertical="center"/>
    </xf>
    <xf numFmtId="205" fontId="84" fillId="3" borderId="0" xfId="0" applyFont="1" applyFill="1" applyAlignment="1">
      <alignment horizontal="center" vertical="top" wrapText="1"/>
    </xf>
    <xf numFmtId="205" fontId="84" fillId="3" borderId="0" xfId="0" applyFont="1" applyFill="1" applyAlignment="1">
      <alignment horizontal="center" vertical="top"/>
    </xf>
    <xf numFmtId="205" fontId="85" fillId="53" borderId="32" xfId="0" applyFont="1" applyFill="1" applyBorder="1" applyAlignment="1">
      <alignment horizontal="center" vertical="center"/>
    </xf>
    <xf numFmtId="205" fontId="85" fillId="53" borderId="33" xfId="0" applyFont="1" applyFill="1" applyBorder="1" applyAlignment="1">
      <alignment horizontal="center" vertical="center"/>
    </xf>
    <xf numFmtId="205" fontId="85" fillId="53" borderId="118" xfId="0" applyFont="1" applyFill="1" applyBorder="1" applyAlignment="1">
      <alignment horizontal="center" vertical="center"/>
    </xf>
    <xf numFmtId="205" fontId="84" fillId="3" borderId="116" xfId="0" applyFont="1" applyFill="1" applyBorder="1" applyAlignment="1">
      <alignment horizontal="left" vertical="center"/>
    </xf>
    <xf numFmtId="205" fontId="84" fillId="3" borderId="33" xfId="0" applyFont="1" applyFill="1" applyBorder="1" applyAlignment="1">
      <alignment horizontal="left" vertical="center"/>
    </xf>
    <xf numFmtId="205" fontId="84" fillId="3" borderId="34" xfId="0" applyFont="1" applyFill="1" applyBorder="1" applyAlignment="1">
      <alignment horizontal="left" vertical="center"/>
    </xf>
    <xf numFmtId="205" fontId="5" fillId="51" borderId="4" xfId="0" applyFont="1" applyFill="1" applyBorder="1" applyAlignment="1">
      <alignment horizontal="center" vertical="center"/>
    </xf>
    <xf numFmtId="205" fontId="5" fillId="53" borderId="4" xfId="0" applyFont="1" applyFill="1" applyBorder="1" applyAlignment="1">
      <alignment horizontal="center" vertical="center"/>
    </xf>
    <xf numFmtId="205" fontId="5" fillId="53" borderId="1" xfId="0" applyFont="1" applyFill="1" applyBorder="1" applyAlignment="1">
      <alignment horizontal="center" vertical="center"/>
    </xf>
    <xf numFmtId="205" fontId="5" fillId="51" borderId="32" xfId="0" applyFont="1" applyFill="1" applyBorder="1" applyAlignment="1">
      <alignment horizontal="center" vertical="center" wrapText="1"/>
    </xf>
    <xf numFmtId="205" fontId="5" fillId="51" borderId="33" xfId="0" applyFont="1" applyFill="1" applyBorder="1" applyAlignment="1">
      <alignment horizontal="center" vertical="center"/>
    </xf>
    <xf numFmtId="205" fontId="5" fillId="51" borderId="25" xfId="0" applyFont="1" applyFill="1" applyBorder="1" applyAlignment="1">
      <alignment horizontal="center" vertical="center"/>
    </xf>
    <xf numFmtId="205" fontId="5" fillId="51" borderId="34" xfId="0" applyFont="1" applyFill="1" applyBorder="1" applyAlignment="1">
      <alignment horizontal="center" vertical="center"/>
    </xf>
    <xf numFmtId="205" fontId="82" fillId="6" borderId="4" xfId="0" applyFont="1" applyFill="1" applyBorder="1" applyAlignment="1">
      <alignment horizontal="center" vertical="center"/>
    </xf>
    <xf numFmtId="14" fontId="76" fillId="49" borderId="6" xfId="184" applyNumberFormat="1" applyFont="1" applyFill="1" applyBorder="1" applyAlignment="1">
      <alignment horizontal="center" vertical="center"/>
    </xf>
    <xf numFmtId="205" fontId="76" fillId="49" borderId="6" xfId="184" applyFont="1" applyFill="1" applyBorder="1" applyAlignment="1">
      <alignment horizontal="center" vertical="center"/>
    </xf>
    <xf numFmtId="205" fontId="2" fillId="49" borderId="6" xfId="184" applyFont="1" applyFill="1" applyBorder="1" applyAlignment="1">
      <alignment horizontal="center" vertical="center"/>
    </xf>
    <xf numFmtId="49" fontId="2" fillId="49" borderId="6" xfId="184" applyNumberFormat="1" applyFont="1" applyFill="1" applyBorder="1" applyAlignment="1">
      <alignment horizontal="center" vertical="center"/>
    </xf>
    <xf numFmtId="49" fontId="87" fillId="49" borderId="0" xfId="184" applyNumberFormat="1" applyFont="1" applyFill="1" applyBorder="1" applyAlignment="1">
      <alignment horizontal="center" vertical="center"/>
    </xf>
    <xf numFmtId="49" fontId="87" fillId="49" borderId="6" xfId="184" applyNumberFormat="1" applyFont="1" applyFill="1" applyBorder="1" applyAlignment="1">
      <alignment horizontal="center" vertical="center"/>
    </xf>
    <xf numFmtId="49" fontId="22" fillId="49" borderId="12" xfId="184" applyNumberFormat="1" applyFont="1" applyFill="1" applyBorder="1" applyAlignment="1">
      <alignment horizontal="center" vertical="center"/>
    </xf>
    <xf numFmtId="49" fontId="22" fillId="49" borderId="0" xfId="184" applyNumberFormat="1" applyFont="1" applyFill="1" applyBorder="1" applyAlignment="1">
      <alignment horizontal="center" vertical="center"/>
    </xf>
    <xf numFmtId="49" fontId="22" fillId="49" borderId="8" xfId="184" applyNumberFormat="1" applyFont="1" applyFill="1" applyBorder="1" applyAlignment="1">
      <alignment horizontal="center" vertical="center"/>
    </xf>
    <xf numFmtId="49" fontId="88" fillId="49" borderId="12" xfId="184" applyNumberFormat="1" applyFont="1" applyFill="1" applyBorder="1" applyAlignment="1">
      <alignment horizontal="center" vertical="center"/>
    </xf>
    <xf numFmtId="49" fontId="88" fillId="49" borderId="0" xfId="184" applyNumberFormat="1" applyFont="1" applyFill="1" applyBorder="1" applyAlignment="1">
      <alignment horizontal="center" vertical="center"/>
    </xf>
    <xf numFmtId="49" fontId="88" fillId="49" borderId="8" xfId="184" applyNumberFormat="1" applyFont="1" applyFill="1" applyBorder="1" applyAlignment="1">
      <alignment horizontal="center" vertical="center"/>
    </xf>
    <xf numFmtId="49" fontId="76" fillId="49" borderId="7" xfId="184" applyNumberFormat="1" applyFont="1" applyFill="1" applyBorder="1" applyAlignment="1">
      <alignment horizontal="center" vertical="center"/>
    </xf>
    <xf numFmtId="49" fontId="76" fillId="49" borderId="5" xfId="184" applyNumberFormat="1" applyFont="1" applyFill="1" applyBorder="1" applyAlignment="1">
      <alignment horizontal="center" vertical="center"/>
    </xf>
    <xf numFmtId="49" fontId="76" fillId="49" borderId="9" xfId="184" applyNumberFormat="1" applyFont="1" applyFill="1" applyBorder="1" applyAlignment="1">
      <alignment horizontal="center" vertical="center"/>
    </xf>
    <xf numFmtId="49" fontId="76" fillId="49" borderId="12" xfId="184" applyNumberFormat="1" applyFont="1" applyFill="1" applyBorder="1" applyAlignment="1">
      <alignment horizontal="center" vertical="center"/>
    </xf>
    <xf numFmtId="49" fontId="76" fillId="49" borderId="0" xfId="184" applyNumberFormat="1" applyFont="1" applyFill="1" applyBorder="1" applyAlignment="1">
      <alignment horizontal="center" vertical="center"/>
    </xf>
    <xf numFmtId="49" fontId="76" fillId="49" borderId="8" xfId="184" applyNumberFormat="1" applyFont="1" applyFill="1" applyBorder="1" applyAlignment="1">
      <alignment horizontal="center" vertical="center"/>
    </xf>
    <xf numFmtId="49" fontId="76" fillId="49" borderId="10" xfId="184" applyNumberFormat="1" applyFont="1" applyFill="1" applyBorder="1" applyAlignment="1">
      <alignment horizontal="center" vertical="center"/>
    </xf>
    <xf numFmtId="49" fontId="76" fillId="49" borderId="6" xfId="184" applyNumberFormat="1" applyFont="1" applyFill="1" applyBorder="1" applyAlignment="1">
      <alignment horizontal="center" vertical="center"/>
    </xf>
    <xf numFmtId="49" fontId="76" fillId="49" borderId="11" xfId="184" applyNumberFormat="1" applyFont="1" applyFill="1" applyBorder="1" applyAlignment="1">
      <alignment horizontal="center" vertical="center"/>
    </xf>
  </cellXfs>
  <cellStyles count="191">
    <cellStyle name="%" xfId="17" xr:uid="{00000000-0005-0000-0000-000000000000}"/>
    <cellStyle name="W_Á¿yÑAbv[hC[W" xfId="18" xr:uid="{00000000-0005-0000-0000-000001000000}"/>
    <cellStyle name="0,0_x000d__x000a_NA_x000d__x000a_" xfId="7" xr:uid="{00000000-0005-0000-0000-000002000000}"/>
    <cellStyle name="20% - ส่วนที่ถูกเน้น1" xfId="19" xr:uid="{00000000-0005-0000-0000-000003000000}"/>
    <cellStyle name="20% - ส่วนที่ถูกเน้น2" xfId="20" xr:uid="{00000000-0005-0000-0000-000004000000}"/>
    <cellStyle name="20% - ส่วนที่ถูกเน้น3" xfId="21" xr:uid="{00000000-0005-0000-0000-000005000000}"/>
    <cellStyle name="20% - ส่วนที่ถูกเน้น4" xfId="22" xr:uid="{00000000-0005-0000-0000-000006000000}"/>
    <cellStyle name="20% - ส่วนที่ถูกเน้น5" xfId="23" xr:uid="{00000000-0005-0000-0000-000007000000}"/>
    <cellStyle name="20% - ส่วนที่ถูกเน้น6" xfId="24" xr:uid="{00000000-0005-0000-0000-000008000000}"/>
    <cellStyle name="20% - 强调文字颜色 1" xfId="25" xr:uid="{00000000-0005-0000-0000-000009000000}"/>
    <cellStyle name="20% - 强调文字颜色 2" xfId="26" xr:uid="{00000000-0005-0000-0000-00000A000000}"/>
    <cellStyle name="20% - 强调文字颜色 3" xfId="27" xr:uid="{00000000-0005-0000-0000-00000B000000}"/>
    <cellStyle name="20% - 强调文字颜色 4" xfId="28" xr:uid="{00000000-0005-0000-0000-00000C000000}"/>
    <cellStyle name="20% - 强调文字颜色 5" xfId="29" xr:uid="{00000000-0005-0000-0000-00000D000000}"/>
    <cellStyle name="20% - 强调文字颜色 6" xfId="30" xr:uid="{00000000-0005-0000-0000-00000E000000}"/>
    <cellStyle name="40% - ส่วนที่ถูกเน้น1" xfId="31" xr:uid="{00000000-0005-0000-0000-00000F000000}"/>
    <cellStyle name="40% - ส่วนที่ถูกเน้น2" xfId="32" xr:uid="{00000000-0005-0000-0000-000010000000}"/>
    <cellStyle name="40% - ส่วนที่ถูกเน้น3" xfId="33" xr:uid="{00000000-0005-0000-0000-000011000000}"/>
    <cellStyle name="40% - ส่วนที่ถูกเน้น4" xfId="34" xr:uid="{00000000-0005-0000-0000-000012000000}"/>
    <cellStyle name="40% - ส่วนที่ถูกเน้น5" xfId="35" xr:uid="{00000000-0005-0000-0000-000013000000}"/>
    <cellStyle name="40% - ส่วนที่ถูกเน้น6" xfId="36" xr:uid="{00000000-0005-0000-0000-000014000000}"/>
    <cellStyle name="40% - 强调文字颜色 1" xfId="37" xr:uid="{00000000-0005-0000-0000-000015000000}"/>
    <cellStyle name="40% - 强调文字颜色 2" xfId="38" xr:uid="{00000000-0005-0000-0000-000016000000}"/>
    <cellStyle name="40% - 强调文字颜色 3" xfId="39" xr:uid="{00000000-0005-0000-0000-000017000000}"/>
    <cellStyle name="40% - 强调文字颜色 4" xfId="40" xr:uid="{00000000-0005-0000-0000-000018000000}"/>
    <cellStyle name="40% - 强调文字颜色 5" xfId="41" xr:uid="{00000000-0005-0000-0000-000019000000}"/>
    <cellStyle name="40% - 强调文字颜色 6" xfId="42" xr:uid="{00000000-0005-0000-0000-00001A000000}"/>
    <cellStyle name="60% - ส่วนที่ถูกเน้น1" xfId="43" xr:uid="{00000000-0005-0000-0000-00001B000000}"/>
    <cellStyle name="60% - ส่วนที่ถูกเน้น2" xfId="44" xr:uid="{00000000-0005-0000-0000-00001C000000}"/>
    <cellStyle name="60% - ส่วนที่ถูกเน้น3" xfId="45" xr:uid="{00000000-0005-0000-0000-00001D000000}"/>
    <cellStyle name="60% - ส่วนที่ถูกเน้น4" xfId="46" xr:uid="{00000000-0005-0000-0000-00001E000000}"/>
    <cellStyle name="60% - ส่วนที่ถูกเน้น5" xfId="47" xr:uid="{00000000-0005-0000-0000-00001F000000}"/>
    <cellStyle name="60% - ส่วนที่ถูกเน้น6" xfId="48" xr:uid="{00000000-0005-0000-0000-000020000000}"/>
    <cellStyle name="60% - 强调文字颜色 1" xfId="49" xr:uid="{00000000-0005-0000-0000-000021000000}"/>
    <cellStyle name="60% - 强调文字颜色 2" xfId="50" xr:uid="{00000000-0005-0000-0000-000022000000}"/>
    <cellStyle name="60% - 强调文字颜色 3" xfId="51" xr:uid="{00000000-0005-0000-0000-000023000000}"/>
    <cellStyle name="60% - 强调文字颜色 4" xfId="52" xr:uid="{00000000-0005-0000-0000-000024000000}"/>
    <cellStyle name="60% - 强调文字颜色 5" xfId="53" xr:uid="{00000000-0005-0000-0000-000025000000}"/>
    <cellStyle name="60% - 强调文字颜色 6" xfId="54" xr:uid="{00000000-0005-0000-0000-000026000000}"/>
    <cellStyle name="Background" xfId="55" xr:uid="{00000000-0005-0000-0000-000027000000}"/>
    <cellStyle name="Calc Currency (0)" xfId="56" xr:uid="{00000000-0005-0000-0000-000028000000}"/>
    <cellStyle name="Comma" xfId="3" builtinId="3"/>
    <cellStyle name="Comma [0] 2" xfId="57" xr:uid="{00000000-0005-0000-0000-00002A000000}"/>
    <cellStyle name="Comma 2" xfId="5" xr:uid="{00000000-0005-0000-0000-00002B000000}"/>
    <cellStyle name="Comma 2 2" xfId="8" xr:uid="{00000000-0005-0000-0000-00002C000000}"/>
    <cellStyle name="Comma 2 3" xfId="9" xr:uid="{00000000-0005-0000-0000-00002D000000}"/>
    <cellStyle name="Comma 2 4" xfId="188" xr:uid="{00000000-0005-0000-0000-00002E000000}"/>
    <cellStyle name="Comma 3" xfId="10" xr:uid="{00000000-0005-0000-0000-00002F000000}"/>
    <cellStyle name="Comma 4" xfId="11" xr:uid="{00000000-0005-0000-0000-000030000000}"/>
    <cellStyle name="Comma 5" xfId="180" xr:uid="{00000000-0005-0000-0000-000031000000}"/>
    <cellStyle name="comma zerodec" xfId="58" xr:uid="{00000000-0005-0000-0000-000032000000}"/>
    <cellStyle name="Comma0" xfId="59" xr:uid="{00000000-0005-0000-0000-000033000000}"/>
    <cellStyle name="Currency0" xfId="60" xr:uid="{00000000-0005-0000-0000-000034000000}"/>
    <cellStyle name="Currency1" xfId="61" xr:uid="{00000000-0005-0000-0000-000035000000}"/>
    <cellStyle name="Date" xfId="62" xr:uid="{00000000-0005-0000-0000-000036000000}"/>
    <cellStyle name="Dollar (zero dec)" xfId="63" xr:uid="{00000000-0005-0000-0000-000037000000}"/>
    <cellStyle name="FCH)A-TONG" xfId="64" xr:uid="{00000000-0005-0000-0000-000038000000}"/>
    <cellStyle name="Fixed" xfId="65" xr:uid="{00000000-0005-0000-0000-000039000000}"/>
    <cellStyle name="Grey" xfId="66" xr:uid="{00000000-0005-0000-0000-00003A000000}"/>
    <cellStyle name="Header1" xfId="67" xr:uid="{00000000-0005-0000-0000-00003B000000}"/>
    <cellStyle name="Header2" xfId="68" xr:uid="{00000000-0005-0000-0000-00003C000000}"/>
    <cellStyle name="HEADING1" xfId="69" xr:uid="{00000000-0005-0000-0000-00003D000000}"/>
    <cellStyle name="HEADING2" xfId="70" xr:uid="{00000000-0005-0000-0000-00003E000000}"/>
    <cellStyle name="Hyperlink" xfId="187" builtinId="8"/>
    <cellStyle name="Hyperlink 2" xfId="71" xr:uid="{00000000-0005-0000-0000-000040000000}"/>
    <cellStyle name="IBM(401K)" xfId="72" xr:uid="{00000000-0005-0000-0000-000041000000}"/>
    <cellStyle name="Input [yellow]" xfId="73" xr:uid="{00000000-0005-0000-0000-000042000000}"/>
    <cellStyle name="J401K" xfId="74" xr:uid="{00000000-0005-0000-0000-000043000000}"/>
    <cellStyle name="JT帳票" xfId="75" xr:uid="{00000000-0005-0000-0000-000044000000}"/>
    <cellStyle name="Milliers [0]_AR1194" xfId="76" xr:uid="{00000000-0005-0000-0000-000045000000}"/>
    <cellStyle name="Milliers_AR1194" xfId="77" xr:uid="{00000000-0005-0000-0000-000046000000}"/>
    <cellStyle name="Monétaire [0]_AR1194" xfId="78" xr:uid="{00000000-0005-0000-0000-000047000000}"/>
    <cellStyle name="Monétaire_AR1194" xfId="79" xr:uid="{00000000-0005-0000-0000-000048000000}"/>
    <cellStyle name="Mon騁aire [0]_AR1194" xfId="80" xr:uid="{00000000-0005-0000-0000-000049000000}"/>
    <cellStyle name="Mon騁aire_AR1194" xfId="81" xr:uid="{00000000-0005-0000-0000-00004A000000}"/>
    <cellStyle name="New Times Roman" xfId="82" xr:uid="{00000000-0005-0000-0000-00004B000000}"/>
    <cellStyle name="no dec" xfId="83" xr:uid="{00000000-0005-0000-0000-00004C000000}"/>
    <cellStyle name="Normal" xfId="0" builtinId="0"/>
    <cellStyle name="Normal - Style1" xfId="84" xr:uid="{00000000-0005-0000-0000-00004E000000}"/>
    <cellStyle name="Normal 2" xfId="1" xr:uid="{00000000-0005-0000-0000-00004F000000}"/>
    <cellStyle name="Normal 2 2" xfId="12" xr:uid="{00000000-0005-0000-0000-000050000000}"/>
    <cellStyle name="Normal 2 3" xfId="13" xr:uid="{00000000-0005-0000-0000-000051000000}"/>
    <cellStyle name="Normal 2 4" xfId="185" xr:uid="{00000000-0005-0000-0000-000052000000}"/>
    <cellStyle name="Normal 3" xfId="2" xr:uid="{00000000-0005-0000-0000-000053000000}"/>
    <cellStyle name="Normal 3 2" xfId="85" xr:uid="{00000000-0005-0000-0000-000054000000}"/>
    <cellStyle name="Normal 3 3" xfId="86" xr:uid="{00000000-0005-0000-0000-000055000000}"/>
    <cellStyle name="Normal 4" xfId="4" xr:uid="{00000000-0005-0000-0000-000056000000}"/>
    <cellStyle name="Normal 4 2" xfId="15" xr:uid="{00000000-0005-0000-0000-000057000000}"/>
    <cellStyle name="Normal 5" xfId="14" xr:uid="{00000000-0005-0000-0000-000058000000}"/>
    <cellStyle name="Normal 6" xfId="186" xr:uid="{00000000-0005-0000-0000-000059000000}"/>
    <cellStyle name="Normal 6 3" xfId="190" xr:uid="{839DBC13-4756-42B2-BA6D-820C2746DE1B}"/>
    <cellStyle name="Normal 7" xfId="87" xr:uid="{00000000-0005-0000-0000-00005A000000}"/>
    <cellStyle name="Normal 7 2" xfId="189" xr:uid="{98CE9103-6FAA-45DC-A9EE-FB82B6F4B3A9}"/>
    <cellStyle name="Normal 8" xfId="88" xr:uid="{00000000-0005-0000-0000-00005B000000}"/>
    <cellStyle name="Normal_TMAP_POC_OS(AIX)_Config_v1.0 2" xfId="182" xr:uid="{00000000-0005-0000-0000-00005C000000}"/>
    <cellStyle name="Percent [2]" xfId="89" xr:uid="{00000000-0005-0000-0000-00005D000000}"/>
    <cellStyle name="Percent 2" xfId="6" xr:uid="{00000000-0005-0000-0000-00005E000000}"/>
    <cellStyle name="Percent 2 2" xfId="16" xr:uid="{00000000-0005-0000-0000-00005F000000}"/>
    <cellStyle name="PERCENTAGE" xfId="90" xr:uid="{00000000-0005-0000-0000-000060000000}"/>
    <cellStyle name="Style 1" xfId="91" xr:uid="{00000000-0005-0000-0000-000061000000}"/>
    <cellStyle name="subhead" xfId="92" xr:uid="{00000000-0005-0000-0000-000062000000}"/>
    <cellStyle name="センター" xfId="93" xr:uid="{00000000-0005-0000-0000-000063000000}"/>
    <cellStyle name="ハイパーリンク" xfId="94" xr:uid="{00000000-0005-0000-0000-000064000000}"/>
    <cellStyle name="การคำนวณ" xfId="99" xr:uid="{00000000-0005-0000-0000-000069000000}"/>
    <cellStyle name="ข้อความเตือน" xfId="100" xr:uid="{00000000-0005-0000-0000-00006A000000}"/>
    <cellStyle name="ข้อความอธิบาย" xfId="101" xr:uid="{00000000-0005-0000-0000-00006B000000}"/>
    <cellStyle name="ชื่อเรื่อง" xfId="102" xr:uid="{00000000-0005-0000-0000-00006C000000}"/>
    <cellStyle name="เซลล์ตรวจสอบ" xfId="95" xr:uid="{00000000-0005-0000-0000-000065000000}"/>
    <cellStyle name="เซลล์ที่มีการเชื่อมโยง" xfId="96" xr:uid="{00000000-0005-0000-0000-000066000000}"/>
    <cellStyle name="ดี" xfId="103" xr:uid="{00000000-0005-0000-0000-00006D000000}"/>
    <cellStyle name="ปกติ_~0014855" xfId="104" xr:uid="{00000000-0005-0000-0000-00006E000000}"/>
    <cellStyle name="ป้อนค่า" xfId="105" xr:uid="{00000000-0005-0000-0000-00006F000000}"/>
    <cellStyle name="ปานกลาง" xfId="106" xr:uid="{00000000-0005-0000-0000-000070000000}"/>
    <cellStyle name="ผลรวม" xfId="107" xr:uid="{00000000-0005-0000-0000-000071000000}"/>
    <cellStyle name="แย่" xfId="97" xr:uid="{00000000-0005-0000-0000-000067000000}"/>
    <cellStyle name="ส่วนที่ถูกเน้น1" xfId="108" xr:uid="{00000000-0005-0000-0000-000072000000}"/>
    <cellStyle name="ส่วนที่ถูกเน้น2" xfId="109" xr:uid="{00000000-0005-0000-0000-000073000000}"/>
    <cellStyle name="ส่วนที่ถูกเน้น3" xfId="110" xr:uid="{00000000-0005-0000-0000-000074000000}"/>
    <cellStyle name="ส่วนที่ถูกเน้น4" xfId="111" xr:uid="{00000000-0005-0000-0000-000075000000}"/>
    <cellStyle name="ส่วนที่ถูกเน้น5" xfId="112" xr:uid="{00000000-0005-0000-0000-000076000000}"/>
    <cellStyle name="ส่วนที่ถูกเน้น6" xfId="113" xr:uid="{00000000-0005-0000-0000-000077000000}"/>
    <cellStyle name="แสดงผล" xfId="98" xr:uid="{00000000-0005-0000-0000-000068000000}"/>
    <cellStyle name="หมายเหตุ" xfId="114" xr:uid="{00000000-0005-0000-0000-000078000000}"/>
    <cellStyle name="หัวเรื่อง 1" xfId="115" xr:uid="{00000000-0005-0000-0000-000079000000}"/>
    <cellStyle name="หัวเรื่อง 2" xfId="116" xr:uid="{00000000-0005-0000-0000-00007A000000}"/>
    <cellStyle name="หัวเรื่อง 3" xfId="117" xr:uid="{00000000-0005-0000-0000-00007B000000}"/>
    <cellStyle name="หัวเรื่อง 4" xfId="118" xr:uid="{00000000-0005-0000-0000-00007C000000}"/>
    <cellStyle name="?_Sheet1_1" xfId="119" xr:uid="{00000000-0005-0000-0000-00007D000000}"/>
    <cellStyle name="똿뗦먛귟 [0.00]_PRODUCT DETAIL Q1" xfId="120" xr:uid="{00000000-0005-0000-0000-00007E000000}"/>
    <cellStyle name="똿뗦먛귟_PRODUCT DETAIL Q1" xfId="121" xr:uid="{00000000-0005-0000-0000-00007F000000}"/>
    <cellStyle name="믅됞 [0.00]_PRODUCT DETAIL Q1" xfId="122" xr:uid="{00000000-0005-0000-0000-000080000000}"/>
    <cellStyle name="믅됞_PRODUCT DETAIL Q1" xfId="123" xr:uid="{00000000-0005-0000-0000-000081000000}"/>
    <cellStyle name="백분율_HOBONG" xfId="124" xr:uid="{00000000-0005-0000-0000-000082000000}"/>
    <cellStyle name="뷭?_BOOKSHIP" xfId="125" xr:uid="{00000000-0005-0000-0000-000083000000}"/>
    <cellStyle name="콤마 [0]_1202" xfId="126" xr:uid="{00000000-0005-0000-0000-000084000000}"/>
    <cellStyle name="콤마_1202" xfId="127" xr:uid="{00000000-0005-0000-0000-000085000000}"/>
    <cellStyle name="통화 [0]_1202" xfId="128" xr:uid="{00000000-0005-0000-0000-000086000000}"/>
    <cellStyle name="통화_1202" xfId="129" xr:uid="{00000000-0005-0000-0000-000087000000}"/>
    <cellStyle name="표준_(정보부문)월별인원계획" xfId="130" xr:uid="{00000000-0005-0000-0000-000088000000}"/>
    <cellStyle name="一般_2001 COST(1)" xfId="131" xr:uid="{00000000-0005-0000-0000-000089000000}"/>
    <cellStyle name="千位[0]_laroux" xfId="132" xr:uid="{00000000-0005-0000-0000-00008A000000}"/>
    <cellStyle name="千位_laroux" xfId="133" xr:uid="{00000000-0005-0000-0000-00008B000000}"/>
    <cellStyle name="好" xfId="134" xr:uid="{00000000-0005-0000-0000-00008C000000}"/>
    <cellStyle name="好_1-1-2_Overall_Network_Outline_(e-CRB_Th)(1)_After_iCROP_Replacement_(Revised_20110214)" xfId="135" xr:uid="{00000000-0005-0000-0000-00008D000000}"/>
    <cellStyle name="好_2-1-1_TMT_e-CRB_Server_Replacement_Software_Diagram" xfId="136" xr:uid="{00000000-0005-0000-0000-00008E000000}"/>
    <cellStyle name="好_TFTM_e-Kanban_TOMS_Network_Env_Def_Final_Version_EN" xfId="137" xr:uid="{00000000-0005-0000-0000-00008F000000}"/>
    <cellStyle name="好_TMT_e-CRB_Server_Replacement_Network_Environment_Definitions_20110216_1.0" xfId="138" xr:uid="{00000000-0005-0000-0000-000090000000}"/>
    <cellStyle name="差" xfId="139" xr:uid="{00000000-0005-0000-0000-000091000000}"/>
    <cellStyle name="差_1-1-2_Overall_Network_Outline_(e-CRB_Th)(1)_After_iCROP_Replacement_(Revised_20110214)" xfId="140" xr:uid="{00000000-0005-0000-0000-000092000000}"/>
    <cellStyle name="差_2-1-1_TMT_e-CRB_Server_Replacement_Software_Diagram" xfId="141" xr:uid="{00000000-0005-0000-0000-000093000000}"/>
    <cellStyle name="差_TFTM_e-Kanban_TOMS_Network_Env_Def_Final_Version_EN" xfId="142" xr:uid="{00000000-0005-0000-0000-000094000000}"/>
    <cellStyle name="差_TMT_e-CRB_Server_Replacement_Network_Environment_Definitions_20110216_1.0" xfId="143" xr:uid="{00000000-0005-0000-0000-000095000000}"/>
    <cellStyle name="常规_2-1-7" xfId="144" xr:uid="{00000000-0005-0000-0000-000096000000}"/>
    <cellStyle name="强调文字颜色 1" xfId="145" xr:uid="{00000000-0005-0000-0000-000097000000}"/>
    <cellStyle name="强调文字颜色 2" xfId="146" xr:uid="{00000000-0005-0000-0000-000098000000}"/>
    <cellStyle name="强调文字颜色 3" xfId="147" xr:uid="{00000000-0005-0000-0000-000099000000}"/>
    <cellStyle name="强调文字颜色 4" xfId="148" xr:uid="{00000000-0005-0000-0000-00009A000000}"/>
    <cellStyle name="强调文字颜色 5" xfId="149" xr:uid="{00000000-0005-0000-0000-00009B000000}"/>
    <cellStyle name="强调文字颜色 6" xfId="150" xr:uid="{00000000-0005-0000-0000-00009C000000}"/>
    <cellStyle name="未定義" xfId="151" xr:uid="{00000000-0005-0000-0000-00009D000000}"/>
    <cellStyle name="标题" xfId="152" xr:uid="{00000000-0005-0000-0000-00009E000000}"/>
    <cellStyle name="标题 1" xfId="153" xr:uid="{00000000-0005-0000-0000-00009F000000}"/>
    <cellStyle name="标题 2" xfId="154" xr:uid="{00000000-0005-0000-0000-0000A0000000}"/>
    <cellStyle name="标题 3" xfId="155" xr:uid="{00000000-0005-0000-0000-0000A1000000}"/>
    <cellStyle name="标题 4" xfId="156" xr:uid="{00000000-0005-0000-0000-0000A2000000}"/>
    <cellStyle name="桁蟻唇Ｆ [0.00]_laroux" xfId="157" xr:uid="{00000000-0005-0000-0000-0000A3000000}"/>
    <cellStyle name="桁蟻唇Ｆ_laroux" xfId="158" xr:uid="{00000000-0005-0000-0000-0000A4000000}"/>
    <cellStyle name="检查单元格" xfId="159" xr:uid="{00000000-0005-0000-0000-0000A5000000}"/>
    <cellStyle name="標準_（英） 高可用性設計書_1" xfId="160" xr:uid="{00000000-0005-0000-0000-0000A6000000}"/>
    <cellStyle name="標準_CONNECTDirect導入手順書(C)20050524 2" xfId="184" xr:uid="{00000000-0005-0000-0000-0000A7000000}"/>
    <cellStyle name="標準_ドキュメント記入要領（外部設計）" xfId="179" xr:uid="{00000000-0005-0000-0000-0000A8000000}"/>
    <cellStyle name="標準_ドキュメント記入要領（外部設計）_11_サーバHW可用性ポリシー設計 2" xfId="181" xr:uid="{00000000-0005-0000-0000-0000A9000000}"/>
    <cellStyle name="標準_新論理処理機能記述_TMAP_POC_OS(AIX)_Config_v1.0" xfId="183" xr:uid="{00000000-0005-0000-0000-0000AA000000}"/>
    <cellStyle name="汇总" xfId="161" xr:uid="{00000000-0005-0000-0000-0000AB000000}"/>
    <cellStyle name="注释" xfId="162" xr:uid="{00000000-0005-0000-0000-0000AC000000}"/>
    <cellStyle name="湪" xfId="163" xr:uid="{00000000-0005-0000-0000-0000AD000000}"/>
    <cellStyle name="脱浦 [0.00]_・覧形山" xfId="164" xr:uid="{00000000-0005-0000-0000-0000AE000000}"/>
    <cellStyle name="脱浦_・覧形山" xfId="165" xr:uid="{00000000-0005-0000-0000-0000AF000000}"/>
    <cellStyle name="表旨巧・・ハイパーリンク" xfId="166" xr:uid="{00000000-0005-0000-0000-0000B0000000}"/>
    <cellStyle name="表示済みのハイパーリンク" xfId="167" xr:uid="{00000000-0005-0000-0000-0000B1000000}"/>
    <cellStyle name="製品通知&quot;-&quot;" xfId="168" xr:uid="{00000000-0005-0000-0000-0000B2000000}"/>
    <cellStyle name="製品通知価格" xfId="169" xr:uid="{00000000-0005-0000-0000-0000B3000000}"/>
    <cellStyle name="製品通知文字列" xfId="170" xr:uid="{00000000-0005-0000-0000-0000B4000000}"/>
    <cellStyle name="見出し2" xfId="171" xr:uid="{00000000-0005-0000-0000-0000B5000000}"/>
    <cellStyle name="解释性文本" xfId="172" xr:uid="{00000000-0005-0000-0000-0000B6000000}"/>
    <cellStyle name="警告文本" xfId="173" xr:uid="{00000000-0005-0000-0000-0000B7000000}"/>
    <cellStyle name="计算" xfId="174" xr:uid="{00000000-0005-0000-0000-0000B8000000}"/>
    <cellStyle name="输入" xfId="175" xr:uid="{00000000-0005-0000-0000-0000B9000000}"/>
    <cellStyle name="输出" xfId="176" xr:uid="{00000000-0005-0000-0000-0000BA000000}"/>
    <cellStyle name="适中" xfId="177" xr:uid="{00000000-0005-0000-0000-0000BB000000}"/>
    <cellStyle name="链接单元格" xfId="178" xr:uid="{00000000-0005-0000-0000-0000BC000000}"/>
  </cellStyles>
  <dxfs count="19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CC"/>
      <color rgb="FFFFFF99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hyperlink" Target="https://blog.moon.cat/apache-con-ssl/" TargetMode="External"/><Relationship Id="rId3" Type="http://schemas.microsoft.com/office/2007/relationships/hdphoto" Target="../media/hdphoto1.wdp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14.png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12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8.jpeg"/><Relationship Id="rId6" Type="http://schemas.openxmlformats.org/officeDocument/2006/relationships/image" Target="../media/image7.png"/><Relationship Id="rId11" Type="http://schemas.openxmlformats.org/officeDocument/2006/relationships/image" Target="../media/image12.svg"/><Relationship Id="rId5" Type="http://schemas.openxmlformats.org/officeDocument/2006/relationships/image" Target="../media/image19.svg"/><Relationship Id="rId15" Type="http://schemas.openxmlformats.org/officeDocument/2006/relationships/image" Target="../media/image20.png"/><Relationship Id="rId10" Type="http://schemas.openxmlformats.org/officeDocument/2006/relationships/image" Target="../media/image11.png"/><Relationship Id="rId4" Type="http://schemas.openxmlformats.org/officeDocument/2006/relationships/image" Target="../media/image18.png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161925</xdr:rowOff>
    </xdr:from>
    <xdr:to>
      <xdr:col>47</xdr:col>
      <xdr:colOff>19050</xdr:colOff>
      <xdr:row>8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1601450" y="1019175"/>
          <a:ext cx="1400175" cy="35242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4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217714</xdr:colOff>
      <xdr:row>44</xdr:row>
      <xdr:rowOff>88902</xdr:rowOff>
    </xdr:from>
    <xdr:to>
      <xdr:col>46</xdr:col>
      <xdr:colOff>27215</xdr:colOff>
      <xdr:row>56</xdr:row>
      <xdr:rowOff>8603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713014" y="7785102"/>
          <a:ext cx="10706101" cy="1977101"/>
          <a:chOff x="417722" y="14156231"/>
          <a:chExt cx="11114966" cy="194998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435429" y="14157613"/>
            <a:ext cx="11075620" cy="191631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435429" y="14156231"/>
            <a:ext cx="11073074" cy="5490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CxnSpPr/>
        </xdr:nvCxnSpPr>
        <xdr:spPr>
          <a:xfrm>
            <a:off x="7936331" y="14160648"/>
            <a:ext cx="0" cy="1913282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CxnSpPr/>
        </xdr:nvCxnSpPr>
        <xdr:spPr>
          <a:xfrm>
            <a:off x="437423" y="15463402"/>
            <a:ext cx="11095265" cy="0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CxnSpPr/>
        </xdr:nvCxnSpPr>
        <xdr:spPr>
          <a:xfrm>
            <a:off x="427370" y="14707598"/>
            <a:ext cx="11095265" cy="0"/>
          </a:xfrm>
          <a:prstGeom prst="line">
            <a:avLst/>
          </a:prstGeom>
          <a:ln w="31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/>
        </xdr:nvSpPr>
        <xdr:spPr>
          <a:xfrm>
            <a:off x="6113792" y="15800644"/>
            <a:ext cx="1791959" cy="2919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CxnSpPr>
            <a:endCxn id="4" idx="3"/>
          </xdr:cNvCxnSpPr>
        </xdr:nvCxnSpPr>
        <xdr:spPr>
          <a:xfrm>
            <a:off x="437423" y="14424902"/>
            <a:ext cx="11071080" cy="5874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/>
        </xdr:nvSpPr>
        <xdr:spPr>
          <a:xfrm>
            <a:off x="1330961" y="14185668"/>
            <a:ext cx="2096828" cy="2168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Fujitsu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/>
        </xdr:nvSpPr>
        <xdr:spPr>
          <a:xfrm>
            <a:off x="4643042" y="14440384"/>
            <a:ext cx="109590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/>
        </xdr:nvSpPr>
        <xdr:spPr>
          <a:xfrm>
            <a:off x="8770178" y="14164148"/>
            <a:ext cx="1805079" cy="264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Application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Team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CxnSpPr/>
        </xdr:nvCxnSpPr>
        <xdr:spPr>
          <a:xfrm>
            <a:off x="417722" y="15751041"/>
            <a:ext cx="11095265" cy="0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/>
        </xdr:nvSpPr>
        <xdr:spPr>
          <a:xfrm>
            <a:off x="8282905" y="14437992"/>
            <a:ext cx="1110674" cy="2609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 txBox="1"/>
        </xdr:nvSpPr>
        <xdr:spPr>
          <a:xfrm>
            <a:off x="5108269" y="14185668"/>
            <a:ext cx="1956902" cy="2168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Infrastructure Team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CxnSpPr/>
        </xdr:nvCxnSpPr>
        <xdr:spPr>
          <a:xfrm>
            <a:off x="9713110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 txBox="1"/>
        </xdr:nvSpPr>
        <xdr:spPr>
          <a:xfrm>
            <a:off x="10137942" y="14424352"/>
            <a:ext cx="1112307" cy="2746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SpPr txBox="1"/>
        </xdr:nvSpPr>
        <xdr:spPr>
          <a:xfrm>
            <a:off x="7927460" y="15800645"/>
            <a:ext cx="1788040" cy="2919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B00-000015000000}"/>
              </a:ext>
            </a:extLst>
          </xdr:cNvPr>
          <xdr:cNvSpPr txBox="1"/>
        </xdr:nvSpPr>
        <xdr:spPr>
          <a:xfrm>
            <a:off x="9696706" y="15800645"/>
            <a:ext cx="1828544" cy="3055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 txBox="1"/>
        </xdr:nvSpPr>
        <xdr:spPr>
          <a:xfrm>
            <a:off x="9696345" y="15485348"/>
            <a:ext cx="1801692" cy="2942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Name: 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CxnSpPr/>
        </xdr:nvCxnSpPr>
        <xdr:spPr>
          <a:xfrm>
            <a:off x="4248795" y="14160648"/>
            <a:ext cx="0" cy="1913282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CxnSpPr/>
        </xdr:nvCxnSpPr>
        <xdr:spPr>
          <a:xfrm>
            <a:off x="6025575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SpPr txBox="1"/>
        </xdr:nvSpPr>
        <xdr:spPr>
          <a:xfrm>
            <a:off x="6411971" y="14440384"/>
            <a:ext cx="109590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B00-00001A000000}"/>
              </a:ext>
            </a:extLst>
          </xdr:cNvPr>
          <xdr:cNvSpPr txBox="1"/>
        </xdr:nvSpPr>
        <xdr:spPr>
          <a:xfrm>
            <a:off x="4358471" y="15800644"/>
            <a:ext cx="1631020" cy="2583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B00-00001D000000}"/>
              </a:ext>
            </a:extLst>
          </xdr:cNvPr>
          <xdr:cNvSpPr txBox="1"/>
        </xdr:nvSpPr>
        <xdr:spPr>
          <a:xfrm>
            <a:off x="833043" y="14440384"/>
            <a:ext cx="1095900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B00-00001F000000}"/>
              </a:ext>
            </a:extLst>
          </xdr:cNvPr>
          <xdr:cNvCxnSpPr/>
        </xdr:nvCxnSpPr>
        <xdr:spPr>
          <a:xfrm>
            <a:off x="2297219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B00-000020000000}"/>
              </a:ext>
            </a:extLst>
          </xdr:cNvPr>
          <xdr:cNvSpPr txBox="1"/>
        </xdr:nvSpPr>
        <xdr:spPr>
          <a:xfrm>
            <a:off x="2683615" y="14440384"/>
            <a:ext cx="113672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20</xdr:row>
          <xdr:rowOff>57150</xdr:rowOff>
        </xdr:from>
        <xdr:to>
          <xdr:col>26</xdr:col>
          <xdr:colOff>19050</xdr:colOff>
          <xdr:row>21</xdr:row>
          <xdr:rowOff>114300</xdr:rowOff>
        </xdr:to>
        <xdr:sp macro="" textlink="">
          <xdr:nvSpPr>
            <xdr:cNvPr id="67585" name="Check Box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20</xdr:row>
          <xdr:rowOff>57150</xdr:rowOff>
        </xdr:from>
        <xdr:to>
          <xdr:col>31</xdr:col>
          <xdr:colOff>19050</xdr:colOff>
          <xdr:row>21</xdr:row>
          <xdr:rowOff>114300</xdr:rowOff>
        </xdr:to>
        <xdr:sp macro="" textlink="">
          <xdr:nvSpPr>
            <xdr:cNvPr id="67586" name="Check Box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22</xdr:row>
          <xdr:rowOff>57150</xdr:rowOff>
        </xdr:from>
        <xdr:to>
          <xdr:col>26</xdr:col>
          <xdr:colOff>19050</xdr:colOff>
          <xdr:row>23</xdr:row>
          <xdr:rowOff>114300</xdr:rowOff>
        </xdr:to>
        <xdr:sp macro="" textlink="">
          <xdr:nvSpPr>
            <xdr:cNvPr id="67587" name="Check Box 3" hidden="1">
              <a:extLst>
                <a:ext uri="{63B3BB69-23CF-44E3-9099-C40C66FF867C}">
                  <a14:compatExt spid="_x0000_s67587"/>
                </a:ext>
                <a:ext uri="{FF2B5EF4-FFF2-40B4-BE49-F238E27FC236}">
                  <a16:creationId xmlns:a16="http://schemas.microsoft.com/office/drawing/2014/main" id="{00000000-0008-0000-0B00-000003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22</xdr:row>
          <xdr:rowOff>57150</xdr:rowOff>
        </xdr:from>
        <xdr:to>
          <xdr:col>31</xdr:col>
          <xdr:colOff>19050</xdr:colOff>
          <xdr:row>23</xdr:row>
          <xdr:rowOff>114300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0B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24</xdr:row>
          <xdr:rowOff>57150</xdr:rowOff>
        </xdr:from>
        <xdr:to>
          <xdr:col>26</xdr:col>
          <xdr:colOff>19050</xdr:colOff>
          <xdr:row>25</xdr:row>
          <xdr:rowOff>114300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0B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24</xdr:row>
          <xdr:rowOff>57150</xdr:rowOff>
        </xdr:from>
        <xdr:to>
          <xdr:col>31</xdr:col>
          <xdr:colOff>19050</xdr:colOff>
          <xdr:row>25</xdr:row>
          <xdr:rowOff>114300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0B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26</xdr:row>
          <xdr:rowOff>57150</xdr:rowOff>
        </xdr:from>
        <xdr:to>
          <xdr:col>26</xdr:col>
          <xdr:colOff>19050</xdr:colOff>
          <xdr:row>27</xdr:row>
          <xdr:rowOff>114300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0B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26</xdr:row>
          <xdr:rowOff>57150</xdr:rowOff>
        </xdr:from>
        <xdr:to>
          <xdr:col>31</xdr:col>
          <xdr:colOff>19050</xdr:colOff>
          <xdr:row>27</xdr:row>
          <xdr:rowOff>114300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0B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28</xdr:row>
          <xdr:rowOff>57150</xdr:rowOff>
        </xdr:from>
        <xdr:to>
          <xdr:col>26</xdr:col>
          <xdr:colOff>19050</xdr:colOff>
          <xdr:row>29</xdr:row>
          <xdr:rowOff>114300</xdr:rowOff>
        </xdr:to>
        <xdr:sp macro="" textlink="">
          <xdr:nvSpPr>
            <xdr:cNvPr id="67593" name="Check Box 9" hidden="1">
              <a:extLst>
                <a:ext uri="{63B3BB69-23CF-44E3-9099-C40C66FF867C}">
                  <a14:compatExt spid="_x0000_s67593"/>
                </a:ext>
                <a:ext uri="{FF2B5EF4-FFF2-40B4-BE49-F238E27FC236}">
                  <a16:creationId xmlns:a16="http://schemas.microsoft.com/office/drawing/2014/main" id="{00000000-0008-0000-0B00-000009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28</xdr:row>
          <xdr:rowOff>57150</xdr:rowOff>
        </xdr:from>
        <xdr:to>
          <xdr:col>31</xdr:col>
          <xdr:colOff>19050</xdr:colOff>
          <xdr:row>29</xdr:row>
          <xdr:rowOff>114300</xdr:rowOff>
        </xdr:to>
        <xdr:sp macro="" textlink="">
          <xdr:nvSpPr>
            <xdr:cNvPr id="67594" name="Check Box 10" hidden="1">
              <a:extLst>
                <a:ext uri="{63B3BB69-23CF-44E3-9099-C40C66FF867C}">
                  <a14:compatExt spid="_x0000_s67594"/>
                </a:ext>
                <a:ext uri="{FF2B5EF4-FFF2-40B4-BE49-F238E27FC236}">
                  <a16:creationId xmlns:a16="http://schemas.microsoft.com/office/drawing/2014/main" id="{00000000-0008-0000-0B00-00000A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30</xdr:row>
          <xdr:rowOff>57150</xdr:rowOff>
        </xdr:from>
        <xdr:to>
          <xdr:col>26</xdr:col>
          <xdr:colOff>19050</xdr:colOff>
          <xdr:row>31</xdr:row>
          <xdr:rowOff>114300</xdr:rowOff>
        </xdr:to>
        <xdr:sp macro="" textlink="">
          <xdr:nvSpPr>
            <xdr:cNvPr id="67595" name="Check Box 11" hidden="1">
              <a:extLst>
                <a:ext uri="{63B3BB69-23CF-44E3-9099-C40C66FF867C}">
                  <a14:compatExt spid="_x0000_s67595"/>
                </a:ext>
                <a:ext uri="{FF2B5EF4-FFF2-40B4-BE49-F238E27FC236}">
                  <a16:creationId xmlns:a16="http://schemas.microsoft.com/office/drawing/2014/main" id="{00000000-0008-0000-0B00-00000B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30</xdr:row>
          <xdr:rowOff>57150</xdr:rowOff>
        </xdr:from>
        <xdr:to>
          <xdr:col>31</xdr:col>
          <xdr:colOff>19050</xdr:colOff>
          <xdr:row>31</xdr:row>
          <xdr:rowOff>114300</xdr:rowOff>
        </xdr:to>
        <xdr:sp macro="" textlink="">
          <xdr:nvSpPr>
            <xdr:cNvPr id="67596" name="Check Box 12" hidden="1">
              <a:extLst>
                <a:ext uri="{63B3BB69-23CF-44E3-9099-C40C66FF867C}">
                  <a14:compatExt spid="_x0000_s67596"/>
                </a:ext>
                <a:ext uri="{FF2B5EF4-FFF2-40B4-BE49-F238E27FC236}">
                  <a16:creationId xmlns:a16="http://schemas.microsoft.com/office/drawing/2014/main" id="{00000000-0008-0000-0B00-00000C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32</xdr:row>
          <xdr:rowOff>57150</xdr:rowOff>
        </xdr:from>
        <xdr:to>
          <xdr:col>26</xdr:col>
          <xdr:colOff>19050</xdr:colOff>
          <xdr:row>33</xdr:row>
          <xdr:rowOff>114300</xdr:rowOff>
        </xdr:to>
        <xdr:sp macro="" textlink="">
          <xdr:nvSpPr>
            <xdr:cNvPr id="67597" name="Check Box 13" hidden="1">
              <a:extLst>
                <a:ext uri="{63B3BB69-23CF-44E3-9099-C40C66FF867C}">
                  <a14:compatExt spid="_x0000_s67597"/>
                </a:ext>
                <a:ext uri="{FF2B5EF4-FFF2-40B4-BE49-F238E27FC236}">
                  <a16:creationId xmlns:a16="http://schemas.microsoft.com/office/drawing/2014/main" id="{00000000-0008-0000-0B00-00000D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32</xdr:row>
          <xdr:rowOff>57150</xdr:rowOff>
        </xdr:from>
        <xdr:to>
          <xdr:col>31</xdr:col>
          <xdr:colOff>19050</xdr:colOff>
          <xdr:row>33</xdr:row>
          <xdr:rowOff>114300</xdr:rowOff>
        </xdr:to>
        <xdr:sp macro="" textlink="">
          <xdr:nvSpPr>
            <xdr:cNvPr id="67598" name="Check Box 14" hidden="1">
              <a:extLst>
                <a:ext uri="{63B3BB69-23CF-44E3-9099-C40C66FF867C}">
                  <a14:compatExt spid="_x0000_s67598"/>
                </a:ext>
                <a:ext uri="{FF2B5EF4-FFF2-40B4-BE49-F238E27FC236}">
                  <a16:creationId xmlns:a16="http://schemas.microsoft.com/office/drawing/2014/main" id="{00000000-0008-0000-0B00-00000E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34</xdr:row>
          <xdr:rowOff>57150</xdr:rowOff>
        </xdr:from>
        <xdr:to>
          <xdr:col>26</xdr:col>
          <xdr:colOff>19050</xdr:colOff>
          <xdr:row>35</xdr:row>
          <xdr:rowOff>114300</xdr:rowOff>
        </xdr:to>
        <xdr:sp macro="" textlink="">
          <xdr:nvSpPr>
            <xdr:cNvPr id="67599" name="Check Box 15" hidden="1">
              <a:extLst>
                <a:ext uri="{63B3BB69-23CF-44E3-9099-C40C66FF867C}">
                  <a14:compatExt spid="_x0000_s67599"/>
                </a:ext>
                <a:ext uri="{FF2B5EF4-FFF2-40B4-BE49-F238E27FC236}">
                  <a16:creationId xmlns:a16="http://schemas.microsoft.com/office/drawing/2014/main" id="{00000000-0008-0000-0B00-00000F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34</xdr:row>
          <xdr:rowOff>57150</xdr:rowOff>
        </xdr:from>
        <xdr:to>
          <xdr:col>31</xdr:col>
          <xdr:colOff>19050</xdr:colOff>
          <xdr:row>35</xdr:row>
          <xdr:rowOff>114300</xdr:rowOff>
        </xdr:to>
        <xdr:sp macro="" textlink="">
          <xdr:nvSpPr>
            <xdr:cNvPr id="67600" name="Check Box 16" hidden="1">
              <a:extLst>
                <a:ext uri="{63B3BB69-23CF-44E3-9099-C40C66FF867C}">
                  <a14:compatExt spid="_x0000_s67600"/>
                </a:ext>
                <a:ext uri="{FF2B5EF4-FFF2-40B4-BE49-F238E27FC236}">
                  <a16:creationId xmlns:a16="http://schemas.microsoft.com/office/drawing/2014/main" id="{00000000-0008-0000-0B00-000010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36</xdr:row>
          <xdr:rowOff>57150</xdr:rowOff>
        </xdr:from>
        <xdr:to>
          <xdr:col>26</xdr:col>
          <xdr:colOff>19050</xdr:colOff>
          <xdr:row>37</xdr:row>
          <xdr:rowOff>114300</xdr:rowOff>
        </xdr:to>
        <xdr:sp macro="" textlink="">
          <xdr:nvSpPr>
            <xdr:cNvPr id="67601" name="Check Box 17" hidden="1">
              <a:extLst>
                <a:ext uri="{63B3BB69-23CF-44E3-9099-C40C66FF867C}">
                  <a14:compatExt spid="_x0000_s67601"/>
                </a:ext>
                <a:ext uri="{FF2B5EF4-FFF2-40B4-BE49-F238E27FC236}">
                  <a16:creationId xmlns:a16="http://schemas.microsoft.com/office/drawing/2014/main" id="{00000000-0008-0000-0B00-00001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36</xdr:row>
          <xdr:rowOff>57150</xdr:rowOff>
        </xdr:from>
        <xdr:to>
          <xdr:col>31</xdr:col>
          <xdr:colOff>19050</xdr:colOff>
          <xdr:row>37</xdr:row>
          <xdr:rowOff>114300</xdr:rowOff>
        </xdr:to>
        <xdr:sp macro="" textlink="">
          <xdr:nvSpPr>
            <xdr:cNvPr id="67602" name="Check Box 18" hidden="1">
              <a:extLst>
                <a:ext uri="{63B3BB69-23CF-44E3-9099-C40C66FF867C}">
                  <a14:compatExt spid="_x0000_s67602"/>
                </a:ext>
                <a:ext uri="{FF2B5EF4-FFF2-40B4-BE49-F238E27FC236}">
                  <a16:creationId xmlns:a16="http://schemas.microsoft.com/office/drawing/2014/main" id="{00000000-0008-0000-0B00-00001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38</xdr:row>
          <xdr:rowOff>57150</xdr:rowOff>
        </xdr:from>
        <xdr:to>
          <xdr:col>26</xdr:col>
          <xdr:colOff>19050</xdr:colOff>
          <xdr:row>39</xdr:row>
          <xdr:rowOff>114300</xdr:rowOff>
        </xdr:to>
        <xdr:sp macro="" textlink="">
          <xdr:nvSpPr>
            <xdr:cNvPr id="67603" name="Check Box 19" hidden="1">
              <a:extLst>
                <a:ext uri="{63B3BB69-23CF-44E3-9099-C40C66FF867C}">
                  <a14:compatExt spid="_x0000_s67603"/>
                </a:ext>
                <a:ext uri="{FF2B5EF4-FFF2-40B4-BE49-F238E27FC236}">
                  <a16:creationId xmlns:a16="http://schemas.microsoft.com/office/drawing/2014/main" id="{00000000-0008-0000-0B00-000013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38</xdr:row>
          <xdr:rowOff>57150</xdr:rowOff>
        </xdr:from>
        <xdr:to>
          <xdr:col>31</xdr:col>
          <xdr:colOff>19050</xdr:colOff>
          <xdr:row>39</xdr:row>
          <xdr:rowOff>114300</xdr:rowOff>
        </xdr:to>
        <xdr:sp macro="" textlink="">
          <xdr:nvSpPr>
            <xdr:cNvPr id="67604" name="Check Box 20" hidden="1">
              <a:extLst>
                <a:ext uri="{63B3BB69-23CF-44E3-9099-C40C66FF867C}">
                  <a14:compatExt spid="_x0000_s67604"/>
                </a:ext>
                <a:ext uri="{FF2B5EF4-FFF2-40B4-BE49-F238E27FC236}">
                  <a16:creationId xmlns:a16="http://schemas.microsoft.com/office/drawing/2014/main" id="{00000000-0008-0000-0B00-00001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129968</xdr:colOff>
      <xdr:row>52</xdr:row>
      <xdr:rowOff>56779</xdr:rowOff>
    </xdr:from>
    <xdr:to>
      <xdr:col>31</xdr:col>
      <xdr:colOff>168979</xdr:colOff>
      <xdr:row>54</xdr:row>
      <xdr:rowOff>2344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 txBox="1"/>
      </xdr:nvSpPr>
      <xdr:spPr>
        <a:xfrm>
          <a:off x="6037608" y="9110880"/>
          <a:ext cx="1762073" cy="288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Panuthat</a:t>
          </a:r>
          <a:endParaRPr lang="en-US" sz="1200" b="0">
            <a:solidFill>
              <a:srgbClr val="0000CC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32</xdr:col>
      <xdr:colOff>21835</xdr:colOff>
      <xdr:row>52</xdr:row>
      <xdr:rowOff>60592</xdr:rowOff>
    </xdr:from>
    <xdr:to>
      <xdr:col>39</xdr:col>
      <xdr:colOff>150</xdr:colOff>
      <xdr:row>54</xdr:row>
      <xdr:rowOff>2345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 txBox="1"/>
      </xdr:nvSpPr>
      <xdr:spPr>
        <a:xfrm>
          <a:off x="7898689" y="9114693"/>
          <a:ext cx="1701377" cy="284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Narain</a:t>
          </a:r>
        </a:p>
      </xdr:txBody>
    </xdr:sp>
    <xdr:clientData/>
  </xdr:twoCellAnchor>
  <xdr:twoCellAnchor>
    <xdr:from>
      <xdr:col>17</xdr:col>
      <xdr:colOff>172688</xdr:colOff>
      <xdr:row>52</xdr:row>
      <xdr:rowOff>56779</xdr:rowOff>
    </xdr:from>
    <xdr:to>
      <xdr:col>25</xdr:col>
      <xdr:colOff>113531</xdr:colOff>
      <xdr:row>53</xdr:row>
      <xdr:rowOff>128846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 txBox="1"/>
      </xdr:nvSpPr>
      <xdr:spPr>
        <a:xfrm>
          <a:off x="4357267" y="9110880"/>
          <a:ext cx="1910056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Prachya</a:t>
          </a:r>
          <a:endParaRPr lang="en-US" sz="1200" b="0">
            <a:solidFill>
              <a:srgbClr val="0000C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40630</xdr:colOff>
      <xdr:row>54</xdr:row>
      <xdr:rowOff>37384</xdr:rowOff>
    </xdr:from>
    <xdr:to>
      <xdr:col>17</xdr:col>
      <xdr:colOff>58132</xdr:colOff>
      <xdr:row>55</xdr:row>
      <xdr:rowOff>101478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 txBox="1"/>
      </xdr:nvSpPr>
      <xdr:spPr>
        <a:xfrm>
          <a:off x="2502147" y="9433957"/>
          <a:ext cx="1740564" cy="235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Date: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27.Sep.2022</a:t>
          </a:r>
        </a:p>
      </xdr:txBody>
    </xdr:sp>
    <xdr:clientData/>
  </xdr:twoCellAnchor>
  <xdr:twoCellAnchor>
    <xdr:from>
      <xdr:col>10</xdr:col>
      <xdr:colOff>6995</xdr:colOff>
      <xdr:row>52</xdr:row>
      <xdr:rowOff>56779</xdr:rowOff>
    </xdr:from>
    <xdr:to>
      <xdr:col>17</xdr:col>
      <xdr:colOff>233066</xdr:colOff>
      <xdr:row>53</xdr:row>
      <xdr:rowOff>128846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SpPr txBox="1"/>
      </xdr:nvSpPr>
      <xdr:spPr>
        <a:xfrm>
          <a:off x="2468512" y="9110880"/>
          <a:ext cx="1949133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Denny</a:t>
          </a:r>
        </a:p>
      </xdr:txBody>
    </xdr:sp>
    <xdr:clientData/>
  </xdr:twoCellAnchor>
  <xdr:twoCellAnchor>
    <xdr:from>
      <xdr:col>3</xdr:col>
      <xdr:colOff>5195</xdr:colOff>
      <xdr:row>54</xdr:row>
      <xdr:rowOff>37384</xdr:rowOff>
    </xdr:from>
    <xdr:to>
      <xdr:col>9</xdr:col>
      <xdr:colOff>181042</xdr:colOff>
      <xdr:row>55</xdr:row>
      <xdr:rowOff>114635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SpPr txBox="1"/>
      </xdr:nvSpPr>
      <xdr:spPr>
        <a:xfrm>
          <a:off x="743650" y="9433957"/>
          <a:ext cx="1652757" cy="2484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Date: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27.Seo.2022</a:t>
          </a:r>
        </a:p>
      </xdr:txBody>
    </xdr:sp>
    <xdr:clientData/>
  </xdr:twoCellAnchor>
  <xdr:twoCellAnchor>
    <xdr:from>
      <xdr:col>2</xdr:col>
      <xdr:colOff>217714</xdr:colOff>
      <xdr:row>52</xdr:row>
      <xdr:rowOff>56779</xdr:rowOff>
    </xdr:from>
    <xdr:to>
      <xdr:col>10</xdr:col>
      <xdr:colOff>236711</xdr:colOff>
      <xdr:row>53</xdr:row>
      <xdr:rowOff>128846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SpPr txBox="1"/>
      </xdr:nvSpPr>
      <xdr:spPr>
        <a:xfrm>
          <a:off x="710017" y="9110880"/>
          <a:ext cx="1988211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Denny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345284</xdr:colOff>
      <xdr:row>12</xdr:row>
      <xdr:rowOff>238125</xdr:rowOff>
    </xdr:from>
    <xdr:to>
      <xdr:col>11</xdr:col>
      <xdr:colOff>523875</xdr:colOff>
      <xdr:row>16</xdr:row>
      <xdr:rowOff>119062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8941597" y="3107531"/>
          <a:ext cx="1654966" cy="833437"/>
        </a:xfrm>
        <a:prstGeom prst="wedgeRectCallout">
          <a:avLst>
            <a:gd name="adj1" fmla="val -64864"/>
            <a:gd name="adj2" fmla="val -215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400"/>
            <a:t>WebApp</a:t>
          </a:r>
          <a:r>
            <a:rPr lang="en-US" sz="1400" baseline="0"/>
            <a:t> Server</a:t>
          </a:r>
        </a:p>
        <a:p>
          <a:pPr algn="ctr"/>
          <a:r>
            <a:rPr lang="en-US" sz="1400"/>
            <a:t>Follow HP</a:t>
          </a:r>
          <a:r>
            <a:rPr lang="en-US" sz="1400" baseline="0"/>
            <a:t> Cloud </a:t>
          </a:r>
        </a:p>
        <a:p>
          <a:pPr algn="ctr"/>
          <a:r>
            <a:rPr lang="en-US" sz="1400" baseline="0"/>
            <a:t>Selecable Value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17990</xdr:colOff>
      <xdr:row>29</xdr:row>
      <xdr:rowOff>137584</xdr:rowOff>
    </xdr:from>
    <xdr:to>
      <xdr:col>19</xdr:col>
      <xdr:colOff>206218</xdr:colOff>
      <xdr:row>32</xdr:row>
      <xdr:rowOff>42335</xdr:rowOff>
    </xdr:to>
    <xdr:sp macro="" textlink="">
      <xdr:nvSpPr>
        <xdr:cNvPr id="48" name="Line Callout 2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562176" y="5110520"/>
          <a:ext cx="1406542" cy="403152"/>
        </a:xfrm>
        <a:prstGeom prst="borderCallout2">
          <a:avLst>
            <a:gd name="adj1" fmla="val 18751"/>
            <a:gd name="adj2" fmla="val -31"/>
            <a:gd name="adj3" fmla="val 18751"/>
            <a:gd name="adj4" fmla="val -9361"/>
            <a:gd name="adj5" fmla="val -136243"/>
            <a:gd name="adj6" fmla="val -9533"/>
          </a:avLst>
        </a:prstGeom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❶ System Outline</a:t>
          </a:r>
        </a:p>
        <a:p>
          <a:pPr algn="l"/>
          <a:r>
            <a:rPr lang="en-US"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❷ Installation Checklist</a:t>
          </a:r>
        </a:p>
      </xdr:txBody>
    </xdr:sp>
    <xdr:clientData/>
  </xdr:twoCellAnchor>
  <xdr:twoCellAnchor>
    <xdr:from>
      <xdr:col>21</xdr:col>
      <xdr:colOff>12608</xdr:colOff>
      <xdr:row>29</xdr:row>
      <xdr:rowOff>142928</xdr:rowOff>
    </xdr:from>
    <xdr:to>
      <xdr:col>29</xdr:col>
      <xdr:colOff>8330</xdr:colOff>
      <xdr:row>31</xdr:row>
      <xdr:rowOff>148164</xdr:rowOff>
    </xdr:to>
    <xdr:sp macro="" textlink="">
      <xdr:nvSpPr>
        <xdr:cNvPr id="49" name="Line Callout 2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5262434" y="5115864"/>
          <a:ext cx="1945024" cy="337503"/>
        </a:xfrm>
        <a:prstGeom prst="borderCallout2">
          <a:avLst>
            <a:gd name="adj1" fmla="val 18751"/>
            <a:gd name="adj2" fmla="val -31"/>
            <a:gd name="adj3" fmla="val 18751"/>
            <a:gd name="adj4" fmla="val -9361"/>
            <a:gd name="adj5" fmla="val -180951"/>
            <a:gd name="adj6" fmla="val -8988"/>
          </a:avLst>
        </a:prstGeom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❸ Requirement </a:t>
          </a:r>
          <a:r>
            <a:rPr lang="en-US" sz="9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Sign-Off</a:t>
          </a:r>
          <a:endParaRPr lang="en-US" sz="9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4205</xdr:colOff>
      <xdr:row>20</xdr:row>
      <xdr:rowOff>0</xdr:rowOff>
    </xdr:from>
    <xdr:to>
      <xdr:col>21</xdr:col>
      <xdr:colOff>260</xdr:colOff>
      <xdr:row>27</xdr:row>
      <xdr:rowOff>143983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523042" y="3477733"/>
          <a:ext cx="727044" cy="1306919"/>
        </a:xfrm>
        <a:prstGeom prst="flowChartProcess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Requirement</a:t>
          </a:r>
        </a:p>
        <a:p>
          <a:pPr algn="ctr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Sign-Off</a:t>
          </a:r>
        </a:p>
      </xdr:txBody>
    </xdr:sp>
    <xdr:clientData/>
  </xdr:twoCellAnchor>
  <xdr:twoCellAnchor>
    <xdr:from>
      <xdr:col>37</xdr:col>
      <xdr:colOff>1631</xdr:colOff>
      <xdr:row>29</xdr:row>
      <xdr:rowOff>76704</xdr:rowOff>
    </xdr:from>
    <xdr:to>
      <xdr:col>44</xdr:col>
      <xdr:colOff>84174</xdr:colOff>
      <xdr:row>30</xdr:row>
      <xdr:rowOff>153393</xdr:rowOff>
    </xdr:to>
    <xdr:sp macro="" textlink="">
      <xdr:nvSpPr>
        <xdr:cNvPr id="87" name="Line Callout 2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9150061" y="5381907"/>
          <a:ext cx="1788183" cy="242823"/>
        </a:xfrm>
        <a:prstGeom prst="borderCallout2">
          <a:avLst>
            <a:gd name="adj1" fmla="val 18751"/>
            <a:gd name="adj2" fmla="val -31"/>
            <a:gd name="adj3" fmla="val 18751"/>
            <a:gd name="adj4" fmla="val -9361"/>
            <a:gd name="adj5" fmla="val -192418"/>
            <a:gd name="adj6" fmla="val -8987"/>
          </a:avLst>
        </a:prstGeom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❹ Production Hand</a:t>
          </a:r>
          <a:r>
            <a:rPr lang="en-US" sz="8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Over</a:t>
          </a:r>
          <a:r>
            <a:rPr lang="en-US" sz="8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Sign-Off</a:t>
          </a:r>
          <a:endParaRPr lang="en-US" sz="8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37</xdr:col>
      <xdr:colOff>6613</xdr:colOff>
      <xdr:row>20</xdr:row>
      <xdr:rowOff>2637</xdr:rowOff>
    </xdr:from>
    <xdr:to>
      <xdr:col>40</xdr:col>
      <xdr:colOff>95250</xdr:colOff>
      <xdr:row>23</xdr:row>
      <xdr:rowOff>31748</xdr:rowOff>
    </xdr:to>
    <xdr:sp macro="" textlink="">
      <xdr:nvSpPr>
        <xdr:cNvPr id="25" name="Pentago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9150613" y="3706804"/>
          <a:ext cx="818887" cy="537111"/>
        </a:xfrm>
        <a:prstGeom prst="homePlate">
          <a:avLst>
            <a:gd name="adj" fmla="val 36275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Hand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Over</a:t>
          </a:r>
        </a:p>
      </xdr:txBody>
    </xdr:sp>
    <xdr:clientData/>
  </xdr:twoCellAnchor>
  <xdr:twoCellAnchor>
    <xdr:from>
      <xdr:col>5</xdr:col>
      <xdr:colOff>37117</xdr:colOff>
      <xdr:row>8</xdr:row>
      <xdr:rowOff>64095</xdr:rowOff>
    </xdr:from>
    <xdr:to>
      <xdr:col>10</xdr:col>
      <xdr:colOff>29840</xdr:colOff>
      <xdr:row>11</xdr:row>
      <xdr:rowOff>113312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1408717" y="1588095"/>
          <a:ext cx="1230973" cy="563567"/>
          <a:chOff x="1286413" y="1564282"/>
          <a:chExt cx="1243740" cy="549281"/>
        </a:xfrm>
      </xdr:grpSpPr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 rot="10800000">
            <a:off x="2190748" y="1928812"/>
            <a:ext cx="214311" cy="184751"/>
          </a:xfrm>
          <a:prstGeom prst="triangle">
            <a:avLst/>
          </a:prstGeom>
          <a:solidFill>
            <a:srgbClr val="FF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>
            <a:off x="1286413" y="1564282"/>
            <a:ext cx="1243740" cy="3587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Proejct Approval by</a:t>
            </a:r>
          </a:p>
          <a:p>
            <a:pPr algn="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App &amp;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ITO</a:t>
            </a: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 Manager</a:t>
            </a:r>
          </a:p>
        </xdr:txBody>
      </xdr:sp>
    </xdr:grpSp>
    <xdr:clientData/>
  </xdr:twoCellAnchor>
  <xdr:twoCellAnchor>
    <xdr:from>
      <xdr:col>17</xdr:col>
      <xdr:colOff>223841</xdr:colOff>
      <xdr:row>7</xdr:row>
      <xdr:rowOff>128587</xdr:rowOff>
    </xdr:from>
    <xdr:to>
      <xdr:col>21</xdr:col>
      <xdr:colOff>81900</xdr:colOff>
      <xdr:row>11</xdr:row>
      <xdr:rowOff>110931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pSpPr/>
      </xdr:nvGrpSpPr>
      <xdr:grpSpPr>
        <a:xfrm>
          <a:off x="4567241" y="1481137"/>
          <a:ext cx="848659" cy="668144"/>
          <a:chOff x="4474372" y="1462087"/>
          <a:chExt cx="858184" cy="649094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 rot="10800000">
            <a:off x="4783925" y="1926430"/>
            <a:ext cx="214312" cy="184751"/>
          </a:xfrm>
          <a:prstGeom prst="triangle">
            <a:avLst/>
          </a:prstGeom>
          <a:solidFill>
            <a:srgbClr val="FF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4474372" y="1462087"/>
            <a:ext cx="858184" cy="4903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Quality Gate 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before start 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Implement</a:t>
            </a:r>
          </a:p>
        </xdr:txBody>
      </xdr:sp>
    </xdr:grpSp>
    <xdr:clientData/>
  </xdr:twoCellAnchor>
  <xdr:twoCellAnchor>
    <xdr:from>
      <xdr:col>33</xdr:col>
      <xdr:colOff>185740</xdr:colOff>
      <xdr:row>7</xdr:row>
      <xdr:rowOff>150019</xdr:rowOff>
    </xdr:from>
    <xdr:to>
      <xdr:col>37</xdr:col>
      <xdr:colOff>43799</xdr:colOff>
      <xdr:row>11</xdr:row>
      <xdr:rowOff>108550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8491540" y="1502569"/>
          <a:ext cx="915334" cy="644331"/>
          <a:chOff x="8436771" y="1483519"/>
          <a:chExt cx="858184" cy="625281"/>
        </a:xfrm>
      </xdr:grpSpPr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 rot="10800000">
            <a:off x="8746326" y="1924049"/>
            <a:ext cx="214312" cy="184751"/>
          </a:xfrm>
          <a:prstGeom prst="triangle">
            <a:avLst/>
          </a:prstGeom>
          <a:solidFill>
            <a:srgbClr val="FF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/>
        </xdr:nvSpPr>
        <xdr:spPr>
          <a:xfrm>
            <a:off x="8436771" y="1483519"/>
            <a:ext cx="858184" cy="4903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Quality Gate 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before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Hand-Over</a:t>
            </a:r>
          </a:p>
        </xdr:txBody>
      </xdr:sp>
    </xdr:grpSp>
    <xdr:clientData/>
  </xdr:twoCellAnchor>
  <xdr:twoCellAnchor>
    <xdr:from>
      <xdr:col>36</xdr:col>
      <xdr:colOff>232588</xdr:colOff>
      <xdr:row>8</xdr:row>
      <xdr:rowOff>7212</xdr:rowOff>
    </xdr:from>
    <xdr:to>
      <xdr:col>39</xdr:col>
      <xdr:colOff>236330</xdr:colOff>
      <xdr:row>11</xdr:row>
      <xdr:rowOff>119060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9348013" y="1531212"/>
          <a:ext cx="746692" cy="626198"/>
          <a:chOff x="9237480" y="1507367"/>
          <a:chExt cx="752368" cy="61194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/>
        </xdr:nvSpPr>
        <xdr:spPr>
          <a:xfrm>
            <a:off x="9237480" y="1507367"/>
            <a:ext cx="752368" cy="4095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Project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Finish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(Closure)</a:t>
            </a:r>
          </a:p>
        </xdr:txBody>
      </xdr:sp>
      <xdr:sp macro="" textlink="">
        <xdr:nvSpPr>
          <xdr:cNvPr id="38" name="5-Point Star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9513093" y="1881188"/>
            <a:ext cx="238125" cy="238125"/>
          </a:xfrm>
          <a:prstGeom prst="star5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41</xdr:col>
      <xdr:colOff>146474</xdr:colOff>
      <xdr:row>6</xdr:row>
      <xdr:rowOff>227879</xdr:rowOff>
    </xdr:from>
    <xdr:to>
      <xdr:col>47</xdr:col>
      <xdr:colOff>110755</xdr:colOff>
      <xdr:row>9</xdr:row>
      <xdr:rowOff>49285</xdr:rowOff>
    </xdr:to>
    <xdr:sp macro="" textlink="">
      <xdr:nvSpPr>
        <xdr:cNvPr id="43" name="Line Callout 2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10269555" y="1302210"/>
          <a:ext cx="1426258" cy="397337"/>
        </a:xfrm>
        <a:prstGeom prst="borderCallout2">
          <a:avLst>
            <a:gd name="adj1" fmla="val 18750"/>
            <a:gd name="adj2" fmla="val -1852"/>
            <a:gd name="adj3" fmla="val 18750"/>
            <a:gd name="adj4" fmla="val -10976"/>
            <a:gd name="adj5" fmla="val 170555"/>
            <a:gd name="adj6" fmla="val -44641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Infra.</a:t>
          </a:r>
          <a:r>
            <a:rPr lang="en-US" sz="9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Tasks Completed</a:t>
          </a:r>
        </a:p>
        <a:p>
          <a:pPr algn="ctr"/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Get</a:t>
          </a:r>
          <a:r>
            <a:rPr lang="en-US" sz="9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LOA &amp; CSAT</a:t>
          </a:r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174418</xdr:colOff>
      <xdr:row>7</xdr:row>
      <xdr:rowOff>159613</xdr:rowOff>
    </xdr:from>
    <xdr:to>
      <xdr:col>13</xdr:col>
      <xdr:colOff>58081</xdr:colOff>
      <xdr:row>11</xdr:row>
      <xdr:rowOff>104773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2536618" y="1512163"/>
          <a:ext cx="874263" cy="630960"/>
          <a:chOff x="9216924" y="1507367"/>
          <a:chExt cx="878956" cy="611946"/>
        </a:xfrm>
      </xdr:grpSpPr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/>
        </xdr:nvSpPr>
        <xdr:spPr>
          <a:xfrm>
            <a:off x="9216924" y="1507367"/>
            <a:ext cx="878956" cy="4595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Project Start</a:t>
            </a:r>
          </a:p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(Kick-Off)</a:t>
            </a:r>
          </a:p>
        </xdr:txBody>
      </xdr:sp>
      <xdr:sp macro="" textlink="">
        <xdr:nvSpPr>
          <xdr:cNvPr id="46" name="5-Point Star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9513093" y="1881188"/>
            <a:ext cx="238125" cy="238125"/>
          </a:xfrm>
          <a:prstGeom prst="star5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35</xdr:col>
      <xdr:colOff>85684</xdr:colOff>
      <xdr:row>31</xdr:row>
      <xdr:rowOff>49811</xdr:rowOff>
    </xdr:from>
    <xdr:to>
      <xdr:col>43</xdr:col>
      <xdr:colOff>55378</xdr:colOff>
      <xdr:row>32</xdr:row>
      <xdr:rowOff>121832</xdr:rowOff>
    </xdr:to>
    <xdr:sp macro="" textlink="">
      <xdr:nvSpPr>
        <xdr:cNvPr id="51" name="Line Callout 2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8746789" y="5687282"/>
          <a:ext cx="1918996" cy="238155"/>
        </a:xfrm>
        <a:prstGeom prst="borderCallout2">
          <a:avLst>
            <a:gd name="adj1" fmla="val 18751"/>
            <a:gd name="adj2" fmla="val -31"/>
            <a:gd name="adj3" fmla="val 18751"/>
            <a:gd name="adj4" fmla="val -9361"/>
            <a:gd name="adj5" fmla="val -657503"/>
            <a:gd name="adj6" fmla="val -9606"/>
          </a:avLst>
        </a:prstGeom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❹ Developmen Hand</a:t>
          </a:r>
          <a:r>
            <a:rPr lang="en-US" sz="8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Over</a:t>
          </a:r>
          <a:r>
            <a:rPr lang="en-US" sz="8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Sign-Off</a:t>
          </a:r>
          <a:endParaRPr lang="en-US" sz="8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34</xdr:col>
      <xdr:colOff>6613</xdr:colOff>
      <xdr:row>20</xdr:row>
      <xdr:rowOff>3542</xdr:rowOff>
    </xdr:from>
    <xdr:to>
      <xdr:col>37</xdr:col>
      <xdr:colOff>11076</xdr:colOff>
      <xdr:row>23</xdr:row>
      <xdr:rowOff>31740</xdr:rowOff>
    </xdr:to>
    <xdr:sp macro="" textlink="">
      <xdr:nvSpPr>
        <xdr:cNvPr id="24" name="Flowchart: Proces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8424055" y="3481275"/>
          <a:ext cx="735451" cy="526599"/>
        </a:xfrm>
        <a:prstGeom prst="flowChartProcess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Development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Hand Over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Sign-Off</a:t>
          </a:r>
        </a:p>
      </xdr:txBody>
    </xdr:sp>
    <xdr:clientData/>
  </xdr:twoCellAnchor>
  <xdr:twoCellAnchor>
    <xdr:from>
      <xdr:col>42</xdr:col>
      <xdr:colOff>237486</xdr:colOff>
      <xdr:row>9</xdr:row>
      <xdr:rowOff>65987</xdr:rowOff>
    </xdr:from>
    <xdr:to>
      <xdr:col>44</xdr:col>
      <xdr:colOff>249230</xdr:colOff>
      <xdr:row>11</xdr:row>
      <xdr:rowOff>118075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10838811" y="1761437"/>
          <a:ext cx="507044" cy="394988"/>
          <a:chOff x="8598054" y="1723337"/>
          <a:chExt cx="511807" cy="385463"/>
        </a:xfrm>
      </xdr:grpSpPr>
      <xdr:sp macro="" textlink="">
        <xdr:nvSpPr>
          <xdr:cNvPr id="55" name="Isosceles Triangle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 rot="10800000">
            <a:off x="8746326" y="1924049"/>
            <a:ext cx="214312" cy="184751"/>
          </a:xfrm>
          <a:prstGeom prst="triangle">
            <a:avLst/>
          </a:prstGeom>
          <a:solidFill>
            <a:srgbClr val="FF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/>
        </xdr:nvSpPr>
        <xdr:spPr>
          <a:xfrm>
            <a:off x="8598054" y="1723337"/>
            <a:ext cx="511807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Golive</a:t>
            </a:r>
          </a:p>
        </xdr:txBody>
      </xdr:sp>
    </xdr:grpSp>
    <xdr:clientData/>
  </xdr:twoCellAnchor>
  <xdr:twoCellAnchor>
    <xdr:from>
      <xdr:col>10</xdr:col>
      <xdr:colOff>35720</xdr:colOff>
      <xdr:row>33</xdr:row>
      <xdr:rowOff>52917</xdr:rowOff>
    </xdr:from>
    <xdr:to>
      <xdr:col>43</xdr:col>
      <xdr:colOff>214312</xdr:colOff>
      <xdr:row>35</xdr:row>
      <xdr:rowOff>148167</xdr:rowOff>
    </xdr:to>
    <xdr:sp macro="" textlink="">
      <xdr:nvSpPr>
        <xdr:cNvPr id="57" name="Arrow: Pentagon 1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2607470" y="5789084"/>
          <a:ext cx="8211342" cy="433916"/>
        </a:xfrm>
        <a:prstGeom prst="homePlate">
          <a:avLst>
            <a:gd name="adj" fmla="val 32718"/>
          </a:avLst>
        </a:prstGeom>
        <a:solidFill>
          <a:srgbClr val="C00000"/>
        </a:solidFill>
        <a:ln w="19050" cap="rnd" cmpd="sng" algn="ctr">
          <a:solidFill>
            <a:srgbClr val="80008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Major change : To </a:t>
          </a:r>
          <a:r>
            <a:rPr lang="en-US" sz="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GM(App, Infra) </a:t>
          </a:r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+ </a:t>
          </a:r>
          <a:r>
            <a:rPr lang="en-US" sz="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Reason to change</a:t>
          </a:r>
        </a:p>
        <a:p>
          <a:pPr algn="l"/>
          <a:r>
            <a:rPr lang="en-US" sz="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** Other</a:t>
          </a:r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change -&gt; App team  request by Email  , Infra Update Issue list,  Installation Checklist </a:t>
          </a:r>
        </a:p>
        <a:p>
          <a:pPr algn="l"/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** Ensure all request will update to Installation checklist &amp; Design </a:t>
          </a:r>
          <a:endParaRPr lang="en-US" sz="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6613</xdr:colOff>
      <xdr:row>20</xdr:row>
      <xdr:rowOff>2637</xdr:rowOff>
    </xdr:from>
    <xdr:to>
      <xdr:col>34</xdr:col>
      <xdr:colOff>47622</xdr:colOff>
      <xdr:row>23</xdr:row>
      <xdr:rowOff>31748</xdr:rowOff>
    </xdr:to>
    <xdr:sp macro="" textlink="">
      <xdr:nvSpPr>
        <xdr:cNvPr id="23" name="Pentago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7690113" y="3706804"/>
          <a:ext cx="771259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Quality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</a:t>
          </a:r>
        </a:p>
      </xdr:txBody>
    </xdr:sp>
    <xdr:clientData/>
  </xdr:twoCellAnchor>
  <xdr:twoCellAnchor>
    <xdr:from>
      <xdr:col>13</xdr:col>
      <xdr:colOff>31865</xdr:colOff>
      <xdr:row>20</xdr:row>
      <xdr:rowOff>3200</xdr:rowOff>
    </xdr:from>
    <xdr:to>
      <xdr:col>18</xdr:col>
      <xdr:colOff>94696</xdr:colOff>
      <xdr:row>27</xdr:row>
      <xdr:rowOff>143983</xdr:rowOff>
    </xdr:to>
    <xdr:sp macro="" textlink="">
      <xdr:nvSpPr>
        <xdr:cNvPr id="18" name="Pentago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332388" y="3647066"/>
          <a:ext cx="1281145" cy="1303719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Installation Checklist</a:t>
          </a:r>
        </a:p>
      </xdr:txBody>
    </xdr:sp>
    <xdr:clientData/>
  </xdr:twoCellAnchor>
  <xdr:twoCellAnchor>
    <xdr:from>
      <xdr:col>10</xdr:col>
      <xdr:colOff>34389</xdr:colOff>
      <xdr:row>20</xdr:row>
      <xdr:rowOff>0</xdr:rowOff>
    </xdr:from>
    <xdr:to>
      <xdr:col>13</xdr:col>
      <xdr:colOff>169333</xdr:colOff>
      <xdr:row>27</xdr:row>
      <xdr:rowOff>143983</xdr:rowOff>
    </xdr:to>
    <xdr:sp macro="" textlink="">
      <xdr:nvSpPr>
        <xdr:cNvPr id="17" name="Pentago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603924" y="3643866"/>
          <a:ext cx="865932" cy="1306919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Final System Requirement Confirmation</a:t>
          </a:r>
        </a:p>
      </xdr:txBody>
    </xdr:sp>
    <xdr:clientData/>
  </xdr:twoCellAnchor>
  <xdr:twoCellAnchor>
    <xdr:from>
      <xdr:col>7</xdr:col>
      <xdr:colOff>7932</xdr:colOff>
      <xdr:row>20</xdr:row>
      <xdr:rowOff>0</xdr:rowOff>
    </xdr:from>
    <xdr:to>
      <xdr:col>10</xdr:col>
      <xdr:colOff>91276</xdr:colOff>
      <xdr:row>27</xdr:row>
      <xdr:rowOff>143983</xdr:rowOff>
    </xdr:to>
    <xdr:sp macro="" textlink="">
      <xdr:nvSpPr>
        <xdr:cNvPr id="47" name="Pentagon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46479" y="3643866"/>
          <a:ext cx="814332" cy="1306919"/>
        </a:xfrm>
        <a:prstGeom prst="homePlate">
          <a:avLst>
            <a:gd name="adj" fmla="val 36275"/>
          </a:avLst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Project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</a:t>
          </a:r>
        </a:p>
      </xdr:txBody>
    </xdr:sp>
    <xdr:clientData/>
  </xdr:twoCellAnchor>
  <xdr:twoCellAnchor>
    <xdr:from>
      <xdr:col>2</xdr:col>
      <xdr:colOff>47623</xdr:colOff>
      <xdr:row>20</xdr:row>
      <xdr:rowOff>10584</xdr:rowOff>
    </xdr:from>
    <xdr:to>
      <xdr:col>7</xdr:col>
      <xdr:colOff>74083</xdr:colOff>
      <xdr:row>27</xdr:row>
      <xdr:rowOff>143984</xdr:rowOff>
    </xdr:to>
    <xdr:sp macro="" textlink="">
      <xdr:nvSpPr>
        <xdr:cNvPr id="15" name="Pentago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67856" y="3654450"/>
          <a:ext cx="1244774" cy="1296336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Final</a:t>
          </a:r>
          <a:r>
            <a:rPr lang="en-US" sz="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Solution &amp;</a:t>
          </a:r>
        </a:p>
        <a:p>
          <a:pPr algn="ctr"/>
          <a:r>
            <a:rPr lang="en-US" sz="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Budgetary</a:t>
          </a:r>
          <a:endParaRPr lang="en-US" sz="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6612</xdr:colOff>
      <xdr:row>20</xdr:row>
      <xdr:rowOff>2637</xdr:rowOff>
    </xdr:from>
    <xdr:to>
      <xdr:col>31</xdr:col>
      <xdr:colOff>47623</xdr:colOff>
      <xdr:row>23</xdr:row>
      <xdr:rowOff>31748</xdr:rowOff>
    </xdr:to>
    <xdr:sp macro="" textlink="">
      <xdr:nvSpPr>
        <xdr:cNvPr id="22" name="Pentagon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959862" y="3706804"/>
          <a:ext cx="771261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Infra. Test</a:t>
          </a:r>
        </a:p>
      </xdr:txBody>
    </xdr:sp>
    <xdr:clientData/>
  </xdr:twoCellAnchor>
  <xdr:twoCellAnchor>
    <xdr:from>
      <xdr:col>22</xdr:col>
      <xdr:colOff>95250</xdr:colOff>
      <xdr:row>20</xdr:row>
      <xdr:rowOff>2637</xdr:rowOff>
    </xdr:from>
    <xdr:to>
      <xdr:col>28</xdr:col>
      <xdr:colOff>55562</xdr:colOff>
      <xdr:row>23</xdr:row>
      <xdr:rowOff>31748</xdr:rowOff>
    </xdr:to>
    <xdr:sp macro="" textlink="">
      <xdr:nvSpPr>
        <xdr:cNvPr id="21" name="Pentago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588000" y="3706804"/>
          <a:ext cx="1420812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Development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Implementation</a:t>
          </a:r>
        </a:p>
      </xdr:txBody>
    </xdr:sp>
    <xdr:clientData/>
  </xdr:twoCellAnchor>
  <xdr:twoCellAnchor>
    <xdr:from>
      <xdr:col>21</xdr:col>
      <xdr:colOff>9257</xdr:colOff>
      <xdr:row>20</xdr:row>
      <xdr:rowOff>2639</xdr:rowOff>
    </xdr:from>
    <xdr:to>
      <xdr:col>23</xdr:col>
      <xdr:colOff>42333</xdr:colOff>
      <xdr:row>23</xdr:row>
      <xdr:rowOff>35503</xdr:rowOff>
    </xdr:to>
    <xdr:sp macro="" textlink="">
      <xdr:nvSpPr>
        <xdr:cNvPr id="52" name="Pentagon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5258590" y="3706806"/>
          <a:ext cx="519910" cy="540864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35715</xdr:colOff>
      <xdr:row>24</xdr:row>
      <xdr:rowOff>116422</xdr:rowOff>
    </xdr:from>
    <xdr:to>
      <xdr:col>47</xdr:col>
      <xdr:colOff>202402</xdr:colOff>
      <xdr:row>27</xdr:row>
      <xdr:rowOff>148172</xdr:rowOff>
    </xdr:to>
    <xdr:sp macro="" textlink="">
      <xdr:nvSpPr>
        <xdr:cNvPr id="66" name="Pentagon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10883632" y="4497922"/>
          <a:ext cx="896937" cy="539750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After</a:t>
          </a:r>
        </a:p>
        <a:p>
          <a:pPr algn="ctr"/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Golive</a:t>
          </a:r>
          <a:r>
            <a:rPr lang="en-US" sz="9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Support</a:t>
          </a:r>
          <a:endParaRPr lang="en-US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31743</xdr:colOff>
      <xdr:row>24</xdr:row>
      <xdr:rowOff>127006</xdr:rowOff>
    </xdr:from>
    <xdr:to>
      <xdr:col>44</xdr:col>
      <xdr:colOff>83336</xdr:colOff>
      <xdr:row>27</xdr:row>
      <xdr:rowOff>137590</xdr:rowOff>
    </xdr:to>
    <xdr:sp macro="" textlink="">
      <xdr:nvSpPr>
        <xdr:cNvPr id="67" name="Pentagon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9905993" y="4508506"/>
          <a:ext cx="1025260" cy="518584"/>
        </a:xfrm>
        <a:prstGeom prst="homePlate">
          <a:avLst>
            <a:gd name="adj" fmla="val 36275"/>
          </a:avLst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Perf. Test</a:t>
          </a:r>
        </a:p>
        <a:p>
          <a:pPr algn="ctr"/>
          <a:r>
            <a:rPr lang="en-US" sz="900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(Optional)</a:t>
          </a:r>
        </a:p>
      </xdr:txBody>
    </xdr:sp>
    <xdr:clientData/>
  </xdr:twoCellAnchor>
  <xdr:oneCellAnchor>
    <xdr:from>
      <xdr:col>20</xdr:col>
      <xdr:colOff>222250</xdr:colOff>
      <xdr:row>20</xdr:row>
      <xdr:rowOff>105831</xdr:rowOff>
    </xdr:from>
    <xdr:ext cx="549509" cy="3281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28167" y="3809998"/>
          <a:ext cx="549509" cy="3281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Destials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Design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37</xdr:col>
      <xdr:colOff>10846</xdr:colOff>
      <xdr:row>24</xdr:row>
      <xdr:rowOff>112710</xdr:rowOff>
    </xdr:from>
    <xdr:to>
      <xdr:col>40</xdr:col>
      <xdr:colOff>99483</xdr:colOff>
      <xdr:row>27</xdr:row>
      <xdr:rowOff>141821</xdr:rowOff>
    </xdr:to>
    <xdr:sp macro="" textlink="">
      <xdr:nvSpPr>
        <xdr:cNvPr id="84" name="Pentagon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9154846" y="4494210"/>
          <a:ext cx="818887" cy="537111"/>
        </a:xfrm>
        <a:prstGeom prst="homePlate">
          <a:avLst>
            <a:gd name="adj" fmla="val 36275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Hand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Over</a:t>
          </a:r>
        </a:p>
      </xdr:txBody>
    </xdr:sp>
    <xdr:clientData/>
  </xdr:twoCellAnchor>
  <xdr:twoCellAnchor>
    <xdr:from>
      <xdr:col>34</xdr:col>
      <xdr:colOff>10847</xdr:colOff>
      <xdr:row>24</xdr:row>
      <xdr:rowOff>112712</xdr:rowOff>
    </xdr:from>
    <xdr:to>
      <xdr:col>37</xdr:col>
      <xdr:colOff>11076</xdr:colOff>
      <xdr:row>27</xdr:row>
      <xdr:rowOff>141823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8428289" y="4254979"/>
          <a:ext cx="731217" cy="527513"/>
        </a:xfrm>
        <a:prstGeom prst="flowChartProcess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Production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Hand Over 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Sign-Off</a:t>
          </a:r>
        </a:p>
      </xdr:txBody>
    </xdr:sp>
    <xdr:clientData/>
  </xdr:twoCellAnchor>
  <xdr:twoCellAnchor>
    <xdr:from>
      <xdr:col>31</xdr:col>
      <xdr:colOff>10846</xdr:colOff>
      <xdr:row>24</xdr:row>
      <xdr:rowOff>112710</xdr:rowOff>
    </xdr:from>
    <xdr:to>
      <xdr:col>34</xdr:col>
      <xdr:colOff>51855</xdr:colOff>
      <xdr:row>27</xdr:row>
      <xdr:rowOff>141821</xdr:rowOff>
    </xdr:to>
    <xdr:sp macro="" textlink="">
      <xdr:nvSpPr>
        <xdr:cNvPr id="88" name="Pentago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7694346" y="4494210"/>
          <a:ext cx="771259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Quality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</a:t>
          </a:r>
        </a:p>
      </xdr:txBody>
    </xdr:sp>
    <xdr:clientData/>
  </xdr:twoCellAnchor>
  <xdr:twoCellAnchor>
    <xdr:from>
      <xdr:col>28</xdr:col>
      <xdr:colOff>10845</xdr:colOff>
      <xdr:row>24</xdr:row>
      <xdr:rowOff>112710</xdr:rowOff>
    </xdr:from>
    <xdr:to>
      <xdr:col>31</xdr:col>
      <xdr:colOff>51856</xdr:colOff>
      <xdr:row>27</xdr:row>
      <xdr:rowOff>141821</xdr:rowOff>
    </xdr:to>
    <xdr:sp macro="" textlink="">
      <xdr:nvSpPr>
        <xdr:cNvPr id="89" name="Pentago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6964095" y="4494210"/>
          <a:ext cx="771261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Infra. Test</a:t>
          </a:r>
        </a:p>
      </xdr:txBody>
    </xdr:sp>
    <xdr:clientData/>
  </xdr:twoCellAnchor>
  <xdr:twoCellAnchor>
    <xdr:from>
      <xdr:col>22</xdr:col>
      <xdr:colOff>99483</xdr:colOff>
      <xdr:row>24</xdr:row>
      <xdr:rowOff>112710</xdr:rowOff>
    </xdr:from>
    <xdr:to>
      <xdr:col>28</xdr:col>
      <xdr:colOff>59795</xdr:colOff>
      <xdr:row>27</xdr:row>
      <xdr:rowOff>141821</xdr:rowOff>
    </xdr:to>
    <xdr:sp macro="" textlink="">
      <xdr:nvSpPr>
        <xdr:cNvPr id="90" name="Pentago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5592233" y="4494210"/>
          <a:ext cx="1420812" cy="537111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Production</a:t>
          </a:r>
        </a:p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Implementation</a:t>
          </a:r>
        </a:p>
      </xdr:txBody>
    </xdr:sp>
    <xdr:clientData/>
  </xdr:twoCellAnchor>
  <xdr:twoCellAnchor>
    <xdr:from>
      <xdr:col>21</xdr:col>
      <xdr:colOff>13490</xdr:colOff>
      <xdr:row>24</xdr:row>
      <xdr:rowOff>112712</xdr:rowOff>
    </xdr:from>
    <xdr:to>
      <xdr:col>23</xdr:col>
      <xdr:colOff>46566</xdr:colOff>
      <xdr:row>27</xdr:row>
      <xdr:rowOff>145576</xdr:rowOff>
    </xdr:to>
    <xdr:sp macro="" textlink="">
      <xdr:nvSpPr>
        <xdr:cNvPr id="91" name="Pentago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5262823" y="4494212"/>
          <a:ext cx="519910" cy="540864"/>
        </a:xfrm>
        <a:prstGeom prst="homePlate">
          <a:avLst>
            <a:gd name="adj" fmla="val 36275"/>
          </a:avLst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20</xdr:col>
      <xdr:colOff>226483</xdr:colOff>
      <xdr:row>25</xdr:row>
      <xdr:rowOff>46571</xdr:rowOff>
    </xdr:from>
    <xdr:ext cx="549509" cy="32816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5232400" y="4597404"/>
          <a:ext cx="549509" cy="3281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Destials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Design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102760</xdr:colOff>
      <xdr:row>30</xdr:row>
      <xdr:rowOff>14298</xdr:rowOff>
    </xdr:from>
    <xdr:to>
      <xdr:col>30</xdr:col>
      <xdr:colOff>235324</xdr:colOff>
      <xdr:row>30</xdr:row>
      <xdr:rowOff>22412</xdr:rowOff>
    </xdr:to>
    <xdr:cxnSp macro="">
      <xdr:nvCxnSpPr>
        <xdr:cNvPr id="143" name="Elbow Connector 7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/>
      </xdr:nvCxnSpPr>
      <xdr:spPr>
        <a:xfrm>
          <a:off x="6265995" y="6379239"/>
          <a:ext cx="1365211" cy="8114"/>
        </a:xfrm>
        <a:prstGeom prst="bentConnector3">
          <a:avLst>
            <a:gd name="adj1" fmla="val 50000"/>
          </a:avLst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78267</xdr:colOff>
      <xdr:row>34</xdr:row>
      <xdr:rowOff>78441</xdr:rowOff>
    </xdr:from>
    <xdr:to>
      <xdr:col>30</xdr:col>
      <xdr:colOff>235324</xdr:colOff>
      <xdr:row>34</xdr:row>
      <xdr:rowOff>153091</xdr:rowOff>
    </xdr:to>
    <xdr:cxnSp macro="">
      <xdr:nvCxnSpPr>
        <xdr:cNvPr id="145" name="Elbow Connector 72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CxnSpPr/>
      </xdr:nvCxnSpPr>
      <xdr:spPr>
        <a:xfrm flipV="1">
          <a:off x="6241502" y="7115735"/>
          <a:ext cx="1389704" cy="74650"/>
        </a:xfrm>
        <a:prstGeom prst="bentConnector3">
          <a:avLst>
            <a:gd name="adj1" fmla="val 50000"/>
          </a:avLst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94596</xdr:colOff>
      <xdr:row>38</xdr:row>
      <xdr:rowOff>169419</xdr:rowOff>
    </xdr:from>
    <xdr:to>
      <xdr:col>30</xdr:col>
      <xdr:colOff>209550</xdr:colOff>
      <xdr:row>39</xdr:row>
      <xdr:rowOff>9525</xdr:rowOff>
    </xdr:to>
    <xdr:cxnSp macro="">
      <xdr:nvCxnSpPr>
        <xdr:cNvPr id="146" name="Elbow Connector 72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CxnSpPr/>
      </xdr:nvCxnSpPr>
      <xdr:spPr>
        <a:xfrm>
          <a:off x="6285846" y="7960869"/>
          <a:ext cx="1353204" cy="11556"/>
        </a:xfrm>
        <a:prstGeom prst="bentConnector3">
          <a:avLst>
            <a:gd name="adj1" fmla="val 50000"/>
          </a:avLst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27</xdr:row>
      <xdr:rowOff>15875</xdr:rowOff>
    </xdr:from>
    <xdr:to>
      <xdr:col>24</xdr:col>
      <xdr:colOff>206375</xdr:colOff>
      <xdr:row>41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895850" y="5921375"/>
          <a:ext cx="1254125" cy="2479675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Security</a:t>
          </a:r>
          <a:r>
            <a:rPr lang="en-US" sz="1600" baseline="0">
              <a:solidFill>
                <a:sysClr val="windowText" lastClr="000000"/>
              </a:solidFill>
            </a:rPr>
            <a:t> Center</a:t>
          </a:r>
        </a:p>
      </xdr:txBody>
    </xdr:sp>
    <xdr:clientData/>
  </xdr:twoCellAnchor>
  <xdr:twoCellAnchor>
    <xdr:from>
      <xdr:col>96</xdr:col>
      <xdr:colOff>95250</xdr:colOff>
      <xdr:row>70</xdr:row>
      <xdr:rowOff>23812</xdr:rowOff>
    </xdr:from>
    <xdr:to>
      <xdr:col>99</xdr:col>
      <xdr:colOff>369094</xdr:colOff>
      <xdr:row>84</xdr:row>
      <xdr:rowOff>107156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5755600" y="13301662"/>
          <a:ext cx="2045494" cy="24836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214312</xdr:colOff>
      <xdr:row>16</xdr:row>
      <xdr:rowOff>204606</xdr:rowOff>
    </xdr:from>
    <xdr:to>
      <xdr:col>4</xdr:col>
      <xdr:colOff>121130</xdr:colOff>
      <xdr:row>21</xdr:row>
      <xdr:rowOff>166686</xdr:rowOff>
    </xdr:to>
    <xdr:pic>
      <xdr:nvPicPr>
        <xdr:cNvPr id="4" name="Picture 3" descr="Developer - Free computer icons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" y="4147956"/>
          <a:ext cx="897418" cy="895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157150</xdr:colOff>
      <xdr:row>0</xdr:row>
      <xdr:rowOff>0</xdr:rowOff>
    </xdr:from>
    <xdr:to>
      <xdr:col>70</xdr:col>
      <xdr:colOff>36498</xdr:colOff>
      <xdr:row>93</xdr:row>
      <xdr:rowOff>63500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116579" y="0"/>
          <a:ext cx="15064919" cy="17684750"/>
        </a:xfrm>
        <a:prstGeom prst="roundRect">
          <a:avLst>
            <a:gd name="adj" fmla="val 753"/>
          </a:avLst>
        </a:prstGeom>
        <a:solidFill>
          <a:schemeClr val="accent1">
            <a:lumMod val="40000"/>
            <a:lumOff val="60000"/>
            <a:alpha val="25098"/>
          </a:schemeClr>
        </a:solidFill>
        <a:ln w="38100" cap="rnd">
          <a:solidFill>
            <a:srgbClr val="0070C0"/>
          </a:solidFill>
          <a:prstDash val="sysDot"/>
          <a:round/>
          <a:headEnd/>
          <a:tailEnd/>
        </a:ln>
      </xdr:spPr>
      <xdr:txBody>
        <a:bodyPr vertOverflow="clip" wrap="square" lIns="91440" tIns="45720" rIns="91440" bIns="45720" anchor="t"/>
        <a:lstStyle/>
        <a:p>
          <a:pPr algn="ctr" rtl="0">
            <a:defRPr sz="1000"/>
          </a:pPr>
          <a:r>
            <a:rPr lang="th-TH" sz="700" b="1" i="0" u="none" strike="noStrike" baseline="0">
              <a:solidFill>
                <a:srgbClr val="0000FF"/>
              </a:solidFill>
              <a:latin typeface="Arial" pitchFamily="34" charset="0"/>
              <a:cs typeface="Arial" pitchFamily="34" charset="0"/>
            </a:rPr>
            <a:t>ป</a:t>
          </a:r>
          <a:endParaRPr lang="en-US" sz="700" b="1" i="0" u="none" strike="noStrike" baseline="0">
            <a:solidFill>
              <a:srgbClr val="0000FF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79</xdr:col>
      <xdr:colOff>83344</xdr:colOff>
      <xdr:row>22</xdr:row>
      <xdr:rowOff>95250</xdr:rowOff>
    </xdr:from>
    <xdr:to>
      <xdr:col>95</xdr:col>
      <xdr:colOff>138099</xdr:colOff>
      <xdr:row>95</xdr:row>
      <xdr:rowOff>25400</xdr:rowOff>
    </xdr:to>
    <xdr:sp macro="" textlink="">
      <xdr:nvSpPr>
        <xdr:cNvPr id="6" name="Text Box 121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19704844" y="5143500"/>
          <a:ext cx="5503055" cy="124460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/>
        <a:lstStyle/>
        <a:p>
          <a:pPr rtl="0"/>
          <a:r>
            <a:rPr lang="en-US" sz="1200" b="1" i="0" baseline="0">
              <a:effectLst/>
              <a:latin typeface="Arial" pitchFamily="34" charset="0"/>
              <a:ea typeface="+mn-ea"/>
              <a:cs typeface="Arial" pitchFamily="34" charset="0"/>
            </a:rPr>
            <a:t>Database Server</a:t>
          </a:r>
          <a:endParaRPr lang="en-US" sz="12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11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THDS9DBD01</a:t>
          </a:r>
          <a:endParaRPr lang="en-US" sz="700" b="1" i="0" u="none" strike="noStrike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170383</xdr:colOff>
      <xdr:row>25</xdr:row>
      <xdr:rowOff>157843</xdr:rowOff>
    </xdr:from>
    <xdr:to>
      <xdr:col>93</xdr:col>
      <xdr:colOff>603237</xdr:colOff>
      <xdr:row>50</xdr:row>
      <xdr:rowOff>137582</xdr:rowOff>
    </xdr:to>
    <xdr:sp macro="" textlink="">
      <xdr:nvSpPr>
        <xdr:cNvPr id="7" name="Rectangle 136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21077758" y="5720443"/>
          <a:ext cx="3404654" cy="426598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85</xdr:col>
      <xdr:colOff>244725</xdr:colOff>
      <xdr:row>27</xdr:row>
      <xdr:rowOff>154781</xdr:rowOff>
    </xdr:from>
    <xdr:to>
      <xdr:col>93</xdr:col>
      <xdr:colOff>384955</xdr:colOff>
      <xdr:row>43</xdr:row>
      <xdr:rowOff>136072</xdr:rowOff>
    </xdr:to>
    <xdr:sp macro="" textlink="">
      <xdr:nvSpPr>
        <xdr:cNvPr id="8" name="Rectangle 136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1409275" y="6060281"/>
          <a:ext cx="2864380" cy="27244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2700" algn="ctr">
          <a:solidFill>
            <a:schemeClr val="tx1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84</xdr:col>
      <xdr:colOff>155196</xdr:colOff>
      <xdr:row>26</xdr:row>
      <xdr:rowOff>9171</xdr:rowOff>
    </xdr:from>
    <xdr:to>
      <xdr:col>92</xdr:col>
      <xdr:colOff>200010</xdr:colOff>
      <xdr:row>29</xdr:row>
      <xdr:rowOff>34867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1062571" y="5743221"/>
          <a:ext cx="2435589" cy="540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US" sz="1000" b="1">
              <a:latin typeface="Arial" pitchFamily="34" charset="0"/>
              <a:cs typeface="Arial" pitchFamily="34" charset="0"/>
            </a:rPr>
            <a:t>Oracle DB 19C Enterprise</a:t>
          </a:r>
        </a:p>
      </xdr:txBody>
    </xdr:sp>
    <xdr:clientData/>
  </xdr:twoCellAnchor>
  <xdr:twoCellAnchor>
    <xdr:from>
      <xdr:col>90</xdr:col>
      <xdr:colOff>77543</xdr:colOff>
      <xdr:row>23</xdr:row>
      <xdr:rowOff>32787</xdr:rowOff>
    </xdr:from>
    <xdr:to>
      <xdr:col>94</xdr:col>
      <xdr:colOff>574540</xdr:colOff>
      <xdr:row>24</xdr:row>
      <xdr:rowOff>84376</xdr:rowOff>
    </xdr:to>
    <xdr:sp macro="" textlink="">
      <xdr:nvSpPr>
        <xdr:cNvPr id="10" name="Text Box 13975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22527968" y="5252487"/>
          <a:ext cx="2525822" cy="2230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Public IP: X.X.X.X</a:t>
          </a:r>
          <a:endParaRPr lang="en-US" sz="1200" b="1" i="0" u="none" strike="noStrike" baseline="0">
            <a:solidFill>
              <a:srgbClr val="0000FF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0</xdr:col>
      <xdr:colOff>154301</xdr:colOff>
      <xdr:row>19</xdr:row>
      <xdr:rowOff>56273</xdr:rowOff>
    </xdr:from>
    <xdr:to>
      <xdr:col>5</xdr:col>
      <xdr:colOff>144741</xdr:colOff>
      <xdr:row>24</xdr:row>
      <xdr:rowOff>23813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154301" y="4590173"/>
          <a:ext cx="1228690" cy="824790"/>
          <a:chOff x="26059" y="1933829"/>
          <a:chExt cx="1170519" cy="812937"/>
        </a:xfrm>
      </xdr:grpSpPr>
      <xdr:sp macro="" textlink="">
        <xdr:nvSpPr>
          <xdr:cNvPr id="12" name="Text Box 7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059" y="2399582"/>
            <a:ext cx="842981" cy="3471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105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Developer</a:t>
            </a:r>
          </a:p>
          <a:p>
            <a:pPr rtl="0"/>
            <a:r>
              <a:rPr kumimoji="1" lang="en-US" sz="105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 (TDEM)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3" name="Picture 12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690562" y="1933829"/>
            <a:ext cx="506016" cy="531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80</xdr:col>
      <xdr:colOff>19036</xdr:colOff>
      <xdr:row>85</xdr:row>
      <xdr:rowOff>162984</xdr:rowOff>
    </xdr:from>
    <xdr:to>
      <xdr:col>95</xdr:col>
      <xdr:colOff>14274</xdr:colOff>
      <xdr:row>93</xdr:row>
      <xdr:rowOff>166646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19897711" y="16012584"/>
          <a:ext cx="5186363" cy="1375262"/>
          <a:chOff x="7528712" y="5319753"/>
          <a:chExt cx="3770353" cy="1358329"/>
        </a:xfrm>
      </xdr:grpSpPr>
      <xdr:sp macro="" textlink="">
        <xdr:nvSpPr>
          <xdr:cNvPr id="36" name="Rectangle 136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7528712" y="5319753"/>
            <a:ext cx="3770353" cy="1358329"/>
          </a:xfrm>
          <a:prstGeom prst="rect">
            <a:avLst/>
          </a:prstGeom>
          <a:solidFill>
            <a:schemeClr val="bg2"/>
          </a:solidFill>
          <a:ln w="12700" algn="ctr">
            <a:solidFill>
              <a:schemeClr val="tx1"/>
            </a:solidFill>
            <a:miter lim="800000"/>
            <a:headEnd/>
            <a:tailEnd/>
          </a:ln>
        </xdr:spPr>
      </xdr:sp>
      <xdr:sp macro="" textlink="">
        <xdr:nvSpPr>
          <xdr:cNvPr id="37" name="Text Box 1233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42225" y="5345810"/>
            <a:ext cx="3743325" cy="2214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Oracle Linux 8.6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7561304" y="6019715"/>
            <a:ext cx="3683984" cy="630762"/>
            <a:chOff x="7815636" y="5264369"/>
            <a:chExt cx="3813610" cy="654672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GrpSpPr/>
          </xdr:nvGrpSpPr>
          <xdr:grpSpPr>
            <a:xfrm>
              <a:off x="7815636" y="5289045"/>
              <a:ext cx="942586" cy="458119"/>
              <a:chOff x="2703666" y="5180438"/>
              <a:chExt cx="942586" cy="458119"/>
            </a:xfrm>
          </xdr:grpSpPr>
          <xdr:sp macro="" textlink="">
            <xdr:nvSpPr>
              <xdr:cNvPr id="54" name="AutoShape 212">
                <a:extLst>
                  <a:ext uri="{FF2B5EF4-FFF2-40B4-BE49-F238E27FC236}">
                    <a16:creationId xmlns:a16="http://schemas.microsoft.com/office/drawing/2014/main" id="{00000000-0008-0000-0400-00003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47460" y="5339621"/>
                <a:ext cx="898792" cy="298936"/>
              </a:xfrm>
              <a:prstGeom prst="roundRect">
                <a:avLst>
                  <a:gd name="adj" fmla="val 16667"/>
                </a:avLst>
              </a:prstGeom>
              <a:solidFill>
                <a:sysClr val="window" lastClr="FFFFFF"/>
              </a:solidFill>
              <a:ln w="9525" cap="flat" cmpd="sng" algn="ctr">
                <a:solidFill>
                  <a:srgbClr val="F79646">
                    <a:shade val="95000"/>
                    <a:satMod val="105000"/>
                  </a:srgbClr>
                </a:solidFill>
                <a:prstDash val="solid"/>
                <a:headEnd/>
                <a:tailE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ja-JP" sz="9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anose="020B0600070205080204" pitchFamily="34" charset="-128"/>
                    <a:cs typeface="Arial" pitchFamily="34" charset="0"/>
                  </a:rPr>
                  <a:t>CPU 4 vCPU</a:t>
                </a:r>
              </a:p>
            </xdr:txBody>
          </xdr:sp>
          <xdr:pic>
            <xdr:nvPicPr>
              <xdr:cNvPr id="55" name="Picture 54">
                <a:extLst>
                  <a:ext uri="{FF2B5EF4-FFF2-40B4-BE49-F238E27FC236}">
                    <a16:creationId xmlns:a16="http://schemas.microsoft.com/office/drawing/2014/main" id="{00000000-0008-0000-0400-00003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</a:blip>
              <a:stretch>
                <a:fillRect/>
              </a:stretch>
            </xdr:blipFill>
            <xdr:spPr>
              <a:xfrm>
                <a:off x="2703666" y="5180438"/>
                <a:ext cx="236445" cy="250191"/>
              </a:xfrm>
              <a:prstGeom prst="rect">
                <a:avLst/>
              </a:prstGeom>
            </xdr:spPr>
          </xdr:pic>
        </xdr:grpSp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GrpSpPr/>
          </xdr:nvGrpSpPr>
          <xdr:grpSpPr>
            <a:xfrm>
              <a:off x="8776791" y="5331269"/>
              <a:ext cx="962479" cy="417899"/>
              <a:chOff x="3752406" y="5222662"/>
              <a:chExt cx="962479" cy="417899"/>
            </a:xfrm>
          </xdr:grpSpPr>
          <xdr:sp macro="" textlink="">
            <xdr:nvSpPr>
              <xdr:cNvPr id="52" name="AutoShape 212">
                <a:extLst>
                  <a:ext uri="{FF2B5EF4-FFF2-40B4-BE49-F238E27FC236}">
                    <a16:creationId xmlns:a16="http://schemas.microsoft.com/office/drawing/2014/main" id="{00000000-0008-0000-0400-00003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813585" y="5332861"/>
                <a:ext cx="901300" cy="307700"/>
              </a:xfrm>
              <a:prstGeom prst="roundRect">
                <a:avLst>
                  <a:gd name="adj" fmla="val 16667"/>
                </a:avLst>
              </a:prstGeom>
              <a:solidFill>
                <a:sysClr val="window" lastClr="FFFFFF"/>
              </a:solidFill>
              <a:ln w="9525" cap="flat" cmpd="sng" algn="ctr">
                <a:solidFill>
                  <a:srgbClr val="F79646">
                    <a:shade val="95000"/>
                    <a:satMod val="105000"/>
                  </a:srgbClr>
                </a:solidFill>
                <a:prstDash val="solid"/>
                <a:headEnd/>
                <a:tailE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ja-JP" sz="9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anose="020B0600070205080204" pitchFamily="34" charset="-128"/>
                    <a:cs typeface="Arial" pitchFamily="34" charset="0"/>
                  </a:rPr>
                  <a:t>MEM 16 GB</a:t>
                </a:r>
              </a:p>
            </xdr:txBody>
          </xdr:sp>
          <xdr:pic>
            <xdr:nvPicPr>
              <xdr:cNvPr id="53" name="Picture 52">
                <a:extLst>
                  <a:ext uri="{FF2B5EF4-FFF2-40B4-BE49-F238E27FC236}">
                    <a16:creationId xmlns:a16="http://schemas.microsoft.com/office/drawing/2014/main" id="{00000000-0008-0000-0400-00003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</a:blip>
              <a:stretch>
                <a:fillRect/>
              </a:stretch>
            </xdr:blipFill>
            <xdr:spPr>
              <a:xfrm>
                <a:off x="3752406" y="5222662"/>
                <a:ext cx="433509" cy="183957"/>
              </a:xfrm>
              <a:prstGeom prst="rect">
                <a:avLst/>
              </a:prstGeom>
            </xdr:spPr>
          </xdr:pic>
        </xdr:grpSp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GrpSpPr/>
          </xdr:nvGrpSpPr>
          <xdr:grpSpPr>
            <a:xfrm>
              <a:off x="9775823" y="5265245"/>
              <a:ext cx="594668" cy="653796"/>
              <a:chOff x="5298851" y="5277069"/>
              <a:chExt cx="594668" cy="653796"/>
            </a:xfrm>
          </xdr:grpSpPr>
          <xdr:sp macro="" textlink="">
            <xdr:nvSpPr>
              <xdr:cNvPr id="50" name="Flowchart: Magnetic Disk 49">
                <a:extLst>
                  <a:ext uri="{FF2B5EF4-FFF2-40B4-BE49-F238E27FC236}">
                    <a16:creationId xmlns:a16="http://schemas.microsoft.com/office/drawing/2014/main" id="{00000000-0008-0000-0400-000032000000}"/>
                  </a:ext>
                </a:extLst>
              </xdr:cNvPr>
              <xdr:cNvSpPr/>
            </xdr:nvSpPr>
            <xdr:spPr bwMode="auto">
              <a:xfrm>
                <a:off x="5356457" y="5386553"/>
                <a:ext cx="537062" cy="544312"/>
              </a:xfrm>
              <a:prstGeom prst="flowChartMagneticDisk">
                <a:avLst/>
              </a:prstGeom>
              <a:solidFill>
                <a:sysClr val="window" lastClr="FFFFFF"/>
              </a:solidFill>
              <a:ln w="9525" cap="flat" cmpd="sng" algn="ctr">
                <a:solidFill>
                  <a:srgbClr val="F79646">
                    <a:shade val="95000"/>
                    <a:satMod val="105000"/>
                  </a:srgbClr>
                </a:solidFill>
                <a:prstDash val="solid"/>
                <a:headEnd type="none" w="med" len="med"/>
                <a:tailEnd type="none" w="med" len="me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txBody>
              <a:bodyPr vert="horz" wrap="square" lIns="91440" tIns="45720" rIns="91440" bIns="45720" numCol="1" rtlCol="0" anchor="ctr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100 GB</a:t>
                </a:r>
              </a:p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(OS)</a:t>
                </a:r>
              </a:p>
            </xdr:txBody>
          </xdr:sp>
          <xdr:pic>
            <xdr:nvPicPr>
              <xdr:cNvPr id="51" name="Picture 50">
                <a:extLst>
                  <a:ext uri="{FF2B5EF4-FFF2-40B4-BE49-F238E27FC236}">
                    <a16:creationId xmlns:a16="http://schemas.microsoft.com/office/drawing/2014/main" id="{00000000-0008-0000-0400-00003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</a:blip>
              <a:stretch>
                <a:fillRect/>
              </a:stretch>
            </xdr:blipFill>
            <xdr:spPr>
              <a:xfrm>
                <a:off x="5298851" y="5277069"/>
                <a:ext cx="243373" cy="284655"/>
              </a:xfrm>
              <a:prstGeom prst="rect">
                <a:avLst/>
              </a:prstGeom>
            </xdr:spPr>
          </xdr:pic>
        </xdr:grpSp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GrpSpPr/>
          </xdr:nvGrpSpPr>
          <xdr:grpSpPr>
            <a:xfrm>
              <a:off x="10399367" y="5264369"/>
              <a:ext cx="1229879" cy="653794"/>
              <a:chOff x="5014566" y="5277069"/>
              <a:chExt cx="1229879" cy="653794"/>
            </a:xfrm>
          </xdr:grpSpPr>
          <xdr:sp macro="" textlink="">
            <xdr:nvSpPr>
              <xdr:cNvPr id="46" name="Flowchart: Magnetic Disk 45">
                <a:extLst>
                  <a:ext uri="{FF2B5EF4-FFF2-40B4-BE49-F238E27FC236}">
                    <a16:creationId xmlns:a16="http://schemas.microsoft.com/office/drawing/2014/main" id="{00000000-0008-0000-0400-00002E000000}"/>
                  </a:ext>
                </a:extLst>
              </xdr:cNvPr>
              <xdr:cNvSpPr/>
            </xdr:nvSpPr>
            <xdr:spPr bwMode="auto">
              <a:xfrm>
                <a:off x="5072173" y="5386550"/>
                <a:ext cx="543202" cy="544313"/>
              </a:xfrm>
              <a:prstGeom prst="flowChartMagneticDisk">
                <a:avLst/>
              </a:prstGeom>
              <a:solidFill>
                <a:sysClr val="window" lastClr="FFFFFF"/>
              </a:solidFill>
              <a:ln w="9525" cap="flat" cmpd="sng" algn="ctr">
                <a:solidFill>
                  <a:srgbClr val="F79646">
                    <a:shade val="95000"/>
                    <a:satMod val="105000"/>
                  </a:srgbClr>
                </a:solidFill>
                <a:prstDash val="solid"/>
                <a:headEnd type="none" w="med" len="med"/>
                <a:tailEnd type="none" w="med" len="me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txBody>
              <a:bodyPr vert="horz" wrap="square" lIns="91440" tIns="45720" rIns="91440" bIns="45720" numCol="1" rtlCol="0" anchor="ctr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2360 GB</a:t>
                </a:r>
              </a:p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(DB)</a:t>
                </a:r>
              </a:p>
            </xdr:txBody>
          </xdr:sp>
          <xdr:pic>
            <xdr:nvPicPr>
              <xdr:cNvPr id="47" name="Pictur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</a:blip>
              <a:stretch>
                <a:fillRect/>
              </a:stretch>
            </xdr:blipFill>
            <xdr:spPr>
              <a:xfrm>
                <a:off x="5014566" y="5277069"/>
                <a:ext cx="243373" cy="284655"/>
              </a:xfrm>
              <a:prstGeom prst="rect">
                <a:avLst/>
              </a:prstGeom>
            </xdr:spPr>
          </xdr:pic>
          <xdr:sp macro="" textlink="">
            <xdr:nvSpPr>
              <xdr:cNvPr id="48" name="Flowchart: Magnetic Disk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 bwMode="auto">
              <a:xfrm>
                <a:off x="5701243" y="5386550"/>
                <a:ext cx="543202" cy="544312"/>
              </a:xfrm>
              <a:prstGeom prst="flowChartMagneticDisk">
                <a:avLst/>
              </a:prstGeom>
              <a:solidFill>
                <a:sysClr val="window" lastClr="FFFFFF"/>
              </a:solidFill>
              <a:ln w="9525" cap="flat" cmpd="sng" algn="ctr">
                <a:solidFill>
                  <a:srgbClr val="F79646">
                    <a:shade val="95000"/>
                    <a:satMod val="105000"/>
                  </a:srgbClr>
                </a:solidFill>
                <a:prstDash val="solid"/>
                <a:headEnd type="none" w="med" len="med"/>
                <a:tailEnd type="none" w="med" len="me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xdr:spPr>
            <xdr:txBody>
              <a:bodyPr vert="horz" wrap="square" lIns="91440" tIns="45720" rIns="91440" bIns="45720" numCol="1" rtlCol="0" anchor="ctr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2780 GB</a:t>
                </a:r>
              </a:p>
              <a:p>
                <a:pPr marL="0" marR="0" lvl="0" indent="0" algn="ctr" defTabSz="914400" rtl="0" eaLnBrk="1" fontAlgn="ctr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sz="900" b="1" i="0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 pitchFamily="34" charset="0"/>
                    <a:ea typeface="ＭＳ Ｐゴシック" pitchFamily="50" charset="-128"/>
                    <a:cs typeface="Arial" pitchFamily="34" charset="0"/>
                  </a:rPr>
                  <a:t>(FS)</a:t>
                </a:r>
              </a:p>
            </xdr:txBody>
          </xdr:sp>
          <xdr:pic>
            <xdr:nvPicPr>
              <xdr:cNvPr id="49" name="Picture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</a:blip>
              <a:stretch>
                <a:fillRect/>
              </a:stretch>
            </xdr:blipFill>
            <xdr:spPr>
              <a:xfrm>
                <a:off x="5643636" y="5277069"/>
                <a:ext cx="243373" cy="284655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39" name="AutoShape 21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7652669" y="5630939"/>
            <a:ext cx="945231" cy="287991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Deep Security</a:t>
            </a:r>
          </a:p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&amp; Tanium</a:t>
            </a:r>
          </a:p>
        </xdr:txBody>
      </xdr:sp>
      <xdr:sp macro="" textlink="">
        <xdr:nvSpPr>
          <xdr:cNvPr id="40" name="AutoShape 21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8841316" y="5635172"/>
            <a:ext cx="1217083" cy="287991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Zabbix</a:t>
            </a:r>
          </a:p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System Monitoring</a:t>
            </a:r>
          </a:p>
        </xdr:txBody>
      </xdr:sp>
      <xdr:sp macro="" textlink="">
        <xdr:nvSpPr>
          <xdr:cNvPr id="41" name="AutoShape 212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0312401" y="5628821"/>
            <a:ext cx="748100" cy="297786"/>
          </a:xfrm>
          <a:prstGeom prst="roundRect">
            <a:avLst>
              <a:gd name="adj" fmla="val 16667"/>
            </a:avLst>
          </a:prstGeom>
          <a:solidFill>
            <a:schemeClr val="bg1">
              <a:lumMod val="75000"/>
            </a:schemeClr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9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No Backup</a:t>
            </a:r>
          </a:p>
        </xdr:txBody>
      </xdr:sp>
    </xdr:grpSp>
    <xdr:clientData/>
  </xdr:twoCellAnchor>
  <xdr:twoCellAnchor>
    <xdr:from>
      <xdr:col>43</xdr:col>
      <xdr:colOff>125663</xdr:colOff>
      <xdr:row>5</xdr:row>
      <xdr:rowOff>127000</xdr:rowOff>
    </xdr:from>
    <xdr:to>
      <xdr:col>95</xdr:col>
      <xdr:colOff>206375</xdr:colOff>
      <xdr:row>7</xdr:row>
      <xdr:rowOff>36928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0755563" y="1346200"/>
          <a:ext cx="14520612" cy="405228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2400" baseline="0">
              <a:solidFill>
                <a:schemeClr val="bg1"/>
              </a:solidFill>
            </a:rPr>
            <a:t>TPEX  Development Servers</a:t>
          </a:r>
          <a:endParaRPr 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43</xdr:col>
      <xdr:colOff>158750</xdr:colOff>
      <xdr:row>96</xdr:row>
      <xdr:rowOff>157994</xdr:rowOff>
    </xdr:from>
    <xdr:to>
      <xdr:col>95</xdr:col>
      <xdr:colOff>146263</xdr:colOff>
      <xdr:row>99</xdr:row>
      <xdr:rowOff>142874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10788650" y="17893544"/>
          <a:ext cx="14427413" cy="499230"/>
        </a:xfrm>
        <a:prstGeom prst="rect">
          <a:avLst/>
        </a:prstGeom>
        <a:solidFill>
          <a:srgbClr val="00206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2400">
              <a:solidFill>
                <a:schemeClr val="bg1"/>
              </a:solidFill>
            </a:rPr>
            <a:t>Moderna</a:t>
          </a:r>
          <a:r>
            <a:rPr lang="en-US" sz="2400" baseline="0">
              <a:solidFill>
                <a:schemeClr val="bg1"/>
              </a:solidFill>
            </a:rPr>
            <a:t> (TADC)</a:t>
          </a:r>
          <a:endParaRPr 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168587</xdr:colOff>
      <xdr:row>15</xdr:row>
      <xdr:rowOff>25400</xdr:rowOff>
    </xdr:from>
    <xdr:to>
      <xdr:col>39</xdr:col>
      <xdr:colOff>166349</xdr:colOff>
      <xdr:row>22</xdr:row>
      <xdr:rowOff>63500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pSpPr/>
      </xdr:nvGrpSpPr>
      <xdr:grpSpPr>
        <a:xfrm>
          <a:off x="7598087" y="3721100"/>
          <a:ext cx="2226612" cy="1390650"/>
          <a:chOff x="37266" y="4607468"/>
          <a:chExt cx="1783813" cy="1888468"/>
        </a:xfrm>
      </xdr:grpSpPr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3889" r="15277"/>
          <a:stretch/>
        </xdr:blipFill>
        <xdr:spPr>
          <a:xfrm>
            <a:off x="219075" y="4887192"/>
            <a:ext cx="985404" cy="777780"/>
          </a:xfrm>
          <a:prstGeom prst="rect">
            <a:avLst/>
          </a:prstGeom>
        </xdr:spPr>
      </xdr:pic>
      <xdr:sp macro="" textlink="">
        <xdr:nvSpPr>
          <xdr:cNvPr id="62" name="Text Box 74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93" y="4607468"/>
            <a:ext cx="958786" cy="5209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110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Jump Server</a:t>
            </a:r>
            <a:endParaRPr lang="en-US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 txBox="1"/>
        </xdr:nvSpPr>
        <xdr:spPr>
          <a:xfrm>
            <a:off x="37266" y="5664549"/>
            <a:ext cx="1345611" cy="83138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10.251.243.11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10.251.243.12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93</xdr:col>
      <xdr:colOff>466180</xdr:colOff>
      <xdr:row>84</xdr:row>
      <xdr:rowOff>23812</xdr:rowOff>
    </xdr:from>
    <xdr:to>
      <xdr:col>94</xdr:col>
      <xdr:colOff>514279</xdr:colOff>
      <xdr:row>85</xdr:row>
      <xdr:rowOff>55867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pSpPr/>
      </xdr:nvGrpSpPr>
      <xdr:grpSpPr>
        <a:xfrm>
          <a:off x="24354880" y="15701962"/>
          <a:ext cx="638649" cy="203505"/>
          <a:chOff x="10537524" y="5050995"/>
          <a:chExt cx="621187" cy="195566"/>
        </a:xfrm>
      </xdr:grpSpPr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11418" y="5058834"/>
            <a:ext cx="247293" cy="1693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 txBox="1"/>
        </xdr:nvSpPr>
        <xdr:spPr>
          <a:xfrm>
            <a:off x="10537524" y="5050995"/>
            <a:ext cx="434029" cy="195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86</xdr:col>
      <xdr:colOff>186257</xdr:colOff>
      <xdr:row>28</xdr:row>
      <xdr:rowOff>122467</xdr:rowOff>
    </xdr:from>
    <xdr:to>
      <xdr:col>93</xdr:col>
      <xdr:colOff>256005</xdr:colOff>
      <xdr:row>31</xdr:row>
      <xdr:rowOff>54790</xdr:rowOff>
    </xdr:to>
    <xdr:sp macro="" textlink="">
      <xdr:nvSpPr>
        <xdr:cNvPr id="67" name="Rectangle 13993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21607982" y="6199417"/>
          <a:ext cx="2536723" cy="44667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anchorCtr="0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DB Schema #1</a:t>
          </a:r>
        </a:p>
      </xdr:txBody>
    </xdr:sp>
    <xdr:clientData/>
  </xdr:twoCellAnchor>
  <xdr:twoCellAnchor>
    <xdr:from>
      <xdr:col>86</xdr:col>
      <xdr:colOff>186257</xdr:colOff>
      <xdr:row>32</xdr:row>
      <xdr:rowOff>1021</xdr:rowOff>
    </xdr:from>
    <xdr:to>
      <xdr:col>93</xdr:col>
      <xdr:colOff>257892</xdr:colOff>
      <xdr:row>34</xdr:row>
      <xdr:rowOff>136074</xdr:rowOff>
    </xdr:to>
    <xdr:sp macro="" textlink="">
      <xdr:nvSpPr>
        <xdr:cNvPr id="68" name="Rectangle 1399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rrowheads="1"/>
        </xdr:cNvSpPr>
      </xdr:nvSpPr>
      <xdr:spPr bwMode="auto">
        <a:xfrm>
          <a:off x="21607982" y="6763771"/>
          <a:ext cx="2538610" cy="47795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anchorCtr="0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DB Schema #2</a:t>
          </a:r>
        </a:p>
      </xdr:txBody>
    </xdr:sp>
    <xdr:clientData/>
  </xdr:twoCellAnchor>
  <xdr:twoCellAnchor>
    <xdr:from>
      <xdr:col>86</xdr:col>
      <xdr:colOff>186257</xdr:colOff>
      <xdr:row>35</xdr:row>
      <xdr:rowOff>78573</xdr:rowOff>
    </xdr:from>
    <xdr:to>
      <xdr:col>93</xdr:col>
      <xdr:colOff>257892</xdr:colOff>
      <xdr:row>38</xdr:row>
      <xdr:rowOff>40822</xdr:rowOff>
    </xdr:to>
    <xdr:sp macro="" textlink="">
      <xdr:nvSpPr>
        <xdr:cNvPr id="69" name="Rectangle 13993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21607982" y="7355673"/>
          <a:ext cx="2538610" cy="4765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anchorCtr="0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DB Schema #3</a:t>
          </a:r>
        </a:p>
      </xdr:txBody>
    </xdr:sp>
    <xdr:clientData/>
  </xdr:twoCellAnchor>
  <xdr:twoCellAnchor>
    <xdr:from>
      <xdr:col>6</xdr:col>
      <xdr:colOff>154071</xdr:colOff>
      <xdr:row>17</xdr:row>
      <xdr:rowOff>14994</xdr:rowOff>
    </xdr:from>
    <xdr:to>
      <xdr:col>31</xdr:col>
      <xdr:colOff>95456</xdr:colOff>
      <xdr:row>17</xdr:row>
      <xdr:rowOff>20776</xdr:rowOff>
    </xdr:to>
    <xdr:cxnSp macro="">
      <xdr:nvCxnSpPr>
        <xdr:cNvPr id="73" name="Elbow Connector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116" idx="6"/>
          <a:endCxn id="61" idx="1"/>
        </xdr:cNvCxnSpPr>
      </xdr:nvCxnSpPr>
      <xdr:spPr>
        <a:xfrm>
          <a:off x="1639971" y="4205994"/>
          <a:ext cx="6132635" cy="5782"/>
        </a:xfrm>
        <a:prstGeom prst="bentConnector3">
          <a:avLst>
            <a:gd name="adj1" fmla="val 50000"/>
          </a:avLst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140215</xdr:colOff>
      <xdr:row>17</xdr:row>
      <xdr:rowOff>32240</xdr:rowOff>
    </xdr:from>
    <xdr:to>
      <xdr:col>37</xdr:col>
      <xdr:colOff>86591</xdr:colOff>
      <xdr:row>27</xdr:row>
      <xdr:rowOff>34637</xdr:rowOff>
    </xdr:to>
    <xdr:cxnSp macro="">
      <xdr:nvCxnSpPr>
        <xdr:cNvPr id="74" name="Elbow Connector 72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>
          <a:stCxn id="61" idx="3"/>
        </xdr:cNvCxnSpPr>
      </xdr:nvCxnSpPr>
      <xdr:spPr>
        <a:xfrm>
          <a:off x="8868579" y="4136649"/>
          <a:ext cx="188830" cy="1734215"/>
        </a:xfrm>
        <a:prstGeom prst="bentConnector2">
          <a:avLst/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16259</xdr:colOff>
      <xdr:row>40</xdr:row>
      <xdr:rowOff>34358</xdr:rowOff>
    </xdr:from>
    <xdr:to>
      <xdr:col>5</xdr:col>
      <xdr:colOff>91360</xdr:colOff>
      <xdr:row>45</xdr:row>
      <xdr:rowOff>82313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GrpSpPr/>
      </xdr:nvGrpSpPr>
      <xdr:grpSpPr>
        <a:xfrm>
          <a:off x="263909" y="8168708"/>
          <a:ext cx="1065701" cy="905205"/>
          <a:chOff x="183356" y="1571625"/>
          <a:chExt cx="1013222" cy="893979"/>
        </a:xfrm>
      </xdr:grpSpPr>
      <xdr:pic>
        <xdr:nvPicPr>
          <xdr:cNvPr id="76" name="Picture 75" descr="Premium Vector | User avatars pack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3" t="38160" r="74823" b="37742"/>
          <a:stretch/>
        </xdr:blipFill>
        <xdr:spPr bwMode="auto">
          <a:xfrm>
            <a:off x="183356" y="1571625"/>
            <a:ext cx="878810" cy="8580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7" name="Picture 76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690562" y="1933829"/>
            <a:ext cx="506016" cy="531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36</xdr:col>
      <xdr:colOff>178077</xdr:colOff>
      <xdr:row>27</xdr:row>
      <xdr:rowOff>48996</xdr:rowOff>
    </xdr:from>
    <xdr:to>
      <xdr:col>37</xdr:col>
      <xdr:colOff>218126</xdr:colOff>
      <xdr:row>28</xdr:row>
      <xdr:rowOff>160265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8906441" y="5885223"/>
          <a:ext cx="282503" cy="284451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18711</xdr:colOff>
      <xdr:row>31</xdr:row>
      <xdr:rowOff>34433</xdr:rowOff>
    </xdr:from>
    <xdr:to>
      <xdr:col>5</xdr:col>
      <xdr:colOff>64654</xdr:colOff>
      <xdr:row>38</xdr:row>
      <xdr:rowOff>42331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GrpSpPr/>
      </xdr:nvGrpSpPr>
      <xdr:grpSpPr>
        <a:xfrm>
          <a:off x="18711" y="6625733"/>
          <a:ext cx="1284193" cy="1208048"/>
          <a:chOff x="-54443" y="1571625"/>
          <a:chExt cx="1251021" cy="1335563"/>
        </a:xfrm>
      </xdr:grpSpPr>
      <xdr:pic>
        <xdr:nvPicPr>
          <xdr:cNvPr id="83" name="Picture 82" descr="Premium Vector | User avatars pack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3" t="38160" r="74823" b="37742"/>
          <a:stretch/>
        </xdr:blipFill>
        <xdr:spPr bwMode="auto">
          <a:xfrm>
            <a:off x="183356" y="1571625"/>
            <a:ext cx="878810" cy="8580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4" name="Text Box 74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54443" y="2501210"/>
            <a:ext cx="1137724" cy="4059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105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User</a:t>
            </a:r>
          </a:p>
          <a:p>
            <a:pPr rtl="0"/>
            <a:r>
              <a:rPr kumimoji="1" lang="en-US" sz="105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(TDEM/TMT/STM)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85" name="Picture 84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690562" y="1933829"/>
            <a:ext cx="506016" cy="531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8468</xdr:colOff>
      <xdr:row>43</xdr:row>
      <xdr:rowOff>99752</xdr:rowOff>
    </xdr:from>
    <xdr:to>
      <xdr:col>6</xdr:col>
      <xdr:colOff>56092</xdr:colOff>
      <xdr:row>45</xdr:row>
      <xdr:rowOff>32549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1246718" y="8748452"/>
          <a:ext cx="295274" cy="275697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229279</xdr:colOff>
      <xdr:row>41</xdr:row>
      <xdr:rowOff>165653</xdr:rowOff>
    </xdr:from>
    <xdr:to>
      <xdr:col>93</xdr:col>
      <xdr:colOff>218531</xdr:colOff>
      <xdr:row>44</xdr:row>
      <xdr:rowOff>17101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21651004" y="8471453"/>
          <a:ext cx="2456227" cy="36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US" sz="1200" b="1">
              <a:latin typeface="Arial" pitchFamily="34" charset="0"/>
              <a:cs typeface="Arial" pitchFamily="34" charset="0"/>
            </a:rPr>
            <a:t>Instance : </a:t>
          </a:r>
          <a:r>
            <a:rPr lang="en-US" sz="12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DS9DEVT</a:t>
          </a:r>
          <a:r>
            <a:rPr lang="en-US" sz="1200" b="1" baseline="0">
              <a:latin typeface="Arial" pitchFamily="34" charset="0"/>
              <a:cs typeface="Arial" pitchFamily="34" charset="0"/>
            </a:rPr>
            <a:t> </a:t>
          </a:r>
          <a:endParaRPr lang="en-US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39828</xdr:colOff>
      <xdr:row>21</xdr:row>
      <xdr:rowOff>59018</xdr:rowOff>
    </xdr:from>
    <xdr:to>
      <xdr:col>13</xdr:col>
      <xdr:colOff>82549</xdr:colOff>
      <xdr:row>25</xdr:row>
      <xdr:rowOff>120650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GrpSpPr/>
      </xdr:nvGrpSpPr>
      <xdr:grpSpPr>
        <a:xfrm>
          <a:off x="2268678" y="4935818"/>
          <a:ext cx="1033321" cy="747432"/>
          <a:chOff x="3612496" y="1617149"/>
          <a:chExt cx="1042846" cy="728382"/>
        </a:xfrm>
      </xdr:grpSpPr>
      <xdr:sp macro="" textlink="">
        <xdr:nvSpPr>
          <xdr:cNvPr id="90" name="Cloud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612496" y="1617149"/>
            <a:ext cx="1042846" cy="728382"/>
          </a:xfrm>
          <a:prstGeom prst="clou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937430" y="1655443"/>
            <a:ext cx="308830" cy="3606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122297</xdr:colOff>
      <xdr:row>24</xdr:row>
      <xdr:rowOff>19952</xdr:rowOff>
    </xdr:from>
    <xdr:to>
      <xdr:col>12</xdr:col>
      <xdr:colOff>74125</xdr:colOff>
      <xdr:row>25</xdr:row>
      <xdr:rowOff>35445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2351147" y="5411102"/>
          <a:ext cx="694778" cy="186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050"/>
            <a:t>TDEM VPN</a:t>
          </a:r>
        </a:p>
      </xdr:txBody>
    </xdr:sp>
    <xdr:clientData/>
  </xdr:twoCellAnchor>
  <xdr:twoCellAnchor>
    <xdr:from>
      <xdr:col>6</xdr:col>
      <xdr:colOff>139787</xdr:colOff>
      <xdr:row>22</xdr:row>
      <xdr:rowOff>109444</xdr:rowOff>
    </xdr:from>
    <xdr:to>
      <xdr:col>10</xdr:col>
      <xdr:colOff>115708</xdr:colOff>
      <xdr:row>22</xdr:row>
      <xdr:rowOff>113199</xdr:rowOff>
    </xdr:to>
    <xdr:cxnSp macro="">
      <xdr:nvCxnSpPr>
        <xdr:cNvPr id="93" name="Elbow Connector 7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>
          <a:stCxn id="117" idx="6"/>
          <a:endCxn id="91" idx="1"/>
        </xdr:cNvCxnSpPr>
      </xdr:nvCxnSpPr>
      <xdr:spPr>
        <a:xfrm>
          <a:off x="1625687" y="5157694"/>
          <a:ext cx="966521" cy="3755"/>
        </a:xfrm>
        <a:prstGeom prst="bentConnector3">
          <a:avLst>
            <a:gd name="adj1" fmla="val 50000"/>
          </a:avLst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19115</xdr:colOff>
      <xdr:row>17</xdr:row>
      <xdr:rowOff>20777</xdr:rowOff>
    </xdr:from>
    <xdr:to>
      <xdr:col>31</xdr:col>
      <xdr:colOff>95457</xdr:colOff>
      <xdr:row>21</xdr:row>
      <xdr:rowOff>97312</xdr:rowOff>
    </xdr:to>
    <xdr:cxnSp macro="">
      <xdr:nvCxnSpPr>
        <xdr:cNvPr id="94" name="Elbow Connector 72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>
          <a:stCxn id="91" idx="0"/>
          <a:endCxn id="61" idx="1"/>
        </xdr:cNvCxnSpPr>
      </xdr:nvCxnSpPr>
      <xdr:spPr>
        <a:xfrm rot="5400000" flipH="1" flipV="1">
          <a:off x="4876768" y="2078274"/>
          <a:ext cx="762335" cy="5029342"/>
        </a:xfrm>
        <a:prstGeom prst="bentConnector2">
          <a:avLst/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25199</xdr:colOff>
      <xdr:row>33</xdr:row>
      <xdr:rowOff>73716</xdr:rowOff>
    </xdr:from>
    <xdr:to>
      <xdr:col>6</xdr:col>
      <xdr:colOff>72824</xdr:colOff>
      <xdr:row>35</xdr:row>
      <xdr:rowOff>3865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1263449" y="7007916"/>
          <a:ext cx="295275" cy="273049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214312</xdr:colOff>
      <xdr:row>44</xdr:row>
      <xdr:rowOff>47625</xdr:rowOff>
    </xdr:from>
    <xdr:to>
      <xdr:col>93</xdr:col>
      <xdr:colOff>394606</xdr:colOff>
      <xdr:row>50</xdr:row>
      <xdr:rowOff>27214</xdr:rowOff>
    </xdr:to>
    <xdr:sp macro="" textlink="">
      <xdr:nvSpPr>
        <xdr:cNvPr id="96" name="Rectangle 1363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rrowheads="1"/>
        </xdr:cNvSpPr>
      </xdr:nvSpPr>
      <xdr:spPr bwMode="auto">
        <a:xfrm>
          <a:off x="21378862" y="8867775"/>
          <a:ext cx="2904444" cy="100828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2700" algn="ctr">
          <a:solidFill>
            <a:schemeClr val="tx1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86</xdr:col>
      <xdr:colOff>206374</xdr:colOff>
      <xdr:row>44</xdr:row>
      <xdr:rowOff>144198</xdr:rowOff>
    </xdr:from>
    <xdr:to>
      <xdr:col>93</xdr:col>
      <xdr:colOff>217713</xdr:colOff>
      <xdr:row>47</xdr:row>
      <xdr:rowOff>122464</xdr:rowOff>
    </xdr:to>
    <xdr:sp macro="" textlink="">
      <xdr:nvSpPr>
        <xdr:cNvPr id="97" name="Rectangle 13993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rrowheads="1"/>
        </xdr:cNvSpPr>
      </xdr:nvSpPr>
      <xdr:spPr bwMode="auto">
        <a:xfrm>
          <a:off x="21628099" y="8964348"/>
          <a:ext cx="2478314" cy="49261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anchorCtr="0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BFW Schema</a:t>
          </a:r>
        </a:p>
      </xdr:txBody>
    </xdr:sp>
    <xdr:clientData/>
  </xdr:twoCellAnchor>
  <xdr:twoCellAnchor>
    <xdr:from>
      <xdr:col>87</xdr:col>
      <xdr:colOff>3060</xdr:colOff>
      <xdr:row>48</xdr:row>
      <xdr:rowOff>68035</xdr:rowOff>
    </xdr:from>
    <xdr:to>
      <xdr:col>93</xdr:col>
      <xdr:colOff>254249</xdr:colOff>
      <xdr:row>50</xdr:row>
      <xdr:rowOff>13606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21681960" y="9573985"/>
          <a:ext cx="2460989" cy="2884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US" sz="1200" b="1">
              <a:latin typeface="Arial" pitchFamily="34" charset="0"/>
              <a:cs typeface="Arial" pitchFamily="34" charset="0"/>
            </a:rPr>
            <a:t>Instance : BFWDEVT</a:t>
          </a:r>
          <a:r>
            <a:rPr lang="en-US" sz="1200" b="1" baseline="0">
              <a:latin typeface="Arial" pitchFamily="34" charset="0"/>
              <a:cs typeface="Arial" pitchFamily="34" charset="0"/>
            </a:rPr>
            <a:t> </a:t>
          </a:r>
          <a:endParaRPr lang="en-US" sz="12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182289</xdr:colOff>
      <xdr:row>51</xdr:row>
      <xdr:rowOff>154790</xdr:rowOff>
    </xdr:from>
    <xdr:to>
      <xdr:col>94</xdr:col>
      <xdr:colOff>7924</xdr:colOff>
      <xdr:row>58</xdr:row>
      <xdr:rowOff>11914</xdr:rowOff>
    </xdr:to>
    <xdr:sp macro="" textlink="">
      <xdr:nvSpPr>
        <xdr:cNvPr id="99" name="Rectangle 1363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rrowheads="1"/>
        </xdr:cNvSpPr>
      </xdr:nvSpPr>
      <xdr:spPr bwMode="auto">
        <a:xfrm>
          <a:off x="21089664" y="10175090"/>
          <a:ext cx="3397510" cy="105727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r>
            <a:rPr lang="en-US" b="1"/>
            <a:t>Application Area</a:t>
          </a:r>
        </a:p>
      </xdr:txBody>
    </xdr:sp>
    <xdr:clientData/>
  </xdr:twoCellAnchor>
  <xdr:twoCellAnchor>
    <xdr:from>
      <xdr:col>85</xdr:col>
      <xdr:colOff>95249</xdr:colOff>
      <xdr:row>53</xdr:row>
      <xdr:rowOff>95258</xdr:rowOff>
    </xdr:from>
    <xdr:to>
      <xdr:col>88</xdr:col>
      <xdr:colOff>109811</xdr:colOff>
      <xdr:row>57</xdr:row>
      <xdr:rowOff>27223</xdr:rowOff>
    </xdr:to>
    <xdr:sp macro="" textlink="">
      <xdr:nvSpPr>
        <xdr:cNvPr id="100" name="AutoShape 108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rrowheads="1"/>
        </xdr:cNvSpPr>
      </xdr:nvSpPr>
      <xdr:spPr bwMode="auto">
        <a:xfrm>
          <a:off x="21259799" y="10458458"/>
          <a:ext cx="786087" cy="61776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Storage</a:t>
          </a:r>
          <a:endParaRPr lang="en-US" sz="10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158476</xdr:colOff>
      <xdr:row>58</xdr:row>
      <xdr:rowOff>95258</xdr:rowOff>
    </xdr:from>
    <xdr:to>
      <xdr:col>93</xdr:col>
      <xdr:colOff>591330</xdr:colOff>
      <xdr:row>64</xdr:row>
      <xdr:rowOff>119070</xdr:rowOff>
    </xdr:to>
    <xdr:sp macro="" textlink="">
      <xdr:nvSpPr>
        <xdr:cNvPr id="101" name="Rectangle 1363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rrowheads="1"/>
        </xdr:cNvSpPr>
      </xdr:nvSpPr>
      <xdr:spPr bwMode="auto">
        <a:xfrm>
          <a:off x="21065851" y="11315708"/>
          <a:ext cx="3414179" cy="105251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r>
            <a:rPr lang="en-US" b="1"/>
            <a:t>BFW 3.0</a:t>
          </a:r>
        </a:p>
      </xdr:txBody>
    </xdr:sp>
    <xdr:clientData/>
  </xdr:twoCellAnchor>
  <xdr:twoCellAnchor>
    <xdr:from>
      <xdr:col>85</xdr:col>
      <xdr:colOff>139464</xdr:colOff>
      <xdr:row>60</xdr:row>
      <xdr:rowOff>73145</xdr:rowOff>
    </xdr:from>
    <xdr:to>
      <xdr:col>93</xdr:col>
      <xdr:colOff>297658</xdr:colOff>
      <xdr:row>64</xdr:row>
      <xdr:rowOff>348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GrpSpPr/>
      </xdr:nvGrpSpPr>
      <xdr:grpSpPr>
        <a:xfrm>
          <a:off x="21304014" y="11636495"/>
          <a:ext cx="2882344" cy="613003"/>
          <a:chOff x="25448201" y="10468553"/>
          <a:chExt cx="3215891" cy="619125"/>
        </a:xfrm>
      </xdr:grpSpPr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 bwMode="auto">
          <a:xfrm>
            <a:off x="26424393" y="10524313"/>
            <a:ext cx="2239699" cy="327422"/>
          </a:xfrm>
          <a:prstGeom prst="rect">
            <a:avLst/>
          </a:prstGeom>
          <a:solidFill>
            <a:srgbClr val="FFFFFF"/>
          </a:solidFill>
          <a:ln w="19050" cap="rnd" cmpd="sng" algn="ctr">
            <a:solidFill>
              <a:schemeClr val="tx1"/>
            </a:solidFill>
            <a:prstDash val="sysDash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anchorCtr="0" upright="1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/home/TMAP/ST/shared</a:t>
            </a:r>
          </a:p>
        </xdr:txBody>
      </xdr:sp>
      <xdr:sp macro="" textlink="">
        <xdr:nvSpPr>
          <xdr:cNvPr id="104" name="AutoShape 1081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25448201" y="10468553"/>
            <a:ext cx="874256" cy="61912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Storage</a:t>
            </a:r>
            <a:endPara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84</xdr:col>
      <xdr:colOff>154782</xdr:colOff>
      <xdr:row>71</xdr:row>
      <xdr:rowOff>52925</xdr:rowOff>
    </xdr:from>
    <xdr:to>
      <xdr:col>93</xdr:col>
      <xdr:colOff>587636</xdr:colOff>
      <xdr:row>76</xdr:row>
      <xdr:rowOff>105838</xdr:rowOff>
    </xdr:to>
    <xdr:sp macro="" textlink="">
      <xdr:nvSpPr>
        <xdr:cNvPr id="105" name="Rectangle 1363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rrowheads="1"/>
        </xdr:cNvSpPr>
      </xdr:nvSpPr>
      <xdr:spPr bwMode="auto">
        <a:xfrm>
          <a:off x="21062157" y="13502225"/>
          <a:ext cx="3414179" cy="9101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r>
            <a:rPr lang="en-US" b="1"/>
            <a:t>HULFT 8.0</a:t>
          </a:r>
        </a:p>
      </xdr:txBody>
    </xdr:sp>
    <xdr:clientData/>
  </xdr:twoCellAnchor>
  <xdr:twoCellAnchor>
    <xdr:from>
      <xdr:col>85</xdr:col>
      <xdr:colOff>82296</xdr:colOff>
      <xdr:row>73</xdr:row>
      <xdr:rowOff>33076</xdr:rowOff>
    </xdr:from>
    <xdr:to>
      <xdr:col>93</xdr:col>
      <xdr:colOff>261939</xdr:colOff>
      <xdr:row>75</xdr:row>
      <xdr:rowOff>148171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21246846" y="13825276"/>
          <a:ext cx="2903793" cy="457995"/>
          <a:chOff x="25372218" y="10441781"/>
          <a:chExt cx="3239464" cy="619125"/>
        </a:xfrm>
      </xdr:grpSpPr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/>
        </xdr:nvSpPr>
        <xdr:spPr bwMode="auto">
          <a:xfrm>
            <a:off x="26372343" y="10548938"/>
            <a:ext cx="2239339" cy="404812"/>
          </a:xfrm>
          <a:prstGeom prst="rect">
            <a:avLst/>
          </a:prstGeom>
          <a:solidFill>
            <a:srgbClr val="FFFFFF"/>
          </a:solidFill>
          <a:ln w="19050" cap="rnd" cmpd="sng" algn="ctr">
            <a:solidFill>
              <a:schemeClr val="tx1"/>
            </a:solidFill>
            <a:prstDash val="sysDash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anchorCtr="0" upright="1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/GFTS</a:t>
            </a:r>
          </a:p>
        </xdr:txBody>
      </xdr:sp>
      <xdr:sp macro="" textlink="">
        <xdr:nvSpPr>
          <xdr:cNvPr id="108" name="AutoShape 1081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25372218" y="10441781"/>
            <a:ext cx="874256" cy="61912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Storage</a:t>
            </a:r>
            <a:endPara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84</xdr:col>
      <xdr:colOff>154781</xdr:colOff>
      <xdr:row>65</xdr:row>
      <xdr:rowOff>71437</xdr:rowOff>
    </xdr:from>
    <xdr:to>
      <xdr:col>93</xdr:col>
      <xdr:colOff>587635</xdr:colOff>
      <xdr:row>70</xdr:row>
      <xdr:rowOff>94474</xdr:rowOff>
    </xdr:to>
    <xdr:sp macro="" textlink="">
      <xdr:nvSpPr>
        <xdr:cNvPr id="109" name="Rectangle 1363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rrowheads="1"/>
        </xdr:cNvSpPr>
      </xdr:nvSpPr>
      <xdr:spPr bwMode="auto">
        <a:xfrm>
          <a:off x="21062156" y="12492037"/>
          <a:ext cx="3414179" cy="88028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r>
            <a:rPr lang="en-US" b="1"/>
            <a:t>IBM Workload Scheduler 9.5</a:t>
          </a:r>
        </a:p>
      </xdr:txBody>
    </xdr:sp>
    <xdr:clientData/>
  </xdr:twoCellAnchor>
  <xdr:twoCellAnchor>
    <xdr:from>
      <xdr:col>85</xdr:col>
      <xdr:colOff>67743</xdr:colOff>
      <xdr:row>67</xdr:row>
      <xdr:rowOff>35717</xdr:rowOff>
    </xdr:from>
    <xdr:to>
      <xdr:col>93</xdr:col>
      <xdr:colOff>285750</xdr:colOff>
      <xdr:row>69</xdr:row>
      <xdr:rowOff>148841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GrpSpPr/>
      </xdr:nvGrpSpPr>
      <xdr:grpSpPr>
        <a:xfrm>
          <a:off x="21232293" y="12799217"/>
          <a:ext cx="2942157" cy="456024"/>
          <a:chOff x="25372218" y="10441781"/>
          <a:chExt cx="3190332" cy="619125"/>
        </a:xfrm>
      </xdr:grpSpPr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 bwMode="auto">
          <a:xfrm>
            <a:off x="26372343" y="10548938"/>
            <a:ext cx="2190207" cy="404812"/>
          </a:xfrm>
          <a:prstGeom prst="rect">
            <a:avLst/>
          </a:prstGeom>
          <a:solidFill>
            <a:srgbClr val="FFFFFF"/>
          </a:solidFill>
          <a:ln w="19050" cap="rnd" cmpd="sng" algn="ctr">
            <a:solidFill>
              <a:schemeClr val="tx1"/>
            </a:solidFill>
            <a:prstDash val="sysDash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anchorCtr="0" upright="1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/opt/TWS</a:t>
            </a:r>
          </a:p>
        </xdr:txBody>
      </xdr:sp>
      <xdr:sp macro="" textlink="">
        <xdr:nvSpPr>
          <xdr:cNvPr id="112" name="AutoShape 1081">
            <a:extLst>
              <a:ext uri="{FF2B5EF4-FFF2-40B4-BE49-F238E27FC236}">
                <a16:creationId xmlns:a16="http://schemas.microsoft.com/office/drawing/2014/main" id="{00000000-0008-0000-0400-000070000000}"/>
              </a:ext>
            </a:extLst>
          </xdr:cNvPr>
          <xdr:cNvSpPr>
            <a:spLocks noChangeArrowheads="1"/>
          </xdr:cNvSpPr>
        </xdr:nvSpPr>
        <xdr:spPr bwMode="auto">
          <a:xfrm>
            <a:off x="25372218" y="10441781"/>
            <a:ext cx="874256" cy="61912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Storage</a:t>
            </a:r>
            <a:endPara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111125</xdr:colOff>
      <xdr:row>45</xdr:row>
      <xdr:rowOff>158751</xdr:rowOff>
    </xdr:from>
    <xdr:to>
      <xdr:col>5</xdr:col>
      <xdr:colOff>161585</xdr:colOff>
      <xdr:row>48</xdr:row>
      <xdr:rowOff>7928</xdr:rowOff>
    </xdr:to>
    <xdr:sp macro="" textlink="">
      <xdr:nvSpPr>
        <xdr:cNvPr id="113" name="Text Box 74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>
          <a:spLocks noChangeArrowheads="1"/>
        </xdr:cNvSpPr>
      </xdr:nvSpPr>
      <xdr:spPr bwMode="auto">
        <a:xfrm>
          <a:off x="111125" y="9150351"/>
          <a:ext cx="1288710" cy="363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2860" rIns="0" bIns="0" anchor="ctr" upright="1"/>
        <a:lstStyle>
          <a:defPPr>
            <a:defRPr lang="ja-JP"/>
          </a:defPPr>
          <a:lvl1pPr algn="ctr" rtl="0" fontAlgn="ctr">
            <a:spcBef>
              <a:spcPct val="0"/>
            </a:spcBef>
            <a:spcAft>
              <a:spcPct val="0"/>
            </a:spcAft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ctr" rtl="0" fontAlgn="ctr">
            <a:spcBef>
              <a:spcPct val="0"/>
            </a:spcBef>
            <a:spcAft>
              <a:spcPct val="0"/>
            </a:spcAft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ctr" rtl="0" fontAlgn="ctr">
            <a:spcBef>
              <a:spcPct val="0"/>
            </a:spcBef>
            <a:spcAft>
              <a:spcPct val="0"/>
            </a:spcAft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ctr" rtl="0" fontAlgn="ctr">
            <a:spcBef>
              <a:spcPct val="0"/>
            </a:spcBef>
            <a:spcAft>
              <a:spcPct val="0"/>
            </a:spcAft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ctr" rtl="0" fontAlgn="ctr">
            <a:spcBef>
              <a:spcPct val="0"/>
            </a:spcBef>
            <a:spcAft>
              <a:spcPct val="0"/>
            </a:spcAft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rgbClr val="000000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rtl="0"/>
          <a:r>
            <a:rPr kumimoji="1" lang="en-US" sz="1050" b="1" i="0" kern="1200" baseline="0">
              <a:solidFill>
                <a:srgbClr val="000000"/>
              </a:solidFill>
              <a:effectLst/>
              <a:latin typeface="Arial" panose="020B0604020202020204" pitchFamily="34" charset="0"/>
              <a:ea typeface="ＭＳ Ｐゴシック" charset="-128"/>
              <a:cs typeface="Arial" panose="020B0604020202020204" pitchFamily="34" charset="0"/>
            </a:rPr>
            <a:t>Vuteq (Supplier)</a:t>
          </a:r>
        </a:p>
      </xdr:txBody>
    </xdr:sp>
    <xdr:clientData/>
  </xdr:twoCellAnchor>
  <xdr:twoCellAnchor>
    <xdr:from>
      <xdr:col>92</xdr:col>
      <xdr:colOff>313479</xdr:colOff>
      <xdr:row>94</xdr:row>
      <xdr:rowOff>57453</xdr:rowOff>
    </xdr:from>
    <xdr:to>
      <xdr:col>95</xdr:col>
      <xdr:colOff>135679</xdr:colOff>
      <xdr:row>96</xdr:row>
      <xdr:rowOff>3024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23611629" y="17450103"/>
          <a:ext cx="1593850" cy="288471"/>
        </a:xfrm>
        <a:prstGeom prst="rect">
          <a:avLst/>
        </a:prstGeom>
        <a:solidFill>
          <a:srgbClr val="FFFF0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Oracle KVM</a:t>
          </a:r>
        </a:p>
      </xdr:txBody>
    </xdr:sp>
    <xdr:clientData/>
  </xdr:twoCellAnchor>
  <xdr:twoCellAnchor>
    <xdr:from>
      <xdr:col>5</xdr:col>
      <xdr:colOff>106446</xdr:colOff>
      <xdr:row>16</xdr:row>
      <xdr:rowOff>129294</xdr:rowOff>
    </xdr:from>
    <xdr:to>
      <xdr:col>6</xdr:col>
      <xdr:colOff>154071</xdr:colOff>
      <xdr:row>17</xdr:row>
      <xdr:rowOff>150725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1344696" y="4072644"/>
          <a:ext cx="295275" cy="269081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92162</xdr:colOff>
      <xdr:row>21</xdr:row>
      <xdr:rowOff>140400</xdr:rowOff>
    </xdr:from>
    <xdr:to>
      <xdr:col>6</xdr:col>
      <xdr:colOff>139787</xdr:colOff>
      <xdr:row>23</xdr:row>
      <xdr:rowOff>78487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1330412" y="5017200"/>
          <a:ext cx="295275" cy="280987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102937</xdr:colOff>
      <xdr:row>20</xdr:row>
      <xdr:rowOff>163606</xdr:rowOff>
    </xdr:from>
    <xdr:to>
      <xdr:col>84</xdr:col>
      <xdr:colOff>96852</xdr:colOff>
      <xdr:row>22</xdr:row>
      <xdr:rowOff>71237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20676937" y="4847665"/>
          <a:ext cx="251650" cy="24380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107156</xdr:colOff>
      <xdr:row>63</xdr:row>
      <xdr:rowOff>56028</xdr:rowOff>
    </xdr:from>
    <xdr:to>
      <xdr:col>99</xdr:col>
      <xdr:colOff>404813</xdr:colOff>
      <xdr:row>69</xdr:row>
      <xdr:rowOff>95250</xdr:rowOff>
    </xdr:to>
    <xdr:sp macro="" textlink="">
      <xdr:nvSpPr>
        <xdr:cNvPr id="121" name="Speech Bubble: 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25767506" y="12133728"/>
          <a:ext cx="2069307" cy="1067922"/>
        </a:xfrm>
        <a:prstGeom prst="wedgeRectCallout">
          <a:avLst>
            <a:gd name="adj1" fmla="val -40170"/>
            <a:gd name="adj2" fmla="val 81831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 begining planned to utilize FullGW as file transfer system,</a:t>
          </a:r>
          <a:r>
            <a:rPr lang="en-US" sz="12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planned to migrate to HULFT step by step (TBC with App team)</a:t>
          </a:r>
        </a:p>
      </xdr:txBody>
    </xdr:sp>
    <xdr:clientData/>
  </xdr:twoCellAnchor>
  <xdr:twoCellAnchor>
    <xdr:from>
      <xdr:col>96</xdr:col>
      <xdr:colOff>419367</xdr:colOff>
      <xdr:row>72</xdr:row>
      <xdr:rowOff>71761</xdr:rowOff>
    </xdr:from>
    <xdr:to>
      <xdr:col>99</xdr:col>
      <xdr:colOff>203728</xdr:colOff>
      <xdr:row>76</xdr:row>
      <xdr:rowOff>104056</xdr:rowOff>
    </xdr:to>
    <xdr:sp macro="" textlink="">
      <xdr:nvSpPr>
        <xdr:cNvPr id="122" name="Rectangle 1363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rrowheads="1"/>
        </xdr:cNvSpPr>
      </xdr:nvSpPr>
      <xdr:spPr bwMode="auto">
        <a:xfrm>
          <a:off x="26079717" y="13692511"/>
          <a:ext cx="1556011" cy="71809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 anchor="ctr" anchorCtr="0"/>
        <a:lstStyle/>
        <a:p>
          <a:pPr algn="ctr"/>
          <a:r>
            <a:rPr lang="en-US" b="1"/>
            <a:t>Global File Transer</a:t>
          </a:r>
        </a:p>
      </xdr:txBody>
    </xdr:sp>
    <xdr:clientData/>
  </xdr:twoCellAnchor>
  <xdr:twoCellAnchor>
    <xdr:from>
      <xdr:col>93</xdr:col>
      <xdr:colOff>261939</xdr:colOff>
      <xdr:row>74</xdr:row>
      <xdr:rowOff>87909</xdr:rowOff>
    </xdr:from>
    <xdr:to>
      <xdr:col>96</xdr:col>
      <xdr:colOff>419367</xdr:colOff>
      <xdr:row>74</xdr:row>
      <xdr:rowOff>90623</xdr:rowOff>
    </xdr:to>
    <xdr:cxnSp macro="">
      <xdr:nvCxnSpPr>
        <xdr:cNvPr id="123" name="Elbow Connector 143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CxnSpPr>
          <a:stCxn id="122" idx="1"/>
          <a:endCxn id="107" idx="3"/>
        </xdr:cNvCxnSpPr>
      </xdr:nvCxnSpPr>
      <xdr:spPr bwMode="auto">
        <a:xfrm rot="10800000" flipV="1">
          <a:off x="24150639" y="14051559"/>
          <a:ext cx="1929078" cy="2714"/>
        </a:xfrm>
        <a:prstGeom prst="bentConnector3">
          <a:avLst>
            <a:gd name="adj1" fmla="val 50000"/>
          </a:avLst>
        </a:prstGeom>
        <a:solidFill>
          <a:srgbClr val="FFFFFF"/>
        </a:solidFill>
        <a:ln w="19050" cap="rnd" cmpd="sng" algn="ctr">
          <a:solidFill>
            <a:schemeClr val="tx1"/>
          </a:solidFill>
          <a:prstDash val="solid"/>
          <a:round/>
          <a:headEnd type="triangl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190500</xdr:colOff>
      <xdr:row>19</xdr:row>
      <xdr:rowOff>111125</xdr:rowOff>
    </xdr:from>
    <xdr:to>
      <xdr:col>9</xdr:col>
      <xdr:colOff>158750</xdr:colOff>
      <xdr:row>22</xdr:row>
      <xdr:rowOff>22846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1676400" y="4645025"/>
          <a:ext cx="711200" cy="426071"/>
        </a:xfrm>
        <a:prstGeom prst="rect">
          <a:avLst/>
        </a:prstGeom>
        <a:solidFill>
          <a:srgbClr val="0000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WFH</a:t>
          </a:r>
        </a:p>
      </xdr:txBody>
    </xdr:sp>
    <xdr:clientData/>
  </xdr:twoCellAnchor>
  <xdr:twoCellAnchor>
    <xdr:from>
      <xdr:col>22</xdr:col>
      <xdr:colOff>208604</xdr:colOff>
      <xdr:row>15</xdr:row>
      <xdr:rowOff>164701</xdr:rowOff>
    </xdr:from>
    <xdr:to>
      <xdr:col>25</xdr:col>
      <xdr:colOff>223343</xdr:colOff>
      <xdr:row>18</xdr:row>
      <xdr:rowOff>58470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5542604" y="3784201"/>
          <a:ext cx="742103" cy="5518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RDP: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3389</a:t>
          </a:r>
        </a:p>
      </xdr:txBody>
    </xdr:sp>
    <xdr:clientData/>
  </xdr:twoCellAnchor>
  <xdr:twoCellAnchor>
    <xdr:from>
      <xdr:col>89</xdr:col>
      <xdr:colOff>105833</xdr:colOff>
      <xdr:row>52</xdr:row>
      <xdr:rowOff>84667</xdr:rowOff>
    </xdr:from>
    <xdr:to>
      <xdr:col>93</xdr:col>
      <xdr:colOff>416686</xdr:colOff>
      <xdr:row>57</xdr:row>
      <xdr:rowOff>85116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 bwMode="auto">
        <a:xfrm>
          <a:off x="22299083" y="10276417"/>
          <a:ext cx="2006303" cy="857699"/>
        </a:xfrm>
        <a:prstGeom prst="rect">
          <a:avLst/>
        </a:prstGeom>
        <a:solidFill>
          <a:schemeClr val="bg1"/>
        </a:solidFill>
        <a:ln w="19050" cap="rnd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anchorCtr="0" upright="1"/>
        <a:lstStyle/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'/home/TMAP/</a:t>
          </a:r>
          <a:r>
            <a:rPr 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DSD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/shared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'/home/TMAP/</a:t>
          </a:r>
          <a:r>
            <a:rPr lang="en-US" sz="1100">
              <a:solidFill>
                <a:srgbClr val="FF0000"/>
              </a:solidFill>
            </a:rPr>
            <a:t>DST</a:t>
          </a:r>
          <a:r>
            <a:rPr lang="en-US" sz="1100">
              <a:solidFill>
                <a:sysClr val="windowText" lastClr="000000"/>
              </a:solidFill>
            </a:rPr>
            <a:t>/shared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'/home/TMAP/</a:t>
          </a:r>
          <a:r>
            <a:rPr lang="en-US" sz="1100">
              <a:solidFill>
                <a:srgbClr val="FF0000"/>
              </a:solidFill>
            </a:rPr>
            <a:t>DSU</a:t>
          </a:r>
          <a:r>
            <a:rPr lang="en-US" sz="1100">
              <a:solidFill>
                <a:sysClr val="windowText" lastClr="000000"/>
              </a:solidFill>
            </a:rPr>
            <a:t>/shared</a:t>
          </a:r>
        </a:p>
      </xdr:txBody>
    </xdr:sp>
    <xdr:clientData/>
  </xdr:twoCellAnchor>
  <xdr:twoCellAnchor>
    <xdr:from>
      <xdr:col>84</xdr:col>
      <xdr:colOff>165366</xdr:colOff>
      <xdr:row>77</xdr:row>
      <xdr:rowOff>116425</xdr:rowOff>
    </xdr:from>
    <xdr:to>
      <xdr:col>93</xdr:col>
      <xdr:colOff>598220</xdr:colOff>
      <xdr:row>83</xdr:row>
      <xdr:rowOff>31750</xdr:rowOff>
    </xdr:to>
    <xdr:sp macro="" textlink="">
      <xdr:nvSpPr>
        <xdr:cNvPr id="127" name="Rectangle 1363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rrowheads="1"/>
        </xdr:cNvSpPr>
      </xdr:nvSpPr>
      <xdr:spPr bwMode="auto">
        <a:xfrm>
          <a:off x="21072741" y="14594425"/>
          <a:ext cx="3404654" cy="944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r>
            <a:rPr lang="en-US" b="1"/>
            <a:t>Full</a:t>
          </a:r>
          <a:r>
            <a:rPr lang="en-US" b="1" baseline="0"/>
            <a:t> Gateway </a:t>
          </a:r>
          <a:endParaRPr lang="en-US" b="1"/>
        </a:p>
      </xdr:txBody>
    </xdr:sp>
    <xdr:clientData/>
  </xdr:twoCellAnchor>
  <xdr:twoCellAnchor>
    <xdr:from>
      <xdr:col>85</xdr:col>
      <xdr:colOff>92880</xdr:colOff>
      <xdr:row>79</xdr:row>
      <xdr:rowOff>96576</xdr:rowOff>
    </xdr:from>
    <xdr:to>
      <xdr:col>93</xdr:col>
      <xdr:colOff>272523</xdr:colOff>
      <xdr:row>82</xdr:row>
      <xdr:rowOff>42338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21257430" y="14917476"/>
          <a:ext cx="2903793" cy="460112"/>
          <a:chOff x="25372218" y="10441781"/>
          <a:chExt cx="3239464" cy="619125"/>
        </a:xfrm>
      </xdr:grpSpPr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400-000081000000}"/>
              </a:ext>
            </a:extLst>
          </xdr:cNvPr>
          <xdr:cNvSpPr/>
        </xdr:nvSpPr>
        <xdr:spPr bwMode="auto">
          <a:xfrm>
            <a:off x="26372343" y="10548938"/>
            <a:ext cx="2239339" cy="404812"/>
          </a:xfrm>
          <a:prstGeom prst="rect">
            <a:avLst/>
          </a:prstGeom>
          <a:solidFill>
            <a:srgbClr val="FFFFFF"/>
          </a:solidFill>
          <a:ln w="19050" cap="rnd" cmpd="sng" algn="ctr">
            <a:solidFill>
              <a:schemeClr val="tx1"/>
            </a:solidFill>
            <a:prstDash val="sysDash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anchorCtr="0" upright="1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/ZD</a:t>
            </a:r>
          </a:p>
        </xdr:txBody>
      </xdr:sp>
      <xdr:sp macro="" textlink="">
        <xdr:nvSpPr>
          <xdr:cNvPr id="130" name="AutoShape 1081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>
            <a:spLocks noChangeArrowheads="1"/>
          </xdr:cNvSpPr>
        </xdr:nvSpPr>
        <xdr:spPr bwMode="auto">
          <a:xfrm>
            <a:off x="25372218" y="10441781"/>
            <a:ext cx="874256" cy="61912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Storage</a:t>
            </a:r>
            <a:endParaRPr lang="en-US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96</xdr:col>
      <xdr:colOff>406139</xdr:colOff>
      <xdr:row>78</xdr:row>
      <xdr:rowOff>130964</xdr:rowOff>
    </xdr:from>
    <xdr:to>
      <xdr:col>99</xdr:col>
      <xdr:colOff>190500</xdr:colOff>
      <xdr:row>82</xdr:row>
      <xdr:rowOff>166686</xdr:rowOff>
    </xdr:to>
    <xdr:sp macro="" textlink="">
      <xdr:nvSpPr>
        <xdr:cNvPr id="131" name="Rectangle 1363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rrowheads="1"/>
        </xdr:cNvSpPr>
      </xdr:nvSpPr>
      <xdr:spPr bwMode="auto">
        <a:xfrm>
          <a:off x="26066489" y="14780414"/>
          <a:ext cx="1556011" cy="72152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 anchor="ctr" anchorCtr="0"/>
        <a:lstStyle/>
        <a:p>
          <a:pPr algn="ctr"/>
          <a:r>
            <a:rPr lang="en-US" b="1"/>
            <a:t>Full</a:t>
          </a:r>
          <a:r>
            <a:rPr lang="en-US" b="1" baseline="0"/>
            <a:t> Gateway Transfer</a:t>
          </a:r>
          <a:endParaRPr lang="en-US" b="1"/>
        </a:p>
      </xdr:txBody>
    </xdr:sp>
    <xdr:clientData/>
  </xdr:twoCellAnchor>
  <xdr:twoCellAnchor>
    <xdr:from>
      <xdr:col>93</xdr:col>
      <xdr:colOff>272523</xdr:colOff>
      <xdr:row>80</xdr:row>
      <xdr:rowOff>148824</xdr:rowOff>
    </xdr:from>
    <xdr:to>
      <xdr:col>96</xdr:col>
      <xdr:colOff>406139</xdr:colOff>
      <xdr:row>80</xdr:row>
      <xdr:rowOff>152801</xdr:rowOff>
    </xdr:to>
    <xdr:cxnSp macro="">
      <xdr:nvCxnSpPr>
        <xdr:cNvPr id="132" name="Elbow Connector 1432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CxnSpPr>
          <a:stCxn id="131" idx="1"/>
          <a:endCxn id="129" idx="3"/>
        </xdr:cNvCxnSpPr>
      </xdr:nvCxnSpPr>
      <xdr:spPr bwMode="auto">
        <a:xfrm rot="10800000" flipV="1">
          <a:off x="24161223" y="15141174"/>
          <a:ext cx="1905266" cy="3977"/>
        </a:xfrm>
        <a:prstGeom prst="bentConnector3">
          <a:avLst>
            <a:gd name="adj1" fmla="val 50000"/>
          </a:avLst>
        </a:prstGeom>
        <a:solidFill>
          <a:srgbClr val="FFFFFF"/>
        </a:solidFill>
        <a:ln w="19050" cap="rnd" cmpd="sng" algn="ctr">
          <a:solidFill>
            <a:schemeClr val="tx1"/>
          </a:solidFill>
          <a:prstDash val="solid"/>
          <a:round/>
          <a:headEnd type="triangl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81667</xdr:colOff>
      <xdr:row>23</xdr:row>
      <xdr:rowOff>89834</xdr:rowOff>
    </xdr:from>
    <xdr:to>
      <xdr:col>18</xdr:col>
      <xdr:colOff>250259</xdr:colOff>
      <xdr:row>32</xdr:row>
      <xdr:rowOff>74838</xdr:rowOff>
    </xdr:to>
    <xdr:cxnSp macro="">
      <xdr:nvCxnSpPr>
        <xdr:cNvPr id="133" name="Elbow Connector 7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CxnSpPr>
          <a:stCxn id="90" idx="0"/>
          <a:endCxn id="165" idx="0"/>
        </xdr:cNvCxnSpPr>
      </xdr:nvCxnSpPr>
      <xdr:spPr>
        <a:xfrm>
          <a:off x="3301117" y="5309534"/>
          <a:ext cx="1406842" cy="1528054"/>
        </a:xfrm>
        <a:prstGeom prst="bentConnector2">
          <a:avLst/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121330</xdr:colOff>
      <xdr:row>15</xdr:row>
      <xdr:rowOff>202406</xdr:rowOff>
    </xdr:from>
    <xdr:to>
      <xdr:col>19</xdr:col>
      <xdr:colOff>63500</xdr:colOff>
      <xdr:row>26</xdr:row>
      <xdr:rowOff>81642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3340780" y="3898106"/>
          <a:ext cx="1428070" cy="1917586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/>
            <a:t>Internal Network</a:t>
          </a:r>
        </a:p>
      </xdr:txBody>
    </xdr:sp>
    <xdr:clientData/>
  </xdr:twoCellAnchor>
  <xdr:twoCellAnchor>
    <xdr:from>
      <xdr:col>6</xdr:col>
      <xdr:colOff>56092</xdr:colOff>
      <xdr:row>36</xdr:row>
      <xdr:rowOff>15875</xdr:rowOff>
    </xdr:from>
    <xdr:to>
      <xdr:col>19</xdr:col>
      <xdr:colOff>3729</xdr:colOff>
      <xdr:row>44</xdr:row>
      <xdr:rowOff>66151</xdr:rowOff>
    </xdr:to>
    <xdr:cxnSp macro="">
      <xdr:nvCxnSpPr>
        <xdr:cNvPr id="135" name="Elbow Connector 72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CxnSpPr>
          <a:stCxn id="86" idx="6"/>
          <a:endCxn id="165" idx="2"/>
        </xdr:cNvCxnSpPr>
      </xdr:nvCxnSpPr>
      <xdr:spPr>
        <a:xfrm flipV="1">
          <a:off x="1535268" y="7389346"/>
          <a:ext cx="3152520" cy="1394981"/>
        </a:xfrm>
        <a:prstGeom prst="bentConnector2">
          <a:avLst/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226177</xdr:colOff>
      <xdr:row>5</xdr:row>
      <xdr:rowOff>31750</xdr:rowOff>
    </xdr:from>
    <xdr:to>
      <xdr:col>29</xdr:col>
      <xdr:colOff>174611</xdr:colOff>
      <xdr:row>99</xdr:row>
      <xdr:rowOff>142874</xdr:rowOff>
    </xdr:to>
    <xdr:sp macro="" textlink="">
      <xdr:nvSpPr>
        <xdr:cNvPr id="136" name="Rectangle 1375" descr="Horizontal brick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rrowheads="1"/>
        </xdr:cNvSpPr>
      </xdr:nvSpPr>
      <xdr:spPr bwMode="auto">
        <a:xfrm>
          <a:off x="6912727" y="1250950"/>
          <a:ext cx="443734" cy="17141824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9</xdr:col>
      <xdr:colOff>190500</xdr:colOff>
      <xdr:row>40</xdr:row>
      <xdr:rowOff>139385</xdr:rowOff>
    </xdr:from>
    <xdr:to>
      <xdr:col>15</xdr:col>
      <xdr:colOff>81589</xdr:colOff>
      <xdr:row>48</xdr:row>
      <xdr:rowOff>76606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/>
      </xdr:nvSpPr>
      <xdr:spPr>
        <a:xfrm>
          <a:off x="2394857" y="8385314"/>
          <a:ext cx="1360661" cy="1352363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/>
            <a:t>Supplier Network</a:t>
          </a:r>
        </a:p>
      </xdr:txBody>
    </xdr:sp>
    <xdr:clientData/>
  </xdr:twoCellAnchor>
  <xdr:twoCellAnchor>
    <xdr:from>
      <xdr:col>80</xdr:col>
      <xdr:colOff>138109</xdr:colOff>
      <xdr:row>46</xdr:row>
      <xdr:rowOff>44885</xdr:rowOff>
    </xdr:from>
    <xdr:to>
      <xdr:col>86</xdr:col>
      <xdr:colOff>206374</xdr:colOff>
      <xdr:row>46</xdr:row>
      <xdr:rowOff>45923</xdr:rowOff>
    </xdr:to>
    <xdr:cxnSp macro="">
      <xdr:nvCxnSpPr>
        <xdr:cNvPr id="138" name="Elbow Connector 19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CxnSpPr>
          <a:cxnSpLocks/>
          <a:endCxn id="97" idx="1"/>
        </xdr:cNvCxnSpPr>
      </xdr:nvCxnSpPr>
      <xdr:spPr>
        <a:xfrm flipV="1">
          <a:off x="20016784" y="9207935"/>
          <a:ext cx="1611315" cy="1038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20602</xdr:colOff>
      <xdr:row>15</xdr:row>
      <xdr:rowOff>228564</xdr:rowOff>
    </xdr:from>
    <xdr:to>
      <xdr:col>83</xdr:col>
      <xdr:colOff>224118</xdr:colOff>
      <xdr:row>21</xdr:row>
      <xdr:rowOff>0</xdr:rowOff>
    </xdr:to>
    <xdr:cxnSp macro="">
      <xdr:nvCxnSpPr>
        <xdr:cNvPr id="141" name="Elbow Connector 72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CxnSpPr>
          <a:stCxn id="61" idx="0"/>
        </xdr:cNvCxnSpPr>
      </xdr:nvCxnSpPr>
      <xdr:spPr>
        <a:xfrm rot="16200000" flipH="1">
          <a:off x="14131936" y="-1814035"/>
          <a:ext cx="936848" cy="12395516"/>
        </a:xfrm>
        <a:prstGeom prst="bentConnector4">
          <a:avLst>
            <a:gd name="adj1" fmla="val -115307"/>
            <a:gd name="adj2" fmla="val 100022"/>
          </a:avLst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136073</xdr:colOff>
      <xdr:row>32</xdr:row>
      <xdr:rowOff>74838</xdr:rowOff>
    </xdr:from>
    <xdr:to>
      <xdr:col>20</xdr:col>
      <xdr:colOff>110445</xdr:colOff>
      <xdr:row>36</xdr:row>
      <xdr:rowOff>15875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4346123" y="6837588"/>
          <a:ext cx="717322" cy="626837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HTTPS</a:t>
          </a:r>
        </a:p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(443)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72824</xdr:colOff>
      <xdr:row>34</xdr:row>
      <xdr:rowOff>38791</xdr:rowOff>
    </xdr:from>
    <xdr:to>
      <xdr:col>17</xdr:col>
      <xdr:colOff>136073</xdr:colOff>
      <xdr:row>34</xdr:row>
      <xdr:rowOff>45357</xdr:rowOff>
    </xdr:to>
    <xdr:cxnSp macro="">
      <xdr:nvCxnSpPr>
        <xdr:cNvPr id="166" name="Elbow Connector 72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CxnSpPr>
          <a:stCxn id="95" idx="6"/>
          <a:endCxn id="165" idx="1"/>
        </xdr:cNvCxnSpPr>
      </xdr:nvCxnSpPr>
      <xdr:spPr>
        <a:xfrm>
          <a:off x="1558724" y="7144441"/>
          <a:ext cx="2787399" cy="6566"/>
        </a:xfrm>
        <a:prstGeom prst="bentConnector3">
          <a:avLst>
            <a:gd name="adj1" fmla="val 50000"/>
          </a:avLst>
        </a:prstGeom>
        <a:ln w="381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228450</xdr:colOff>
      <xdr:row>38</xdr:row>
      <xdr:rowOff>1358</xdr:rowOff>
    </xdr:from>
    <xdr:to>
      <xdr:col>28</xdr:col>
      <xdr:colOff>228448</xdr:colOff>
      <xdr:row>40</xdr:row>
      <xdr:rowOff>20617</xdr:rowOff>
    </xdr:to>
    <xdr:sp macro="" textlink="">
      <xdr:nvSpPr>
        <xdr:cNvPr id="172" name="Speech Bubble: 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6391685" y="7711005"/>
          <a:ext cx="739587" cy="355436"/>
        </a:xfrm>
        <a:prstGeom prst="wedgeRectCallout">
          <a:avLst>
            <a:gd name="adj1" fmla="val -28113"/>
            <a:gd name="adj2" fmla="val 3295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 b="1"/>
            <a:t>UT</a:t>
          </a:r>
        </a:p>
      </xdr:txBody>
    </xdr:sp>
    <xdr:clientData/>
  </xdr:twoCellAnchor>
  <xdr:twoCellAnchor>
    <xdr:from>
      <xdr:col>25</xdr:col>
      <xdr:colOff>195189</xdr:colOff>
      <xdr:row>29</xdr:row>
      <xdr:rowOff>17500</xdr:rowOff>
    </xdr:from>
    <xdr:to>
      <xdr:col>28</xdr:col>
      <xdr:colOff>195187</xdr:colOff>
      <xdr:row>31</xdr:row>
      <xdr:rowOff>50648</xdr:rowOff>
    </xdr:to>
    <xdr:sp macro="" textlink="">
      <xdr:nvSpPr>
        <xdr:cNvPr id="173" name="Speech Bubble: 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>
        <a:xfrm>
          <a:off x="6318403" y="6317607"/>
          <a:ext cx="734784" cy="386934"/>
        </a:xfrm>
        <a:prstGeom prst="wedgeRectCallout">
          <a:avLst>
            <a:gd name="adj1" fmla="val -28113"/>
            <a:gd name="adj2" fmla="val 3295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 b="1"/>
            <a:t>DEV</a:t>
          </a:r>
        </a:p>
      </xdr:txBody>
    </xdr:sp>
    <xdr:clientData/>
  </xdr:twoCellAnchor>
  <xdr:twoCellAnchor>
    <xdr:from>
      <xdr:col>25</xdr:col>
      <xdr:colOff>195189</xdr:colOff>
      <xdr:row>33</xdr:row>
      <xdr:rowOff>136941</xdr:rowOff>
    </xdr:from>
    <xdr:to>
      <xdr:col>28</xdr:col>
      <xdr:colOff>195187</xdr:colOff>
      <xdr:row>36</xdr:row>
      <xdr:rowOff>2001</xdr:rowOff>
    </xdr:to>
    <xdr:sp macro="" textlink="">
      <xdr:nvSpPr>
        <xdr:cNvPr id="175" name="Speech Bubble: 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6358424" y="7006147"/>
          <a:ext cx="739587" cy="369325"/>
        </a:xfrm>
        <a:prstGeom prst="wedgeRectCallout">
          <a:avLst>
            <a:gd name="adj1" fmla="val -28113"/>
            <a:gd name="adj2" fmla="val 3295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600" b="1"/>
            <a:t>TRIAL</a:t>
          </a:r>
        </a:p>
      </xdr:txBody>
    </xdr:sp>
    <xdr:clientData/>
  </xdr:twoCellAnchor>
  <xdr:twoCellAnchor editAs="oneCell">
    <xdr:from>
      <xdr:col>35</xdr:col>
      <xdr:colOff>0</xdr:colOff>
      <xdr:row>24</xdr:row>
      <xdr:rowOff>0</xdr:rowOff>
    </xdr:from>
    <xdr:to>
      <xdr:col>36</xdr:col>
      <xdr:colOff>57150</xdr:colOff>
      <xdr:row>25</xdr:row>
      <xdr:rowOff>133350</xdr:rowOff>
    </xdr:to>
    <xdr:sp macro="" textlink="">
      <xdr:nvSpPr>
        <xdr:cNvPr id="176" name="AutoShape 1" descr="JVM Monitoring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8667750" y="53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91</xdr:col>
      <xdr:colOff>126545</xdr:colOff>
      <xdr:row>28</xdr:row>
      <xdr:rowOff>163286</xdr:rowOff>
    </xdr:from>
    <xdr:to>
      <xdr:col>93</xdr:col>
      <xdr:colOff>166006</xdr:colOff>
      <xdr:row>31</xdr:row>
      <xdr:rowOff>20410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GrpSpPr/>
      </xdr:nvGrpSpPr>
      <xdr:grpSpPr>
        <a:xfrm>
          <a:off x="22834145" y="6240236"/>
          <a:ext cx="1220561" cy="371474"/>
          <a:chOff x="14995071" y="5728607"/>
          <a:chExt cx="1415143" cy="630010"/>
        </a:xfrm>
      </xdr:grpSpPr>
      <xdr:sp macro="" textlink="">
        <xdr:nvSpPr>
          <xdr:cNvPr id="178" name="Rectangle: Rounded Corners 177">
            <a:extLst>
              <a:ext uri="{FF2B5EF4-FFF2-40B4-BE49-F238E27FC236}">
                <a16:creationId xmlns:a16="http://schemas.microsoft.com/office/drawing/2014/main" id="{00000000-0008-0000-0400-0000B2000000}"/>
              </a:ext>
            </a:extLst>
          </xdr:cNvPr>
          <xdr:cNvSpPr/>
        </xdr:nvSpPr>
        <xdr:spPr>
          <a:xfrm>
            <a:off x="14995071" y="5742214"/>
            <a:ext cx="1415143" cy="616403"/>
          </a:xfrm>
          <a:prstGeom prst="round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sz="12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9" name="TextBox 178">
            <a:extLst>
              <a:ext uri="{FF2B5EF4-FFF2-40B4-BE49-F238E27FC236}">
                <a16:creationId xmlns:a16="http://schemas.microsoft.com/office/drawing/2014/main" id="{00000000-0008-0000-0400-0000B3000000}"/>
              </a:ext>
            </a:extLst>
          </xdr:cNvPr>
          <xdr:cNvSpPr txBox="1"/>
        </xdr:nvSpPr>
        <xdr:spPr>
          <a:xfrm>
            <a:off x="14995072" y="5728607"/>
            <a:ext cx="1400494" cy="6259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DS9</a:t>
            </a: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USER00</a:t>
            </a:r>
            <a:endParaRPr lang="en-US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91</xdr:col>
      <xdr:colOff>142874</xdr:colOff>
      <xdr:row>32</xdr:row>
      <xdr:rowOff>29936</xdr:rowOff>
    </xdr:from>
    <xdr:to>
      <xdr:col>93</xdr:col>
      <xdr:colOff>182335</xdr:colOff>
      <xdr:row>34</xdr:row>
      <xdr:rowOff>63954</xdr:rowOff>
    </xdr:to>
    <xdr:grpSp>
      <xdr:nvGrpSpPr>
        <xdr:cNvPr id="180" name="Group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GrpSpPr/>
      </xdr:nvGrpSpPr>
      <xdr:grpSpPr>
        <a:xfrm>
          <a:off x="22850474" y="6792686"/>
          <a:ext cx="1220561" cy="376918"/>
          <a:chOff x="14995071" y="5728607"/>
          <a:chExt cx="1415143" cy="630010"/>
        </a:xfrm>
      </xdr:grpSpPr>
      <xdr:sp macro="" textlink="">
        <xdr:nvSpPr>
          <xdr:cNvPr id="181" name="Rectangle: Rounded Corners 180">
            <a:extLst>
              <a:ext uri="{FF2B5EF4-FFF2-40B4-BE49-F238E27FC236}">
                <a16:creationId xmlns:a16="http://schemas.microsoft.com/office/drawing/2014/main" id="{00000000-0008-0000-0400-0000B5000000}"/>
              </a:ext>
            </a:extLst>
          </xdr:cNvPr>
          <xdr:cNvSpPr/>
        </xdr:nvSpPr>
        <xdr:spPr>
          <a:xfrm>
            <a:off x="14995071" y="5742214"/>
            <a:ext cx="1415143" cy="616403"/>
          </a:xfrm>
          <a:prstGeom prst="round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sz="12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2" name="TextBox 181">
            <a:extLst>
              <a:ext uri="{FF2B5EF4-FFF2-40B4-BE49-F238E27FC236}">
                <a16:creationId xmlns:a16="http://schemas.microsoft.com/office/drawing/2014/main" id="{00000000-0008-0000-0400-0000B6000000}"/>
              </a:ext>
            </a:extLst>
          </xdr:cNvPr>
          <xdr:cNvSpPr txBox="1"/>
        </xdr:nvSpPr>
        <xdr:spPr>
          <a:xfrm>
            <a:off x="14995072" y="5728607"/>
            <a:ext cx="1400494" cy="6259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DS9</a:t>
            </a: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USER01</a:t>
            </a:r>
            <a:endParaRPr lang="en-US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91</xdr:col>
      <xdr:colOff>131988</xdr:colOff>
      <xdr:row>35</xdr:row>
      <xdr:rowOff>114300</xdr:rowOff>
    </xdr:from>
    <xdr:to>
      <xdr:col>93</xdr:col>
      <xdr:colOff>171449</xdr:colOff>
      <xdr:row>37</xdr:row>
      <xdr:rowOff>148317</xdr:rowOff>
    </xdr:to>
    <xdr:grpSp>
      <xdr:nvGrpSpPr>
        <xdr:cNvPr id="183" name="Group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GrpSpPr/>
      </xdr:nvGrpSpPr>
      <xdr:grpSpPr>
        <a:xfrm>
          <a:off x="22839588" y="7391400"/>
          <a:ext cx="1220561" cy="376917"/>
          <a:chOff x="14995071" y="5728607"/>
          <a:chExt cx="1415143" cy="630010"/>
        </a:xfrm>
      </xdr:grpSpPr>
      <xdr:sp macro="" textlink="">
        <xdr:nvSpPr>
          <xdr:cNvPr id="184" name="Rectangle: Rounded Corners 183">
            <a:extLst>
              <a:ext uri="{FF2B5EF4-FFF2-40B4-BE49-F238E27FC236}">
                <a16:creationId xmlns:a16="http://schemas.microsoft.com/office/drawing/2014/main" id="{00000000-0008-0000-0400-0000B8000000}"/>
              </a:ext>
            </a:extLst>
          </xdr:cNvPr>
          <xdr:cNvSpPr/>
        </xdr:nvSpPr>
        <xdr:spPr>
          <a:xfrm>
            <a:off x="14995071" y="5742214"/>
            <a:ext cx="1415143" cy="616403"/>
          </a:xfrm>
          <a:prstGeom prst="round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sz="12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5" name="TextBox 184">
            <a:extLst>
              <a:ext uri="{FF2B5EF4-FFF2-40B4-BE49-F238E27FC236}">
                <a16:creationId xmlns:a16="http://schemas.microsoft.com/office/drawing/2014/main" id="{00000000-0008-0000-0400-0000B9000000}"/>
              </a:ext>
            </a:extLst>
          </xdr:cNvPr>
          <xdr:cNvSpPr txBox="1"/>
        </xdr:nvSpPr>
        <xdr:spPr>
          <a:xfrm>
            <a:off x="14995072" y="5728607"/>
            <a:ext cx="1400494" cy="6259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DS9</a:t>
            </a: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USER02</a:t>
            </a:r>
            <a:endParaRPr lang="en-US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91</xdr:col>
      <xdr:colOff>137431</xdr:colOff>
      <xdr:row>45</xdr:row>
      <xdr:rowOff>24491</xdr:rowOff>
    </xdr:from>
    <xdr:to>
      <xdr:col>93</xdr:col>
      <xdr:colOff>176892</xdr:colOff>
      <xdr:row>47</xdr:row>
      <xdr:rowOff>58508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GrpSpPr/>
      </xdr:nvGrpSpPr>
      <xdr:grpSpPr>
        <a:xfrm>
          <a:off x="22845031" y="9016091"/>
          <a:ext cx="1220561" cy="376917"/>
          <a:chOff x="14995071" y="5728607"/>
          <a:chExt cx="1415143" cy="630010"/>
        </a:xfrm>
      </xdr:grpSpPr>
      <xdr:sp macro="" textlink="">
        <xdr:nvSpPr>
          <xdr:cNvPr id="190" name="Rectangle: Rounded Corners 189">
            <a:extLst>
              <a:ext uri="{FF2B5EF4-FFF2-40B4-BE49-F238E27FC236}">
                <a16:creationId xmlns:a16="http://schemas.microsoft.com/office/drawing/2014/main" id="{00000000-0008-0000-0400-0000BE000000}"/>
              </a:ext>
            </a:extLst>
          </xdr:cNvPr>
          <xdr:cNvSpPr/>
        </xdr:nvSpPr>
        <xdr:spPr>
          <a:xfrm>
            <a:off x="14995071" y="5742214"/>
            <a:ext cx="1415143" cy="616403"/>
          </a:xfrm>
          <a:prstGeom prst="round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en-US" sz="12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 txBox="1"/>
        </xdr:nvSpPr>
        <xdr:spPr>
          <a:xfrm>
            <a:off x="14995072" y="5728607"/>
            <a:ext cx="1400494" cy="6259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BFWUSER00</a:t>
            </a:r>
            <a:endParaRPr lang="en-US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206375</xdr:colOff>
      <xdr:row>29</xdr:row>
      <xdr:rowOff>142875</xdr:rowOff>
    </xdr:from>
    <xdr:to>
      <xdr:col>18</xdr:col>
      <xdr:colOff>154595</xdr:colOff>
      <xdr:row>32</xdr:row>
      <xdr:rowOff>13608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1196975" y="6391275"/>
          <a:ext cx="3415320" cy="385083"/>
        </a:xfrm>
        <a:prstGeom prst="rect">
          <a:avLst/>
        </a:prstGeom>
        <a:solidFill>
          <a:srgbClr val="FFFF00"/>
        </a:solidFill>
        <a:ln>
          <a:noFill/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https://sc2-dev.tmap-em.toyota-asia.com</a:t>
          </a:r>
          <a:endParaRPr lang="en-US" sz="14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56697</xdr:colOff>
      <xdr:row>38</xdr:row>
      <xdr:rowOff>4535</xdr:rowOff>
    </xdr:from>
    <xdr:to>
      <xdr:col>25</xdr:col>
      <xdr:colOff>98202</xdr:colOff>
      <xdr:row>39</xdr:row>
      <xdr:rowOff>107383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/>
      </xdr:nvSpPr>
      <xdr:spPr>
        <a:xfrm>
          <a:off x="5934983" y="7896678"/>
          <a:ext cx="286433" cy="279741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66221</xdr:colOff>
      <xdr:row>29</xdr:row>
      <xdr:rowOff>63954</xdr:rowOff>
    </xdr:from>
    <xdr:to>
      <xdr:col>25</xdr:col>
      <xdr:colOff>107726</xdr:colOff>
      <xdr:row>30</xdr:row>
      <xdr:rowOff>169069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/>
      </xdr:nvSpPr>
      <xdr:spPr>
        <a:xfrm>
          <a:off x="5944507" y="6364061"/>
          <a:ext cx="286433" cy="282008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0</xdr:colOff>
      <xdr:row>45</xdr:row>
      <xdr:rowOff>0</xdr:rowOff>
    </xdr:from>
    <xdr:to>
      <xdr:col>21</xdr:col>
      <xdr:colOff>57150</xdr:colOff>
      <xdr:row>46</xdr:row>
      <xdr:rowOff>133350</xdr:rowOff>
    </xdr:to>
    <xdr:sp macro="" textlink="">
      <xdr:nvSpPr>
        <xdr:cNvPr id="199" name="AutoShape 2" descr="Security Center | Microsoft Azure Color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111125</xdr:colOff>
      <xdr:row>25</xdr:row>
      <xdr:rowOff>149225</xdr:rowOff>
    </xdr:from>
    <xdr:to>
      <xdr:col>23</xdr:col>
      <xdr:colOff>2096</xdr:colOff>
      <xdr:row>30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64125" y="5711825"/>
          <a:ext cx="633921" cy="850900"/>
        </a:xfrm>
        <a:prstGeom prst="rect">
          <a:avLst/>
        </a:prstGeom>
      </xdr:spPr>
    </xdr:pic>
    <xdr:clientData/>
  </xdr:twoCellAnchor>
  <xdr:twoCellAnchor>
    <xdr:from>
      <xdr:col>24</xdr:col>
      <xdr:colOff>58056</xdr:colOff>
      <xdr:row>33</xdr:row>
      <xdr:rowOff>173718</xdr:rowOff>
    </xdr:from>
    <xdr:to>
      <xdr:col>25</xdr:col>
      <xdr:colOff>99561</xdr:colOff>
      <xdr:row>35</xdr:row>
      <xdr:rowOff>101941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5936342" y="7181397"/>
          <a:ext cx="286433" cy="282008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52916</xdr:colOff>
      <xdr:row>0</xdr:row>
      <xdr:rowOff>47625</xdr:rowOff>
    </xdr:from>
    <xdr:to>
      <xdr:col>99</xdr:col>
      <xdr:colOff>503464</xdr:colOff>
      <xdr:row>3</xdr:row>
      <xdr:rowOff>0</xdr:rowOff>
    </xdr:to>
    <xdr:grpSp>
      <xdr:nvGrpSpPr>
        <xdr:cNvPr id="204" name="Group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GrpSpPr/>
      </xdr:nvGrpSpPr>
      <xdr:grpSpPr>
        <a:xfrm>
          <a:off x="52916" y="47625"/>
          <a:ext cx="27882548" cy="752475"/>
          <a:chOff x="52917" y="47625"/>
          <a:chExt cx="18641484" cy="752475"/>
        </a:xfrm>
      </xdr:grpSpPr>
      <xdr:grpSp>
        <xdr:nvGrpSpPr>
          <xdr:cNvPr id="205" name="Group 395">
            <a:extLst>
              <a:ext uri="{FF2B5EF4-FFF2-40B4-BE49-F238E27FC236}">
                <a16:creationId xmlns:a16="http://schemas.microsoft.com/office/drawing/2014/main" id="{00000000-0008-0000-0400-0000CD000000}"/>
              </a:ext>
            </a:extLst>
          </xdr:cNvPr>
          <xdr:cNvGrpSpPr>
            <a:grpSpLocks/>
          </xdr:cNvGrpSpPr>
        </xdr:nvGrpSpPr>
        <xdr:grpSpPr bwMode="auto">
          <a:xfrm>
            <a:off x="52917" y="47625"/>
            <a:ext cx="18641484" cy="752475"/>
            <a:chOff x="0" y="0"/>
            <a:chExt cx="23012404" cy="612775"/>
          </a:xfrm>
        </xdr:grpSpPr>
        <xdr:grpSp>
          <xdr:nvGrpSpPr>
            <xdr:cNvPr id="207" name="Group 97684">
              <a:extLst>
                <a:ext uri="{FF2B5EF4-FFF2-40B4-BE49-F238E27FC236}">
                  <a16:creationId xmlns:a16="http://schemas.microsoft.com/office/drawing/2014/main" id="{00000000-0008-0000-0400-0000CF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0727055" cy="210608"/>
              <a:chOff x="1" y="57"/>
              <a:chExt cx="1043" cy="19"/>
            </a:xfrm>
          </xdr:grpSpPr>
          <xdr:sp macro="" textlink="">
            <xdr:nvSpPr>
              <xdr:cNvPr id="226" name="Text Box 97685">
                <a:extLst>
                  <a:ext uri="{FF2B5EF4-FFF2-40B4-BE49-F238E27FC236}">
                    <a16:creationId xmlns:a16="http://schemas.microsoft.com/office/drawing/2014/main" id="{00000000-0008-0000-0400-0000E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57"/>
                <a:ext cx="86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Phase</a:t>
                </a:r>
              </a:p>
            </xdr:txBody>
          </xdr:sp>
          <xdr:sp macro="" textlink="">
            <xdr:nvSpPr>
              <xdr:cNvPr id="227" name="Text Box 97686">
                <a:extLst>
                  <a:ext uri="{FF2B5EF4-FFF2-40B4-BE49-F238E27FC236}">
                    <a16:creationId xmlns:a16="http://schemas.microsoft.com/office/drawing/2014/main" id="{00000000-0008-0000-0400-0000E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57"/>
                <a:ext cx="11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Project</a:t>
                </a:r>
              </a:p>
            </xdr:txBody>
          </xdr:sp>
          <xdr:sp macro="" textlink="">
            <xdr:nvSpPr>
              <xdr:cNvPr id="228" name="Text Box 97687">
                <a:extLst>
                  <a:ext uri="{FF2B5EF4-FFF2-40B4-BE49-F238E27FC236}">
                    <a16:creationId xmlns:a16="http://schemas.microsoft.com/office/drawing/2014/main" id="{00000000-0008-0000-0400-0000E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90" y="57"/>
                <a:ext cx="696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TPEX Development Servers</a:t>
                </a:r>
              </a:p>
            </xdr:txBody>
          </xdr:sp>
          <xdr:sp macro="" textlink="">
            <xdr:nvSpPr>
              <xdr:cNvPr id="229" name="Text Box 97689">
                <a:extLst>
                  <a:ext uri="{FF2B5EF4-FFF2-40B4-BE49-F238E27FC236}">
                    <a16:creationId xmlns:a16="http://schemas.microsoft.com/office/drawing/2014/main" id="{00000000-0008-0000-0400-0000E5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" y="57"/>
                <a:ext cx="86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latin typeface="Arial" pitchFamily="34" charset="0"/>
                    <a:cs typeface="Arial" pitchFamily="34" charset="0"/>
                  </a:rPr>
                  <a:t>IMP</a:t>
                </a:r>
              </a:p>
            </xdr:txBody>
          </xdr:sp>
          <xdr:sp macro="" textlink="">
            <xdr:nvSpPr>
              <xdr:cNvPr id="230" name="Text Box 97690">
                <a:extLst>
                  <a:ext uri="{FF2B5EF4-FFF2-40B4-BE49-F238E27FC236}">
                    <a16:creationId xmlns:a16="http://schemas.microsoft.com/office/drawing/2014/main" id="{00000000-0008-0000-0400-0000E6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57"/>
                <a:ext cx="58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Page</a:t>
                </a:r>
              </a:p>
            </xdr:txBody>
          </xdr:sp>
        </xdr:grpSp>
        <xdr:grpSp>
          <xdr:nvGrpSpPr>
            <xdr:cNvPr id="208" name="Group 97691">
              <a:extLst>
                <a:ext uri="{FF2B5EF4-FFF2-40B4-BE49-F238E27FC236}">
                  <a16:creationId xmlns:a16="http://schemas.microsoft.com/office/drawing/2014/main" id="{00000000-0008-0000-0400-0000D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210611"/>
              <a:ext cx="23012404" cy="193509"/>
              <a:chOff x="1" y="76"/>
              <a:chExt cx="1158" cy="18"/>
            </a:xfrm>
          </xdr:grpSpPr>
          <xdr:sp macro="" textlink="">
            <xdr:nvSpPr>
              <xdr:cNvPr id="218" name="Text Box 97692">
                <a:extLst>
                  <a:ext uri="{FF2B5EF4-FFF2-40B4-BE49-F238E27FC236}">
                    <a16:creationId xmlns:a16="http://schemas.microsoft.com/office/drawing/2014/main" id="{00000000-0008-0000-0400-0000D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76"/>
                <a:ext cx="172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Block</a:t>
                </a:r>
              </a:p>
            </xdr:txBody>
          </xdr:sp>
          <xdr:sp macro="" textlink="">
            <xdr:nvSpPr>
              <xdr:cNvPr id="219" name="Text Box 97693">
                <a:extLst>
                  <a:ext uri="{FF2B5EF4-FFF2-40B4-BE49-F238E27FC236}">
                    <a16:creationId xmlns:a16="http://schemas.microsoft.com/office/drawing/2014/main" id="{00000000-0008-0000-0400-0000D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76"/>
                <a:ext cx="175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Infrastructure</a:t>
                </a:r>
              </a:p>
            </xdr:txBody>
          </xdr:sp>
          <xdr:sp macro="" textlink="">
            <xdr:nvSpPr>
              <xdr:cNvPr id="220" name="Text Box 97694">
                <a:extLst>
                  <a:ext uri="{FF2B5EF4-FFF2-40B4-BE49-F238E27FC236}">
                    <a16:creationId xmlns:a16="http://schemas.microsoft.com/office/drawing/2014/main" id="{00000000-0008-0000-0400-0000D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465" y="76"/>
                <a:ext cx="289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System Structure Design Document</a:t>
                </a:r>
              </a:p>
            </xdr:txBody>
          </xdr:sp>
          <xdr:sp macro="" textlink="">
            <xdr:nvSpPr>
              <xdr:cNvPr id="221" name="Text Box 97695">
                <a:extLst>
                  <a:ext uri="{FF2B5EF4-FFF2-40B4-BE49-F238E27FC236}">
                    <a16:creationId xmlns:a16="http://schemas.microsoft.com/office/drawing/2014/main" id="{00000000-0008-0000-0400-0000D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4" y="76"/>
                <a:ext cx="87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Created</a:t>
                </a:r>
              </a:p>
            </xdr:txBody>
          </xdr:sp>
          <xdr:sp macro="" textlink="">
            <xdr:nvSpPr>
              <xdr:cNvPr id="222" name="Text Box 97696">
                <a:extLst>
                  <a:ext uri="{FF2B5EF4-FFF2-40B4-BE49-F238E27FC236}">
                    <a16:creationId xmlns:a16="http://schemas.microsoft.com/office/drawing/2014/main" id="{00000000-0008-0000-0400-0000D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41" y="76"/>
                <a:ext cx="145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1 Sep, 2022</a:t>
                </a:r>
              </a:p>
            </xdr:txBody>
          </xdr:sp>
          <xdr:sp macro="" textlink="">
            <xdr:nvSpPr>
              <xdr:cNvPr id="223" name="Text Box 97697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8" y="76"/>
                <a:ext cx="117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Function</a:t>
                </a:r>
              </a:p>
            </xdr:txBody>
          </xdr:sp>
          <xdr:sp macro="" textlink="">
            <xdr:nvSpPr>
              <xdr:cNvPr id="224" name="Text Box 97698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4" y="76"/>
                <a:ext cx="115" cy="18"/>
              </a:xfrm>
              <a:prstGeom prst="rect">
                <a:avLst/>
              </a:prstGeom>
              <a:solidFill>
                <a:schemeClr val="bg1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FTH) Supakorn</a:t>
                </a:r>
              </a:p>
            </xdr:txBody>
          </xdr:sp>
          <xdr:sp macro="" textlink="">
            <xdr:nvSpPr>
              <xdr:cNvPr id="225" name="Text Box 97699">
                <a:extLst>
                  <a:ext uri="{FF2B5EF4-FFF2-40B4-BE49-F238E27FC236}">
                    <a16:creationId xmlns:a16="http://schemas.microsoft.com/office/drawing/2014/main" id="{00000000-0008-0000-0400-0000E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76"/>
                <a:ext cx="58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by</a:t>
                </a:r>
              </a:p>
            </xdr:txBody>
          </xdr:sp>
        </xdr:grpSp>
        <xdr:grpSp>
          <xdr:nvGrpSpPr>
            <xdr:cNvPr id="209" name="Group 97700">
              <a:extLst>
                <a:ext uri="{FF2B5EF4-FFF2-40B4-BE49-F238E27FC236}">
                  <a16:creationId xmlns:a16="http://schemas.microsoft.com/office/drawing/2014/main" id="{00000000-0008-0000-0400-0000D1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402167"/>
              <a:ext cx="23012404" cy="210608"/>
              <a:chOff x="1" y="76"/>
              <a:chExt cx="1158" cy="19"/>
            </a:xfrm>
          </xdr:grpSpPr>
          <xdr:sp macro="" textlink="">
            <xdr:nvSpPr>
              <xdr:cNvPr id="210" name="Text Box 97701">
                <a:extLst>
                  <a:ext uri="{FF2B5EF4-FFF2-40B4-BE49-F238E27FC236}">
                    <a16:creationId xmlns:a16="http://schemas.microsoft.com/office/drawing/2014/main" id="{00000000-0008-0000-0400-0000D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76"/>
                <a:ext cx="172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Document</a:t>
                </a:r>
              </a:p>
            </xdr:txBody>
          </xdr:sp>
          <xdr:sp macro="" textlink="">
            <xdr:nvSpPr>
              <xdr:cNvPr id="211" name="Text Box 97702">
                <a:extLst>
                  <a:ext uri="{FF2B5EF4-FFF2-40B4-BE49-F238E27FC236}">
                    <a16:creationId xmlns:a16="http://schemas.microsoft.com/office/drawing/2014/main" id="{00000000-0008-0000-0400-0000D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76"/>
                <a:ext cx="17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System Architecture</a:t>
                </a:r>
              </a:p>
            </xdr:txBody>
          </xdr:sp>
          <xdr:sp macro="" textlink="">
            <xdr:nvSpPr>
              <xdr:cNvPr id="212" name="Text Box 97703">
                <a:extLst>
                  <a:ext uri="{FF2B5EF4-FFF2-40B4-BE49-F238E27FC236}">
                    <a16:creationId xmlns:a16="http://schemas.microsoft.com/office/drawing/2014/main" id="{00000000-0008-0000-0400-0000D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465" y="76"/>
                <a:ext cx="289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System Outline Diagram</a:t>
                </a:r>
              </a:p>
            </xdr:txBody>
          </xdr:sp>
          <xdr:sp macro="" textlink="">
            <xdr:nvSpPr>
              <xdr:cNvPr id="213" name="Text Box 97704">
                <a:extLst>
                  <a:ext uri="{FF2B5EF4-FFF2-40B4-BE49-F238E27FC236}">
                    <a16:creationId xmlns:a16="http://schemas.microsoft.com/office/drawing/2014/main" id="{00000000-0008-0000-0400-0000D5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4" y="76"/>
                <a:ext cx="8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Revised</a:t>
                </a:r>
              </a:p>
            </xdr:txBody>
          </xdr:sp>
          <xdr:sp macro="" textlink="">
            <xdr:nvSpPr>
              <xdr:cNvPr id="214" name="Text Box 97705">
                <a:extLst>
                  <a:ext uri="{FF2B5EF4-FFF2-40B4-BE49-F238E27FC236}">
                    <a16:creationId xmlns:a16="http://schemas.microsoft.com/office/drawing/2014/main" id="{00000000-0008-0000-0400-0000D6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41" y="76"/>
                <a:ext cx="14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24 Oct, 2022</a:t>
                </a:r>
              </a:p>
            </xdr:txBody>
          </xdr:sp>
          <xdr:sp macro="" textlink="">
            <xdr:nvSpPr>
              <xdr:cNvPr id="215" name="Text Box 97706">
                <a:extLst>
                  <a:ext uri="{FF2B5EF4-FFF2-40B4-BE49-F238E27FC236}">
                    <a16:creationId xmlns:a16="http://schemas.microsoft.com/office/drawing/2014/main" id="{00000000-0008-0000-0400-0000D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8" y="76"/>
                <a:ext cx="11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Title</a:t>
                </a:r>
              </a:p>
            </xdr:txBody>
          </xdr:sp>
          <xdr:sp macro="" textlink="">
            <xdr:nvSpPr>
              <xdr:cNvPr id="216" name="Text Box 97707">
                <a:extLst>
                  <a:ext uri="{FF2B5EF4-FFF2-40B4-BE49-F238E27FC236}">
                    <a16:creationId xmlns:a16="http://schemas.microsoft.com/office/drawing/2014/main" id="{00000000-0008-0000-0400-0000D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4" y="76"/>
                <a:ext cx="11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FTH) Supakorn</a:t>
                </a:r>
              </a:p>
            </xdr:txBody>
          </xdr:sp>
          <xdr:sp macro="" textlink="">
            <xdr:nvSpPr>
              <xdr:cNvPr id="217" name="Text Box 97708">
                <a:extLst>
                  <a:ext uri="{FF2B5EF4-FFF2-40B4-BE49-F238E27FC236}">
                    <a16:creationId xmlns:a16="http://schemas.microsoft.com/office/drawing/2014/main" id="{00000000-0008-0000-0400-0000D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76"/>
                <a:ext cx="58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by</a:t>
                </a:r>
              </a:p>
            </xdr:txBody>
          </xdr:sp>
        </xdr:grpSp>
      </xdr:grpSp>
      <xdr:sp macro="" textlink="">
        <xdr:nvSpPr>
          <xdr:cNvPr id="206" name="Text Box 97698">
            <a:extLst>
              <a:ext uri="{FF2B5EF4-FFF2-40B4-BE49-F238E27FC236}">
                <a16:creationId xmlns:a16="http://schemas.microsoft.com/office/drawing/2014/main" id="{00000000-0008-0000-0400-0000C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0200" y="60325"/>
            <a:ext cx="1841500" cy="244476"/>
          </a:xfrm>
          <a:prstGeom prst="rect">
            <a:avLst/>
          </a:prstGeom>
          <a:solidFill>
            <a:schemeClr val="bg1"/>
          </a:solidFill>
          <a:ln w="31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48</xdr:col>
      <xdr:colOff>33868</xdr:colOff>
      <xdr:row>22</xdr:row>
      <xdr:rowOff>119784</xdr:rowOff>
    </xdr:from>
    <xdr:to>
      <xdr:col>70</xdr:col>
      <xdr:colOff>152978</xdr:colOff>
      <xdr:row>66</xdr:row>
      <xdr:rowOff>43395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/>
      </xdr:nvSpPr>
      <xdr:spPr>
        <a:xfrm>
          <a:off x="11671686" y="5090102"/>
          <a:ext cx="5453110" cy="7543611"/>
        </a:xfrm>
        <a:prstGeom prst="rect">
          <a:avLst/>
        </a:prstGeom>
        <a:ln w="3175">
          <a:solidFill>
            <a:schemeClr val="accent3"/>
          </a:solidFill>
          <a:prstDash val="soli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OCP Cluster Development</a:t>
          </a:r>
        </a:p>
      </xdr:txBody>
    </xdr:sp>
    <xdr:clientData/>
  </xdr:twoCellAnchor>
  <xdr:twoCellAnchor>
    <xdr:from>
      <xdr:col>48</xdr:col>
      <xdr:colOff>151238</xdr:colOff>
      <xdr:row>25</xdr:row>
      <xdr:rowOff>128563</xdr:rowOff>
    </xdr:from>
    <xdr:to>
      <xdr:col>70</xdr:col>
      <xdr:colOff>40388</xdr:colOff>
      <xdr:row>65</xdr:row>
      <xdr:rowOff>119205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/>
      </xdr:nvSpPr>
      <xdr:spPr>
        <a:xfrm>
          <a:off x="11789056" y="5618427"/>
          <a:ext cx="5223150" cy="6917914"/>
        </a:xfrm>
        <a:prstGeom prst="rect">
          <a:avLst/>
        </a:prstGeom>
        <a:ln w="3175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Worker Node x4</a:t>
          </a:r>
        </a:p>
      </xdr:txBody>
    </xdr:sp>
    <xdr:clientData/>
  </xdr:twoCellAnchor>
  <xdr:twoCellAnchor>
    <xdr:from>
      <xdr:col>68</xdr:col>
      <xdr:colOff>148861</xdr:colOff>
      <xdr:row>25</xdr:row>
      <xdr:rowOff>140346</xdr:rowOff>
    </xdr:from>
    <xdr:to>
      <xdr:col>70</xdr:col>
      <xdr:colOff>42303</xdr:colOff>
      <xdr:row>27</xdr:row>
      <xdr:rowOff>171462</xdr:rowOff>
    </xdr:to>
    <xdr:pic>
      <xdr:nvPicPr>
        <xdr:cNvPr id="233" name="Graphic 31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635770" y="5630210"/>
          <a:ext cx="378351" cy="377479"/>
        </a:xfrm>
        <a:prstGeom prst="rect">
          <a:avLst/>
        </a:prstGeom>
      </xdr:spPr>
    </xdr:pic>
    <xdr:clientData/>
  </xdr:twoCellAnchor>
  <xdr:twoCellAnchor>
    <xdr:from>
      <xdr:col>68</xdr:col>
      <xdr:colOff>194601</xdr:colOff>
      <xdr:row>22</xdr:row>
      <xdr:rowOff>164210</xdr:rowOff>
    </xdr:from>
    <xdr:to>
      <xdr:col>69</xdr:col>
      <xdr:colOff>239019</xdr:colOff>
      <xdr:row>24</xdr:row>
      <xdr:rowOff>116696</xdr:rowOff>
    </xdr:to>
    <xdr:pic>
      <xdr:nvPicPr>
        <xdr:cNvPr id="234" name="Picture 233" descr="OpenShift Logo - OpenShift Logo transparent PNG - StickPNG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1510" y="5134528"/>
          <a:ext cx="286873" cy="29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163286</xdr:colOff>
      <xdr:row>36</xdr:row>
      <xdr:rowOff>54190</xdr:rowOff>
    </xdr:from>
    <xdr:to>
      <xdr:col>49</xdr:col>
      <xdr:colOff>141087</xdr:colOff>
      <xdr:row>36</xdr:row>
      <xdr:rowOff>54429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CxnSpPr>
          <a:endCxn id="283" idx="1"/>
        </xdr:cNvCxnSpPr>
      </xdr:nvCxnSpPr>
      <xdr:spPr>
        <a:xfrm flipV="1">
          <a:off x="10940143" y="7592547"/>
          <a:ext cx="1202444" cy="239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163286</xdr:colOff>
      <xdr:row>36</xdr:row>
      <xdr:rowOff>149679</xdr:rowOff>
    </xdr:from>
    <xdr:to>
      <xdr:col>49</xdr:col>
      <xdr:colOff>86591</xdr:colOff>
      <xdr:row>61</xdr:row>
      <xdr:rowOff>69272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CxnSpPr/>
      </xdr:nvCxnSpPr>
      <xdr:spPr>
        <a:xfrm>
          <a:off x="10940143" y="7688036"/>
          <a:ext cx="1147948" cy="4341915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94988</xdr:colOff>
      <xdr:row>36</xdr:row>
      <xdr:rowOff>54063</xdr:rowOff>
    </xdr:from>
    <xdr:to>
      <xdr:col>58</xdr:col>
      <xdr:colOff>78070</xdr:colOff>
      <xdr:row>36</xdr:row>
      <xdr:rowOff>54188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CxnSpPr>
          <a:cxnSpLocks/>
          <a:stCxn id="283" idx="3"/>
          <a:endCxn id="278" idx="1"/>
        </xdr:cNvCxnSpPr>
      </xdr:nvCxnSpPr>
      <xdr:spPr>
        <a:xfrm flipV="1">
          <a:off x="13672443" y="7448927"/>
          <a:ext cx="467991" cy="125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63784</xdr:colOff>
      <xdr:row>28</xdr:row>
      <xdr:rowOff>168821</xdr:rowOff>
    </xdr:from>
    <xdr:to>
      <xdr:col>69</xdr:col>
      <xdr:colOff>77683</xdr:colOff>
      <xdr:row>39</xdr:row>
      <xdr:rowOff>119348</xdr:rowOff>
    </xdr:to>
    <xdr:sp macro="" textlink="">
      <xdr:nvSpPr>
        <xdr:cNvPr id="277" name="Rounded Rectangle 67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/>
      </xdr:nvSpPr>
      <xdr:spPr>
        <a:xfrm>
          <a:off x="11944057" y="6178230"/>
          <a:ext cx="4862990" cy="1855527"/>
        </a:xfrm>
        <a:prstGeom prst="roundRect">
          <a:avLst>
            <a:gd name="adj" fmla="val 4799"/>
          </a:avLst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DS9</a:t>
          </a:r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DEV</a:t>
          </a:r>
        </a:p>
        <a:p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Egress IP : </a:t>
          </a:r>
          <a:r>
            <a:rPr lang="en-US" sz="9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X.X.X.X</a:t>
          </a:r>
        </a:p>
      </xdr:txBody>
    </xdr:sp>
    <xdr:clientData/>
  </xdr:twoCellAnchor>
  <xdr:twoCellAnchor>
    <xdr:from>
      <xdr:col>58</xdr:col>
      <xdr:colOff>78069</xdr:colOff>
      <xdr:row>33</xdr:row>
      <xdr:rowOff>60214</xdr:rowOff>
    </xdr:from>
    <xdr:to>
      <xdr:col>66</xdr:col>
      <xdr:colOff>146652</xdr:colOff>
      <xdr:row>39</xdr:row>
      <xdr:rowOff>47915</xdr:rowOff>
    </xdr:to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14140433" y="6935532"/>
          <a:ext cx="2008219" cy="1026792"/>
        </a:xfrm>
        <a:prstGeom prst="rect">
          <a:avLst/>
        </a:prstGeom>
        <a:solidFill>
          <a:schemeClr val="accent3">
            <a:lumMod val="75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ysClr val="windowText" lastClr="000000"/>
              </a:solidFill>
            </a:rPr>
            <a:t>Service</a:t>
          </a:r>
          <a:r>
            <a:rPr lang="en-US" sz="800" baseline="0">
              <a:solidFill>
                <a:sysClr val="windowText" lastClr="000000"/>
              </a:solidFill>
            </a:rPr>
            <a:t> x 30</a:t>
          </a:r>
          <a:endParaRPr 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62</xdr:col>
      <xdr:colOff>240178</xdr:colOff>
      <xdr:row>35</xdr:row>
      <xdr:rowOff>98277</xdr:rowOff>
    </xdr:from>
    <xdr:to>
      <xdr:col>66</xdr:col>
      <xdr:colOff>80774</xdr:colOff>
      <xdr:row>37</xdr:row>
      <xdr:rowOff>60243</xdr:rowOff>
    </xdr:to>
    <xdr:sp macro="" textlink="">
      <xdr:nvSpPr>
        <xdr:cNvPr id="279" name="Rounded Rectangle 1024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15272360" y="7319959"/>
          <a:ext cx="810414" cy="30832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POD x 1</a:t>
          </a:r>
        </a:p>
      </xdr:txBody>
    </xdr:sp>
    <xdr:clientData/>
  </xdr:twoCellAnchor>
  <xdr:twoCellAnchor>
    <xdr:from>
      <xdr:col>59</xdr:col>
      <xdr:colOff>238591</xdr:colOff>
      <xdr:row>29</xdr:row>
      <xdr:rowOff>304</xdr:rowOff>
    </xdr:from>
    <xdr:to>
      <xdr:col>69</xdr:col>
      <xdr:colOff>37618</xdr:colOff>
      <xdr:row>30</xdr:row>
      <xdr:rowOff>102975</xdr:rowOff>
    </xdr:to>
    <xdr:sp macro="" textlink="">
      <xdr:nvSpPr>
        <xdr:cNvPr id="282" name="TextBox 25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14543409" y="6182895"/>
          <a:ext cx="2223573" cy="275853"/>
        </a:xfrm>
        <a:prstGeom prst="rect">
          <a:avLst/>
        </a:prstGeom>
        <a:noFill/>
        <a:ln w="3175">
          <a:noFill/>
        </a:ln>
      </xdr:spPr>
      <xdr:txBody>
        <a:bodyPr wrap="square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Spec  :  5 vCPU / 20 GB</a:t>
          </a:r>
        </a:p>
      </xdr:txBody>
    </xdr:sp>
    <xdr:clientData/>
  </xdr:twoCellAnchor>
  <xdr:twoCellAnchor>
    <xdr:from>
      <xdr:col>49</xdr:col>
      <xdr:colOff>141087</xdr:colOff>
      <xdr:row>33</xdr:row>
      <xdr:rowOff>72988</xdr:rowOff>
    </xdr:from>
    <xdr:to>
      <xdr:col>56</xdr:col>
      <xdr:colOff>94989</xdr:colOff>
      <xdr:row>39</xdr:row>
      <xdr:rowOff>35390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/>
      </xdr:nvSpPr>
      <xdr:spPr>
        <a:xfrm>
          <a:off x="12021360" y="6948306"/>
          <a:ext cx="1651084" cy="1001493"/>
        </a:xfrm>
        <a:prstGeom prst="rect">
          <a:avLst/>
        </a:prstGeom>
        <a:solidFill>
          <a:schemeClr val="accent3">
            <a:lumMod val="75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ysClr val="windowText" lastClr="000000"/>
              </a:solidFill>
            </a:rPr>
            <a:t>Authentication Service</a:t>
          </a:r>
        </a:p>
      </xdr:txBody>
    </xdr:sp>
    <xdr:clientData/>
  </xdr:twoCellAnchor>
  <xdr:twoCellAnchor>
    <xdr:from>
      <xdr:col>49</xdr:col>
      <xdr:colOff>179706</xdr:colOff>
      <xdr:row>35</xdr:row>
      <xdr:rowOff>12492</xdr:rowOff>
    </xdr:from>
    <xdr:to>
      <xdr:col>56</xdr:col>
      <xdr:colOff>42038</xdr:colOff>
      <xdr:row>36</xdr:row>
      <xdr:rowOff>127987</xdr:rowOff>
    </xdr:to>
    <xdr:sp macro="" textlink="">
      <xdr:nvSpPr>
        <xdr:cNvPr id="284" name="Rounded Rectangle 1024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12059979" y="7234174"/>
          <a:ext cx="1559514" cy="28867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Authentication</a:t>
          </a:r>
        </a:p>
      </xdr:txBody>
    </xdr:sp>
    <xdr:clientData/>
  </xdr:twoCellAnchor>
  <xdr:twoCellAnchor>
    <xdr:from>
      <xdr:col>64</xdr:col>
      <xdr:colOff>236109</xdr:colOff>
      <xdr:row>30</xdr:row>
      <xdr:rowOff>120675</xdr:rowOff>
    </xdr:from>
    <xdr:to>
      <xdr:col>68</xdr:col>
      <xdr:colOff>149886</xdr:colOff>
      <xdr:row>32</xdr:row>
      <xdr:rowOff>106819</xdr:rowOff>
    </xdr:to>
    <xdr:grpSp>
      <xdr:nvGrpSpPr>
        <xdr:cNvPr id="285" name="Group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GrpSpPr/>
      </xdr:nvGrpSpPr>
      <xdr:grpSpPr>
        <a:xfrm>
          <a:off x="16066659" y="6540525"/>
          <a:ext cx="904377" cy="329044"/>
          <a:chOff x="9921875" y="1712342"/>
          <a:chExt cx="604894" cy="206425"/>
        </a:xfrm>
      </xdr:grpSpPr>
      <xdr:pic>
        <xdr:nvPicPr>
          <xdr:cNvPr id="288" name="Picture 287">
            <a:extLst>
              <a:ext uri="{FF2B5EF4-FFF2-40B4-BE49-F238E27FC236}">
                <a16:creationId xmlns:a16="http://schemas.microsoft.com/office/drawing/2014/main" id="{00000000-0008-0000-0400-00002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85962" y="1720616"/>
            <a:ext cx="240807" cy="1787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9" name="TextBox 288">
            <a:extLst>
              <a:ext uri="{FF2B5EF4-FFF2-40B4-BE49-F238E27FC236}">
                <a16:creationId xmlns:a16="http://schemas.microsoft.com/office/drawing/2014/main" id="{00000000-0008-0000-0400-000021010000}"/>
              </a:ext>
            </a:extLst>
          </xdr:cNvPr>
          <xdr:cNvSpPr txBox="1"/>
        </xdr:nvSpPr>
        <xdr:spPr>
          <a:xfrm>
            <a:off x="9921875" y="1712342"/>
            <a:ext cx="422645" cy="20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30</xdr:col>
      <xdr:colOff>223682</xdr:colOff>
      <xdr:row>29</xdr:row>
      <xdr:rowOff>10557</xdr:rowOff>
    </xdr:from>
    <xdr:to>
      <xdr:col>44</xdr:col>
      <xdr:colOff>142399</xdr:colOff>
      <xdr:row>41</xdr:row>
      <xdr:rowOff>78077</xdr:rowOff>
    </xdr:to>
    <xdr:grpSp>
      <xdr:nvGrpSpPr>
        <xdr:cNvPr id="291" name="Group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GrpSpPr/>
      </xdr:nvGrpSpPr>
      <xdr:grpSpPr>
        <a:xfrm>
          <a:off x="7653182" y="6258957"/>
          <a:ext cx="3366767" cy="2124920"/>
          <a:chOff x="1907918" y="2960911"/>
          <a:chExt cx="1526260" cy="1303268"/>
        </a:xfrm>
      </xdr:grpSpPr>
      <xdr:sp macro="" textlink="">
        <xdr:nvSpPr>
          <xdr:cNvPr id="292" name="Rectangle 291">
            <a:extLst>
              <a:ext uri="{FF2B5EF4-FFF2-40B4-BE49-F238E27FC236}">
                <a16:creationId xmlns:a16="http://schemas.microsoft.com/office/drawing/2014/main" id="{00000000-0008-0000-0400-000024010000}"/>
              </a:ext>
            </a:extLst>
          </xdr:cNvPr>
          <xdr:cNvSpPr/>
        </xdr:nvSpPr>
        <xdr:spPr>
          <a:xfrm>
            <a:off x="1907918" y="2960911"/>
            <a:ext cx="1526260" cy="1303268"/>
          </a:xfrm>
          <a:prstGeom prst="rect">
            <a:avLst/>
          </a:prstGeom>
          <a:ln w="3175"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Load balancer</a:t>
            </a:r>
          </a:p>
        </xdr:txBody>
      </xdr:sp>
      <xdr:sp macro="" textlink="">
        <xdr:nvSpPr>
          <xdr:cNvPr id="293" name="Rectangle 292">
            <a:extLst>
              <a:ext uri="{FF2B5EF4-FFF2-40B4-BE49-F238E27FC236}">
                <a16:creationId xmlns:a16="http://schemas.microsoft.com/office/drawing/2014/main" id="{00000000-0008-0000-0400-000025010000}"/>
              </a:ext>
            </a:extLst>
          </xdr:cNvPr>
          <xdr:cNvSpPr/>
        </xdr:nvSpPr>
        <xdr:spPr>
          <a:xfrm>
            <a:off x="1951696" y="3329544"/>
            <a:ext cx="1451911" cy="848701"/>
          </a:xfrm>
          <a:prstGeom prst="rect">
            <a:avLst/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>
                <a:solidFill>
                  <a:sysClr val="windowText" lastClr="000000"/>
                </a:solidFill>
              </a:rPr>
              <a:t>URL : tpex-dev.tdem.toyota-asia.com</a:t>
            </a:r>
          </a:p>
          <a:p>
            <a:r>
              <a:rPr lang="en-US" sz="1400">
                <a:solidFill>
                  <a:sysClr val="windowText" lastClr="000000"/>
                </a:solidFill>
              </a:rPr>
              <a:t>URL : tpex-trial.tdem.toyota-asia.com</a:t>
            </a:r>
          </a:p>
          <a:p>
            <a:r>
              <a:rPr lang="en-US" sz="1400">
                <a:solidFill>
                  <a:sysClr val="windowText" lastClr="000000"/>
                </a:solidFill>
              </a:rPr>
              <a:t>URL : tpex-ut.tdem.toyota-asia.com</a:t>
            </a:r>
          </a:p>
          <a:p>
            <a:r>
              <a:rPr lang="en-US" sz="1400">
                <a:solidFill>
                  <a:sysClr val="windowText" lastClr="000000"/>
                </a:solidFill>
              </a:rPr>
              <a:t>IP     : 10.249.1.</a:t>
            </a:r>
            <a:r>
              <a:rPr lang="en-US" sz="1400">
                <a:solidFill>
                  <a:srgbClr val="FF0000"/>
                </a:solidFill>
              </a:rPr>
              <a:t>XXX</a:t>
            </a:r>
          </a:p>
          <a:p>
            <a:r>
              <a:rPr lang="en-US" sz="1400">
                <a:solidFill>
                  <a:sysClr val="windowText" lastClr="000000"/>
                </a:solidFill>
              </a:rPr>
              <a:t>Port  : TCP 443</a:t>
            </a:r>
          </a:p>
          <a:p>
            <a:endParaRPr lang="en-US" sz="1400">
              <a:solidFill>
                <a:sysClr val="windowText" lastClr="000000"/>
              </a:solidFill>
            </a:endParaRPr>
          </a:p>
        </xdr:txBody>
      </xdr:sp>
      <xdr:pic>
        <xdr:nvPicPr>
          <xdr:cNvPr id="294" name="Picture 293" descr="ผลการค้นหารูปภาพสำหรับ f5 load balancer">
            <a:extLst>
              <a:ext uri="{FF2B5EF4-FFF2-40B4-BE49-F238E27FC236}">
                <a16:creationId xmlns:a16="http://schemas.microsoft.com/office/drawing/2014/main" id="{00000000-0008-0000-0400-00002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07817" y="3101618"/>
            <a:ext cx="258791" cy="212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56</xdr:col>
      <xdr:colOff>118625</xdr:colOff>
      <xdr:row>49</xdr:row>
      <xdr:rowOff>56108</xdr:rowOff>
    </xdr:from>
    <xdr:to>
      <xdr:col>58</xdr:col>
      <xdr:colOff>82085</xdr:colOff>
      <xdr:row>49</xdr:row>
      <xdr:rowOff>56232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CxnSpPr>
          <a:cxnSpLocks/>
          <a:stCxn id="309" idx="3"/>
        </xdr:cNvCxnSpPr>
      </xdr:nvCxnSpPr>
      <xdr:spPr>
        <a:xfrm flipV="1">
          <a:off x="13696080" y="9702335"/>
          <a:ext cx="448369" cy="124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54259</xdr:colOff>
      <xdr:row>42</xdr:row>
      <xdr:rowOff>5165</xdr:rowOff>
    </xdr:from>
    <xdr:to>
      <xdr:col>69</xdr:col>
      <xdr:colOff>68111</xdr:colOff>
      <xdr:row>52</xdr:row>
      <xdr:rowOff>128874</xdr:rowOff>
    </xdr:to>
    <xdr:sp macro="" textlink="">
      <xdr:nvSpPr>
        <xdr:cNvPr id="305" name="Rounded Rectangle 67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/>
      </xdr:nvSpPr>
      <xdr:spPr>
        <a:xfrm>
          <a:off x="11934532" y="8439120"/>
          <a:ext cx="4862943" cy="1855527"/>
        </a:xfrm>
        <a:prstGeom prst="roundRect">
          <a:avLst>
            <a:gd name="adj" fmla="val 4799"/>
          </a:avLst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DS9</a:t>
          </a:r>
          <a:r>
            <a:rPr lang="en-US"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TRIAL</a:t>
          </a:r>
          <a:endParaRPr lang="en-US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Egress IP : </a:t>
          </a:r>
          <a:r>
            <a:rPr lang="en-US" sz="9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X.X.X.X</a:t>
          </a:r>
        </a:p>
      </xdr:txBody>
    </xdr:sp>
    <xdr:clientData/>
  </xdr:twoCellAnchor>
  <xdr:twoCellAnchor>
    <xdr:from>
      <xdr:col>59</xdr:col>
      <xdr:colOff>229041</xdr:colOff>
      <xdr:row>42</xdr:row>
      <xdr:rowOff>9830</xdr:rowOff>
    </xdr:from>
    <xdr:to>
      <xdr:col>69</xdr:col>
      <xdr:colOff>28046</xdr:colOff>
      <xdr:row>43</xdr:row>
      <xdr:rowOff>112501</xdr:rowOff>
    </xdr:to>
    <xdr:sp macro="" textlink="">
      <xdr:nvSpPr>
        <xdr:cNvPr id="308" name="TextBox 25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/>
      </xdr:nvSpPr>
      <xdr:spPr>
        <a:xfrm>
          <a:off x="14533859" y="8443785"/>
          <a:ext cx="2223551" cy="275852"/>
        </a:xfrm>
        <a:prstGeom prst="rect">
          <a:avLst/>
        </a:prstGeom>
        <a:noFill/>
        <a:ln w="3175">
          <a:noFill/>
        </a:ln>
      </xdr:spPr>
      <xdr:txBody>
        <a:bodyPr wrap="square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Spec  :  6 vCPU / 20 GB</a:t>
          </a:r>
        </a:p>
      </xdr:txBody>
    </xdr:sp>
    <xdr:clientData/>
  </xdr:twoCellAnchor>
  <xdr:twoCellAnchor>
    <xdr:from>
      <xdr:col>49</xdr:col>
      <xdr:colOff>131561</xdr:colOff>
      <xdr:row>46</xdr:row>
      <xdr:rowOff>82514</xdr:rowOff>
    </xdr:from>
    <xdr:to>
      <xdr:col>56</xdr:col>
      <xdr:colOff>85447</xdr:colOff>
      <xdr:row>52</xdr:row>
      <xdr:rowOff>44915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>
          <a:off x="12011834" y="9209196"/>
          <a:ext cx="1651068" cy="1001492"/>
        </a:xfrm>
        <a:prstGeom prst="rect">
          <a:avLst/>
        </a:prstGeom>
        <a:solidFill>
          <a:schemeClr val="accent3">
            <a:lumMod val="75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ysClr val="windowText" lastClr="000000"/>
              </a:solidFill>
            </a:rPr>
            <a:t>Authentication Service</a:t>
          </a:r>
        </a:p>
      </xdr:txBody>
    </xdr:sp>
    <xdr:clientData/>
  </xdr:twoCellAnchor>
  <xdr:twoCellAnchor>
    <xdr:from>
      <xdr:col>49</xdr:col>
      <xdr:colOff>170180</xdr:colOff>
      <xdr:row>48</xdr:row>
      <xdr:rowOff>22019</xdr:rowOff>
    </xdr:from>
    <xdr:to>
      <xdr:col>56</xdr:col>
      <xdr:colOff>32497</xdr:colOff>
      <xdr:row>49</xdr:row>
      <xdr:rowOff>137513</xdr:rowOff>
    </xdr:to>
    <xdr:sp macro="" textlink="">
      <xdr:nvSpPr>
        <xdr:cNvPr id="310" name="Rounded Rectangle 1024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2050453" y="9495064"/>
          <a:ext cx="1559499" cy="28867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Authentication</a:t>
          </a:r>
        </a:p>
      </xdr:txBody>
    </xdr:sp>
    <xdr:clientData/>
  </xdr:twoCellAnchor>
  <xdr:twoCellAnchor>
    <xdr:from>
      <xdr:col>64</xdr:col>
      <xdr:colOff>226547</xdr:colOff>
      <xdr:row>43</xdr:row>
      <xdr:rowOff>130201</xdr:rowOff>
    </xdr:from>
    <xdr:to>
      <xdr:col>68</xdr:col>
      <xdr:colOff>140315</xdr:colOff>
      <xdr:row>45</xdr:row>
      <xdr:rowOff>116345</xdr:rowOff>
    </xdr:to>
    <xdr:grpSp>
      <xdr:nvGrpSpPr>
        <xdr:cNvPr id="311" name="Group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GrpSpPr/>
      </xdr:nvGrpSpPr>
      <xdr:grpSpPr>
        <a:xfrm>
          <a:off x="16057097" y="8778901"/>
          <a:ext cx="904368" cy="329044"/>
          <a:chOff x="9921875" y="1712342"/>
          <a:chExt cx="604894" cy="206425"/>
        </a:xfrm>
      </xdr:grpSpPr>
      <xdr:pic>
        <xdr:nvPicPr>
          <xdr:cNvPr id="312" name="Picture 311">
            <a:extLst>
              <a:ext uri="{FF2B5EF4-FFF2-40B4-BE49-F238E27FC236}">
                <a16:creationId xmlns:a16="http://schemas.microsoft.com/office/drawing/2014/main" id="{00000000-0008-0000-0400-00003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85962" y="1720616"/>
            <a:ext cx="240807" cy="1787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13" name="TextBox 312">
            <a:extLst>
              <a:ext uri="{FF2B5EF4-FFF2-40B4-BE49-F238E27FC236}">
                <a16:creationId xmlns:a16="http://schemas.microsoft.com/office/drawing/2014/main" id="{00000000-0008-0000-0400-000039010000}"/>
              </a:ext>
            </a:extLst>
          </xdr:cNvPr>
          <xdr:cNvSpPr txBox="1"/>
        </xdr:nvSpPr>
        <xdr:spPr>
          <a:xfrm>
            <a:off x="9921875" y="1712342"/>
            <a:ext cx="422645" cy="20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56</xdr:col>
      <xdr:colOff>118625</xdr:colOff>
      <xdr:row>62</xdr:row>
      <xdr:rowOff>65633</xdr:rowOff>
    </xdr:from>
    <xdr:to>
      <xdr:col>58</xdr:col>
      <xdr:colOff>82085</xdr:colOff>
      <xdr:row>62</xdr:row>
      <xdr:rowOff>65757</xdr:rowOff>
    </xdr:to>
    <xdr:cxnSp macro="">
      <xdr:nvCxnSpPr>
        <xdr:cNvPr id="315" name="Straight Arrow Connector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CxnSpPr>
          <a:cxnSpLocks/>
          <a:stCxn id="322" idx="3"/>
        </xdr:cNvCxnSpPr>
      </xdr:nvCxnSpPr>
      <xdr:spPr>
        <a:xfrm flipV="1">
          <a:off x="13696080" y="11963224"/>
          <a:ext cx="448369" cy="124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54259</xdr:colOff>
      <xdr:row>55</xdr:row>
      <xdr:rowOff>14690</xdr:rowOff>
    </xdr:from>
    <xdr:to>
      <xdr:col>69</xdr:col>
      <xdr:colOff>68111</xdr:colOff>
      <xdr:row>65</xdr:row>
      <xdr:rowOff>138399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GrpSpPr/>
      </xdr:nvGrpSpPr>
      <xdr:grpSpPr>
        <a:xfrm>
          <a:off x="12170059" y="10720790"/>
          <a:ext cx="4966852" cy="1838209"/>
          <a:chOff x="12131283" y="9928198"/>
          <a:chExt cx="3490097" cy="1109404"/>
        </a:xfrm>
      </xdr:grpSpPr>
      <xdr:sp macro="" textlink="">
        <xdr:nvSpPr>
          <xdr:cNvPr id="318" name="Rounded Rectangle 67">
            <a:extLst>
              <a:ext uri="{FF2B5EF4-FFF2-40B4-BE49-F238E27FC236}">
                <a16:creationId xmlns:a16="http://schemas.microsoft.com/office/drawing/2014/main" id="{00000000-0008-0000-0400-00003E010000}"/>
              </a:ext>
            </a:extLst>
          </xdr:cNvPr>
          <xdr:cNvSpPr/>
        </xdr:nvSpPr>
        <xdr:spPr>
          <a:xfrm>
            <a:off x="12131283" y="9928198"/>
            <a:ext cx="3490097" cy="1109404"/>
          </a:xfrm>
          <a:prstGeom prst="roundRect">
            <a:avLst>
              <a:gd name="adj" fmla="val 4799"/>
            </a:avLst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DS9</a:t>
            </a:r>
            <a:r>
              <a:rPr lang="en-US" sz="9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UT</a:t>
            </a:r>
            <a:endPara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Egress IP : </a:t>
            </a:r>
            <a:r>
              <a:rPr lang="en-US" sz="9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X.X.X.X</a:t>
            </a:r>
          </a:p>
        </xdr:txBody>
      </xdr:sp>
      <xdr:sp macro="" textlink="">
        <xdr:nvSpPr>
          <xdr:cNvPr id="321" name="TextBox 25">
            <a:extLst>
              <a:ext uri="{FF2B5EF4-FFF2-40B4-BE49-F238E27FC236}">
                <a16:creationId xmlns:a16="http://schemas.microsoft.com/office/drawing/2014/main" id="{00000000-0008-0000-0400-000041010000}"/>
              </a:ext>
            </a:extLst>
          </xdr:cNvPr>
          <xdr:cNvSpPr txBox="1"/>
        </xdr:nvSpPr>
        <xdr:spPr>
          <a:xfrm>
            <a:off x="13999350" y="9930927"/>
            <a:ext cx="1593508" cy="165722"/>
          </a:xfrm>
          <a:prstGeom prst="rect">
            <a:avLst/>
          </a:prstGeom>
          <a:noFill/>
          <a:ln w="3175">
            <a:noFill/>
          </a:ln>
        </xdr:spPr>
        <xdr:txBody>
          <a:bodyPr wrap="square" rtlCol="0" anchor="t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  :  6 vCPU / 20 GB</a:t>
            </a:r>
          </a:p>
        </xdr:txBody>
      </xdr:sp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00000000-0008-0000-0400-000042010000}"/>
              </a:ext>
            </a:extLst>
          </xdr:cNvPr>
          <xdr:cNvSpPr/>
        </xdr:nvSpPr>
        <xdr:spPr>
          <a:xfrm>
            <a:off x="12186314" y="10387393"/>
            <a:ext cx="1187720" cy="598921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Authentication Service</a:t>
            </a:r>
          </a:p>
        </xdr:txBody>
      </xdr:sp>
      <xdr:sp macro="" textlink="">
        <xdr:nvSpPr>
          <xdr:cNvPr id="323" name="Rounded Rectangle 1024">
            <a:extLst>
              <a:ext uri="{FF2B5EF4-FFF2-40B4-BE49-F238E27FC236}">
                <a16:creationId xmlns:a16="http://schemas.microsoft.com/office/drawing/2014/main" id="{00000000-0008-0000-0400-000043010000}"/>
              </a:ext>
            </a:extLst>
          </xdr:cNvPr>
          <xdr:cNvSpPr/>
        </xdr:nvSpPr>
        <xdr:spPr>
          <a:xfrm>
            <a:off x="12213807" y="10558974"/>
            <a:ext cx="1120770" cy="173224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Authentication</a:t>
            </a:r>
          </a:p>
        </xdr:txBody>
      </xdr:sp>
      <xdr:grpSp>
        <xdr:nvGrpSpPr>
          <xdr:cNvPr id="324" name="Group 323">
            <a:extLst>
              <a:ext uri="{FF2B5EF4-FFF2-40B4-BE49-F238E27FC236}">
                <a16:creationId xmlns:a16="http://schemas.microsoft.com/office/drawing/2014/main" id="{00000000-0008-0000-0400-000044010000}"/>
              </a:ext>
            </a:extLst>
          </xdr:cNvPr>
          <xdr:cNvGrpSpPr/>
        </xdr:nvGrpSpPr>
        <xdr:grpSpPr>
          <a:xfrm>
            <a:off x="14869394" y="10107004"/>
            <a:ext cx="630785" cy="198866"/>
            <a:chOff x="9921875" y="1712342"/>
            <a:chExt cx="604894" cy="206425"/>
          </a:xfrm>
        </xdr:grpSpPr>
        <xdr:pic>
          <xdr:nvPicPr>
            <xdr:cNvPr id="325" name="Picture 324">
              <a:extLst>
                <a:ext uri="{FF2B5EF4-FFF2-40B4-BE49-F238E27FC236}">
                  <a16:creationId xmlns:a16="http://schemas.microsoft.com/office/drawing/2014/main" id="{00000000-0008-0000-0400-00004501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5962" y="1720616"/>
              <a:ext cx="240807" cy="1787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26" name="TextBox 325">
              <a:extLst>
                <a:ext uri="{FF2B5EF4-FFF2-40B4-BE49-F238E27FC236}">
                  <a16:creationId xmlns:a16="http://schemas.microsoft.com/office/drawing/2014/main" id="{00000000-0008-0000-0400-000046010000}"/>
                </a:ext>
              </a:extLst>
            </xdr:cNvPr>
            <xdr:cNvSpPr txBox="1"/>
          </xdr:nvSpPr>
          <xdr:spPr>
            <a:xfrm>
              <a:off x="9921875" y="1712342"/>
              <a:ext cx="422645" cy="20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700">
                  <a:latin typeface="Arial" panose="020B0604020202020204" pitchFamily="34" charset="0"/>
                  <a:cs typeface="Arial" panose="020B0604020202020204" pitchFamily="34" charset="0"/>
                </a:rPr>
                <a:t>SMTP</a:t>
              </a:r>
            </a:p>
          </xdr:txBody>
        </xdr:sp>
      </xdr:grpSp>
    </xdr:grpSp>
    <xdr:clientData/>
  </xdr:twoCellAnchor>
  <xdr:twoCellAnchor>
    <xdr:from>
      <xdr:col>58</xdr:col>
      <xdr:colOff>122203</xdr:colOff>
      <xdr:row>34</xdr:row>
      <xdr:rowOff>113670</xdr:rowOff>
    </xdr:from>
    <xdr:to>
      <xdr:col>62</xdr:col>
      <xdr:colOff>175306</xdr:colOff>
      <xdr:row>38</xdr:row>
      <xdr:rowOff>128110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GrpSpPr/>
      </xdr:nvGrpSpPr>
      <xdr:grpSpPr>
        <a:xfrm>
          <a:off x="14466853" y="7219320"/>
          <a:ext cx="1043703" cy="700240"/>
          <a:chOff x="5288255" y="1013147"/>
          <a:chExt cx="1458819" cy="785326"/>
        </a:xfrm>
      </xdr:grpSpPr>
      <xdr:pic>
        <xdr:nvPicPr>
          <xdr:cNvPr id="80" name="Picture 79" descr="Public Ssl Certificate Icon, Cartoon Style Stock Vector - Illustration of  browser, icon: 216461038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0" t="27151" b="26055"/>
          <a:stretch/>
        </xdr:blipFill>
        <xdr:spPr bwMode="auto">
          <a:xfrm>
            <a:off x="5514111" y="1013147"/>
            <a:ext cx="1217176" cy="5910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1" name="Title 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 txBox="1">
            <a:spLocks/>
          </xdr:cNvSpPr>
        </xdr:nvSpPr>
        <xdr:spPr>
          <a:xfrm>
            <a:off x="5288255" y="1545026"/>
            <a:ext cx="1458819" cy="253447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txBody>
          <a:bodyPr wrap="square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algn="ctr"/>
            <a:r>
              <a:rPr kumimoji="0" lang="en-US" sz="105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rial"/>
                <a:ea typeface="+mj-ea"/>
                <a:cs typeface="Arial"/>
              </a:rPr>
              <a:t>Geotrust OV</a:t>
            </a:r>
          </a:p>
        </xdr:txBody>
      </xdr:sp>
    </xdr:grpSp>
    <xdr:clientData/>
  </xdr:twoCellAnchor>
  <xdr:twoCellAnchor>
    <xdr:from>
      <xdr:col>69</xdr:col>
      <xdr:colOff>80528</xdr:colOff>
      <xdr:row>30</xdr:row>
      <xdr:rowOff>2038</xdr:rowOff>
    </xdr:from>
    <xdr:to>
      <xdr:col>86</xdr:col>
      <xdr:colOff>186257</xdr:colOff>
      <xdr:row>36</xdr:row>
      <xdr:rowOff>71177</xdr:rowOff>
    </xdr:to>
    <xdr:cxnSp macro="">
      <xdr:nvCxnSpPr>
        <xdr:cNvPr id="58" name="Elbow Connector 19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cxnSpLocks/>
          <a:stCxn id="290" idx="3"/>
          <a:endCxn id="67" idx="1"/>
        </xdr:cNvCxnSpPr>
      </xdr:nvCxnSpPr>
      <xdr:spPr>
        <a:xfrm flipV="1">
          <a:off x="16809892" y="6357811"/>
          <a:ext cx="4487229" cy="110823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59797</xdr:colOff>
      <xdr:row>33</xdr:row>
      <xdr:rowOff>68548</xdr:rowOff>
    </xdr:from>
    <xdr:to>
      <xdr:col>86</xdr:col>
      <xdr:colOff>186257</xdr:colOff>
      <xdr:row>49</xdr:row>
      <xdr:rowOff>81588</xdr:rowOff>
    </xdr:to>
    <xdr:cxnSp macro="">
      <xdr:nvCxnSpPr>
        <xdr:cNvPr id="57" name="Elbow Connector 19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cxnSpLocks/>
          <a:stCxn id="304" idx="3"/>
          <a:endCxn id="68" idx="1"/>
        </xdr:cNvCxnSpPr>
      </xdr:nvCxnSpPr>
      <xdr:spPr>
        <a:xfrm flipV="1">
          <a:off x="16789161" y="6943866"/>
          <a:ext cx="4507960" cy="2783949"/>
        </a:xfrm>
        <a:prstGeom prst="bentConnector3">
          <a:avLst>
            <a:gd name="adj1" fmla="val 524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59797</xdr:colOff>
      <xdr:row>36</xdr:row>
      <xdr:rowOff>146288</xdr:rowOff>
    </xdr:from>
    <xdr:to>
      <xdr:col>86</xdr:col>
      <xdr:colOff>186257</xdr:colOff>
      <xdr:row>62</xdr:row>
      <xdr:rowOff>77505</xdr:rowOff>
    </xdr:to>
    <xdr:cxnSp macro="">
      <xdr:nvCxnSpPr>
        <xdr:cNvPr id="71" name="Elbow Connector 197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>
          <a:cxnSpLocks/>
          <a:stCxn id="317" idx="3"/>
          <a:endCxn id="69" idx="1"/>
        </xdr:cNvCxnSpPr>
      </xdr:nvCxnSpPr>
      <xdr:spPr>
        <a:xfrm flipV="1">
          <a:off x="16789161" y="7541152"/>
          <a:ext cx="4507960" cy="4433944"/>
        </a:xfrm>
        <a:prstGeom prst="bentConnector3">
          <a:avLst>
            <a:gd name="adj1" fmla="val 54541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94398</xdr:colOff>
      <xdr:row>46</xdr:row>
      <xdr:rowOff>76543</xdr:rowOff>
    </xdr:from>
    <xdr:to>
      <xdr:col>66</xdr:col>
      <xdr:colOff>162981</xdr:colOff>
      <xdr:row>52</xdr:row>
      <xdr:rowOff>64243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/>
      </xdr:nvSpPr>
      <xdr:spPr>
        <a:xfrm>
          <a:off x="14156762" y="9203225"/>
          <a:ext cx="2008219" cy="1026791"/>
        </a:xfrm>
        <a:prstGeom prst="rect">
          <a:avLst/>
        </a:prstGeom>
        <a:solidFill>
          <a:schemeClr val="accent3">
            <a:lumMod val="75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ysClr val="windowText" lastClr="000000"/>
              </a:solidFill>
            </a:rPr>
            <a:t>Service</a:t>
          </a:r>
          <a:r>
            <a:rPr lang="en-US" sz="800" baseline="0">
              <a:solidFill>
                <a:sysClr val="windowText" lastClr="000000"/>
              </a:solidFill>
            </a:rPr>
            <a:t> x 30</a:t>
          </a:r>
          <a:endParaRPr 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14053</xdr:colOff>
      <xdr:row>48</xdr:row>
      <xdr:rowOff>114606</xdr:rowOff>
    </xdr:from>
    <xdr:to>
      <xdr:col>66</xdr:col>
      <xdr:colOff>97103</xdr:colOff>
      <xdr:row>50</xdr:row>
      <xdr:rowOff>76571</xdr:rowOff>
    </xdr:to>
    <xdr:sp macro="" textlink="">
      <xdr:nvSpPr>
        <xdr:cNvPr id="255" name="Rounded Rectangle 102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/>
      </xdr:nvSpPr>
      <xdr:spPr>
        <a:xfrm>
          <a:off x="15288689" y="9587651"/>
          <a:ext cx="810414" cy="30832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POD x 1</a:t>
          </a:r>
        </a:p>
      </xdr:txBody>
    </xdr:sp>
    <xdr:clientData/>
  </xdr:twoCellAnchor>
  <xdr:twoCellAnchor>
    <xdr:from>
      <xdr:col>58</xdr:col>
      <xdr:colOff>138532</xdr:colOff>
      <xdr:row>47</xdr:row>
      <xdr:rowOff>129999</xdr:rowOff>
    </xdr:from>
    <xdr:to>
      <xdr:col>62</xdr:col>
      <xdr:colOff>191635</xdr:colOff>
      <xdr:row>51</xdr:row>
      <xdr:rowOff>144438</xdr:rowOff>
    </xdr:to>
    <xdr:grpSp>
      <xdr:nvGrpSpPr>
        <xdr:cNvPr id="256" name="Group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GrpSpPr/>
      </xdr:nvGrpSpPr>
      <xdr:grpSpPr>
        <a:xfrm>
          <a:off x="14483182" y="9464499"/>
          <a:ext cx="1043703" cy="700239"/>
          <a:chOff x="5288255" y="1013147"/>
          <a:chExt cx="1458819" cy="785326"/>
        </a:xfrm>
      </xdr:grpSpPr>
      <xdr:pic>
        <xdr:nvPicPr>
          <xdr:cNvPr id="257" name="Picture 256" descr="Public Ssl Certificate Icon, Cartoon Style Stock Vector - Illustration of  browser, icon: 216461038">
            <a:extLst>
              <a:ext uri="{FF2B5EF4-FFF2-40B4-BE49-F238E27FC236}">
                <a16:creationId xmlns:a16="http://schemas.microsoft.com/office/drawing/2014/main" id="{00000000-0008-0000-0400-00000101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0" t="27151" b="26055"/>
          <a:stretch/>
        </xdr:blipFill>
        <xdr:spPr bwMode="auto">
          <a:xfrm>
            <a:off x="5514111" y="1013147"/>
            <a:ext cx="1217176" cy="5910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8" name="Title 1">
            <a:extLst>
              <a:ext uri="{FF2B5EF4-FFF2-40B4-BE49-F238E27FC236}">
                <a16:creationId xmlns:a16="http://schemas.microsoft.com/office/drawing/2014/main" id="{00000000-0008-0000-0400-000002010000}"/>
              </a:ext>
            </a:extLst>
          </xdr:cNvPr>
          <xdr:cNvSpPr txBox="1">
            <a:spLocks/>
          </xdr:cNvSpPr>
        </xdr:nvSpPr>
        <xdr:spPr>
          <a:xfrm>
            <a:off x="5288255" y="1545026"/>
            <a:ext cx="1458819" cy="253447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txBody>
          <a:bodyPr wrap="square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algn="ctr"/>
            <a:r>
              <a:rPr kumimoji="0" lang="en-US" sz="105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rial"/>
                <a:ea typeface="+mj-ea"/>
                <a:cs typeface="Arial"/>
              </a:rPr>
              <a:t>Geotrust OV</a:t>
            </a:r>
          </a:p>
        </xdr:txBody>
      </xdr:sp>
    </xdr:grpSp>
    <xdr:clientData/>
  </xdr:twoCellAnchor>
  <xdr:twoCellAnchor>
    <xdr:from>
      <xdr:col>58</xdr:col>
      <xdr:colOff>67866</xdr:colOff>
      <xdr:row>59</xdr:row>
      <xdr:rowOff>41904</xdr:rowOff>
    </xdr:from>
    <xdr:to>
      <xdr:col>66</xdr:col>
      <xdr:colOff>136449</xdr:colOff>
      <xdr:row>65</xdr:row>
      <xdr:rowOff>29605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/>
      </xdr:nvSpPr>
      <xdr:spPr>
        <a:xfrm>
          <a:off x="14130230" y="11419949"/>
          <a:ext cx="2008219" cy="1026792"/>
        </a:xfrm>
        <a:prstGeom prst="rect">
          <a:avLst/>
        </a:prstGeom>
        <a:solidFill>
          <a:schemeClr val="accent3">
            <a:lumMod val="75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ysClr val="windowText" lastClr="000000"/>
              </a:solidFill>
            </a:rPr>
            <a:t>Service</a:t>
          </a:r>
          <a:r>
            <a:rPr lang="en-US" sz="800" baseline="0">
              <a:solidFill>
                <a:sysClr val="windowText" lastClr="000000"/>
              </a:solidFill>
            </a:rPr>
            <a:t> x 30</a:t>
          </a:r>
          <a:endParaRPr 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62</xdr:col>
      <xdr:colOff>229975</xdr:colOff>
      <xdr:row>61</xdr:row>
      <xdr:rowOff>83678</xdr:rowOff>
    </xdr:from>
    <xdr:to>
      <xdr:col>66</xdr:col>
      <xdr:colOff>70571</xdr:colOff>
      <xdr:row>63</xdr:row>
      <xdr:rowOff>41932</xdr:rowOff>
    </xdr:to>
    <xdr:sp macro="" textlink="">
      <xdr:nvSpPr>
        <xdr:cNvPr id="261" name="Rounded Rectangle 1024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/>
      </xdr:nvSpPr>
      <xdr:spPr>
        <a:xfrm>
          <a:off x="15262157" y="11808087"/>
          <a:ext cx="810414" cy="30461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POD x 1</a:t>
          </a:r>
        </a:p>
      </xdr:txBody>
    </xdr:sp>
    <xdr:clientData/>
  </xdr:twoCellAnchor>
  <xdr:twoCellAnchor>
    <xdr:from>
      <xdr:col>58</xdr:col>
      <xdr:colOff>112000</xdr:colOff>
      <xdr:row>60</xdr:row>
      <xdr:rowOff>95360</xdr:rowOff>
    </xdr:from>
    <xdr:to>
      <xdr:col>62</xdr:col>
      <xdr:colOff>165103</xdr:colOff>
      <xdr:row>64</xdr:row>
      <xdr:rowOff>109799</xdr:rowOff>
    </xdr:to>
    <xdr:grpSp>
      <xdr:nvGrpSpPr>
        <xdr:cNvPr id="262" name="Group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GrpSpPr/>
      </xdr:nvGrpSpPr>
      <xdr:grpSpPr>
        <a:xfrm>
          <a:off x="14456650" y="11658710"/>
          <a:ext cx="1043703" cy="700239"/>
          <a:chOff x="5288255" y="1013147"/>
          <a:chExt cx="1458819" cy="785326"/>
        </a:xfrm>
      </xdr:grpSpPr>
      <xdr:pic>
        <xdr:nvPicPr>
          <xdr:cNvPr id="263" name="Picture 262" descr="Public Ssl Certificate Icon, Cartoon Style Stock Vector - Illustration of  browser, icon: 216461038">
            <a:extLst>
              <a:ext uri="{FF2B5EF4-FFF2-40B4-BE49-F238E27FC236}">
                <a16:creationId xmlns:a16="http://schemas.microsoft.com/office/drawing/2014/main" id="{00000000-0008-0000-0400-00000701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0" t="27151" b="26055"/>
          <a:stretch/>
        </xdr:blipFill>
        <xdr:spPr bwMode="auto">
          <a:xfrm>
            <a:off x="5514111" y="1013147"/>
            <a:ext cx="1217176" cy="5910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4" name="Title 1">
            <a:extLst>
              <a:ext uri="{FF2B5EF4-FFF2-40B4-BE49-F238E27FC236}">
                <a16:creationId xmlns:a16="http://schemas.microsoft.com/office/drawing/2014/main" id="{00000000-0008-0000-0400-000008010000}"/>
              </a:ext>
            </a:extLst>
          </xdr:cNvPr>
          <xdr:cNvSpPr txBox="1">
            <a:spLocks/>
          </xdr:cNvSpPr>
        </xdr:nvSpPr>
        <xdr:spPr>
          <a:xfrm>
            <a:off x="5288255" y="1545026"/>
            <a:ext cx="1458819" cy="253447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txBody>
          <a:bodyPr wrap="square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algn="ctr"/>
            <a:r>
              <a:rPr kumimoji="0" lang="en-US" sz="105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rial"/>
                <a:ea typeface="+mj-ea"/>
                <a:cs typeface="Arial"/>
              </a:rPr>
              <a:t>Geotrust OV</a:t>
            </a:r>
          </a:p>
        </xdr:txBody>
      </xdr:sp>
    </xdr:grpSp>
    <xdr:clientData/>
  </xdr:twoCellAnchor>
  <xdr:twoCellAnchor>
    <xdr:from>
      <xdr:col>44</xdr:col>
      <xdr:colOff>163286</xdr:colOff>
      <xdr:row>36</xdr:row>
      <xdr:rowOff>68036</xdr:rowOff>
    </xdr:from>
    <xdr:to>
      <xdr:col>49</xdr:col>
      <xdr:colOff>68133</xdr:colOff>
      <xdr:row>49</xdr:row>
      <xdr:rowOff>51374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CxnSpPr/>
      </xdr:nvCxnSpPr>
      <xdr:spPr>
        <a:xfrm>
          <a:off x="10940143" y="7606393"/>
          <a:ext cx="1129490" cy="2282945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56030</xdr:colOff>
      <xdr:row>10</xdr:row>
      <xdr:rowOff>57328</xdr:rowOff>
    </xdr:from>
    <xdr:to>
      <xdr:col>40</xdr:col>
      <xdr:colOff>12062</xdr:colOff>
      <xdr:row>12</xdr:row>
      <xdr:rowOff>124279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931089" y="2511416"/>
          <a:ext cx="930944" cy="56001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SSH,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SFTP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80</xdr:col>
      <xdr:colOff>110558</xdr:colOff>
      <xdr:row>29</xdr:row>
      <xdr:rowOff>27214</xdr:rowOff>
    </xdr:from>
    <xdr:to>
      <xdr:col>84</xdr:col>
      <xdr:colOff>35719</xdr:colOff>
      <xdr:row>41</xdr:row>
      <xdr:rowOff>68036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19989233" y="6275614"/>
          <a:ext cx="953861" cy="2098222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DS9 DB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(8521)</a:t>
          </a:r>
        </a:p>
      </xdr:txBody>
    </xdr:sp>
    <xdr:clientData/>
  </xdr:twoCellAnchor>
  <xdr:twoCellAnchor>
    <xdr:from>
      <xdr:col>80</xdr:col>
      <xdr:colOff>122464</xdr:colOff>
      <xdr:row>42</xdr:row>
      <xdr:rowOff>95248</xdr:rowOff>
    </xdr:from>
    <xdr:to>
      <xdr:col>84</xdr:col>
      <xdr:colOff>47625</xdr:colOff>
      <xdr:row>48</xdr:row>
      <xdr:rowOff>119062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20001139" y="8572498"/>
          <a:ext cx="953861" cy="1052514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BFW DB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(8520)</a:t>
          </a:r>
        </a:p>
      </xdr:txBody>
    </xdr:sp>
    <xdr:clientData/>
  </xdr:twoCellAnchor>
  <xdr:twoCellAnchor>
    <xdr:from>
      <xdr:col>49</xdr:col>
      <xdr:colOff>55727</xdr:colOff>
      <xdr:row>46</xdr:row>
      <xdr:rowOff>20694</xdr:rowOff>
    </xdr:from>
    <xdr:to>
      <xdr:col>69</xdr:col>
      <xdr:colOff>59797</xdr:colOff>
      <xdr:row>52</xdr:row>
      <xdr:rowOff>142480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11936000" y="9147376"/>
          <a:ext cx="4853161" cy="1160877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49</xdr:col>
      <xdr:colOff>76325</xdr:colOff>
      <xdr:row>33</xdr:row>
      <xdr:rowOff>10609</xdr:rowOff>
    </xdr:from>
    <xdr:to>
      <xdr:col>69</xdr:col>
      <xdr:colOff>80528</xdr:colOff>
      <xdr:row>39</xdr:row>
      <xdr:rowOff>131745</xdr:rowOff>
    </xdr:to>
    <xdr:sp macro="" textlink="">
      <xdr:nvSpPr>
        <xdr:cNvPr id="290" name="Rectangle: Rounded Corners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11956598" y="6885927"/>
          <a:ext cx="4853294" cy="1160227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49</xdr:col>
      <xdr:colOff>55727</xdr:colOff>
      <xdr:row>59</xdr:row>
      <xdr:rowOff>16613</xdr:rowOff>
    </xdr:from>
    <xdr:to>
      <xdr:col>69</xdr:col>
      <xdr:colOff>59797</xdr:colOff>
      <xdr:row>65</xdr:row>
      <xdr:rowOff>138398</xdr:rowOff>
    </xdr:to>
    <xdr:sp macro="" textlink="">
      <xdr:nvSpPr>
        <xdr:cNvPr id="317" name="Rectangle: Rounded Corners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11936000" y="11394658"/>
          <a:ext cx="4853161" cy="1160876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60</xdr:col>
      <xdr:colOff>67262</xdr:colOff>
      <xdr:row>38</xdr:row>
      <xdr:rowOff>162790</xdr:rowOff>
    </xdr:from>
    <xdr:to>
      <xdr:col>69</xdr:col>
      <xdr:colOff>25111</xdr:colOff>
      <xdr:row>40</xdr:row>
      <xdr:rowOff>162790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4614535" y="7904017"/>
          <a:ext cx="2139940" cy="346364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Service/POD by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App team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60</xdr:col>
      <xdr:colOff>57737</xdr:colOff>
      <xdr:row>52</xdr:row>
      <xdr:rowOff>8658</xdr:rowOff>
    </xdr:from>
    <xdr:to>
      <xdr:col>69</xdr:col>
      <xdr:colOff>15586</xdr:colOff>
      <xdr:row>54</xdr:row>
      <xdr:rowOff>8659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4605010" y="10174431"/>
          <a:ext cx="2139940" cy="346364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Service/POD by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App team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60</xdr:col>
      <xdr:colOff>53408</xdr:colOff>
      <xdr:row>64</xdr:row>
      <xdr:rowOff>153265</xdr:rowOff>
    </xdr:from>
    <xdr:to>
      <xdr:col>69</xdr:col>
      <xdr:colOff>6061</xdr:colOff>
      <xdr:row>66</xdr:row>
      <xdr:rowOff>153265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4600681" y="12397220"/>
          <a:ext cx="2134744" cy="34636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Service/POD by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App team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69</xdr:col>
      <xdr:colOff>121227</xdr:colOff>
      <xdr:row>37</xdr:row>
      <xdr:rowOff>121228</xdr:rowOff>
    </xdr:from>
    <xdr:to>
      <xdr:col>85</xdr:col>
      <xdr:colOff>110936</xdr:colOff>
      <xdr:row>55</xdr:row>
      <xdr:rowOff>25212</xdr:rowOff>
    </xdr:to>
    <xdr:cxnSp macro="">
      <xdr:nvCxnSpPr>
        <xdr:cNvPr id="20" name="Elbow Connector 197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cxnSpLocks/>
        </xdr:cNvCxnSpPr>
      </xdr:nvCxnSpPr>
      <xdr:spPr>
        <a:xfrm>
          <a:off x="16850591" y="7689273"/>
          <a:ext cx="4111436" cy="3021257"/>
        </a:xfrm>
        <a:prstGeom prst="bentConnector3">
          <a:avLst>
            <a:gd name="adj1" fmla="val 36942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86591</xdr:colOff>
      <xdr:row>48</xdr:row>
      <xdr:rowOff>103910</xdr:rowOff>
    </xdr:from>
    <xdr:to>
      <xdr:col>85</xdr:col>
      <xdr:colOff>122464</xdr:colOff>
      <xdr:row>54</xdr:row>
      <xdr:rowOff>40821</xdr:rowOff>
    </xdr:to>
    <xdr:cxnSp macro="">
      <xdr:nvCxnSpPr>
        <xdr:cNvPr id="21" name="Elbow Connector 197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cxnSpLocks/>
        </xdr:cNvCxnSpPr>
      </xdr:nvCxnSpPr>
      <xdr:spPr>
        <a:xfrm>
          <a:off x="16986662" y="9764981"/>
          <a:ext cx="4145231" cy="998269"/>
        </a:xfrm>
        <a:prstGeom prst="bentConnector3">
          <a:avLst>
            <a:gd name="adj1" fmla="val 3555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86591</xdr:colOff>
      <xdr:row>56</xdr:row>
      <xdr:rowOff>54429</xdr:rowOff>
    </xdr:from>
    <xdr:to>
      <xdr:col>85</xdr:col>
      <xdr:colOff>136071</xdr:colOff>
      <xdr:row>61</xdr:row>
      <xdr:rowOff>17318</xdr:rowOff>
    </xdr:to>
    <xdr:cxnSp macro="">
      <xdr:nvCxnSpPr>
        <xdr:cNvPr id="22" name="Elbow Connector 19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cxnSpLocks/>
        </xdr:cNvCxnSpPr>
      </xdr:nvCxnSpPr>
      <xdr:spPr>
        <a:xfrm flipV="1">
          <a:off x="16986662" y="11130643"/>
          <a:ext cx="4158838" cy="847354"/>
        </a:xfrm>
        <a:prstGeom prst="bentConnector3">
          <a:avLst>
            <a:gd name="adj1" fmla="val 38548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170002</xdr:colOff>
      <xdr:row>42</xdr:row>
      <xdr:rowOff>165000</xdr:rowOff>
    </xdr:from>
    <xdr:to>
      <xdr:col>20</xdr:col>
      <xdr:colOff>54897</xdr:colOff>
      <xdr:row>47</xdr:row>
      <xdr:rowOff>44037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4132402" y="8642250"/>
          <a:ext cx="875495" cy="736287"/>
          <a:chOff x="756432" y="3733678"/>
          <a:chExt cx="414809" cy="476745"/>
        </a:xfrm>
        <a:solidFill>
          <a:schemeClr val="bg1"/>
        </a:solidFill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 bwMode="gray">
          <a:xfrm>
            <a:off x="756432" y="3733678"/>
            <a:ext cx="414809" cy="476745"/>
          </a:xfrm>
          <a:prstGeom prst="rect">
            <a:avLst/>
          </a:prstGeom>
          <a:grpFill/>
          <a:ln w="28575" cap="flat" cmpd="sng" algn="ctr">
            <a:solidFill>
              <a:srgbClr val="00B05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400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marL="0" marR="0" indent="0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1" lang="en-US" sz="12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+mj-lt"/>
                <a:ea typeface="ＭＳ Ｐゴシック" pitchFamily="50" charset="-128"/>
              </a:rPr>
              <a:t>WAF</a:t>
            </a: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8"/>
              </a:ext>
            </a:extLst>
          </a:blip>
          <a:stretch>
            <a:fillRect/>
          </a:stretch>
        </xdr:blipFill>
        <xdr:spPr>
          <a:xfrm>
            <a:off x="826412" y="3856342"/>
            <a:ext cx="267021" cy="330413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76</xdr:col>
      <xdr:colOff>111947</xdr:colOff>
      <xdr:row>23</xdr:row>
      <xdr:rowOff>123344</xdr:rowOff>
    </xdr:from>
    <xdr:to>
      <xdr:col>77</xdr:col>
      <xdr:colOff>199104</xdr:colOff>
      <xdr:row>95</xdr:row>
      <xdr:rowOff>151086</xdr:rowOff>
    </xdr:to>
    <xdr:sp macro="" textlink="">
      <xdr:nvSpPr>
        <xdr:cNvPr id="171" name="Rectangle 1375" descr="Horizontal brick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>
          <a:spLocks noChangeArrowheads="1"/>
        </xdr:cNvSpPr>
      </xdr:nvSpPr>
      <xdr:spPr bwMode="auto">
        <a:xfrm>
          <a:off x="18961922" y="5343044"/>
          <a:ext cx="344332" cy="12372142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94</xdr:col>
      <xdr:colOff>145676</xdr:colOff>
      <xdr:row>70</xdr:row>
      <xdr:rowOff>156879</xdr:rowOff>
    </xdr:from>
    <xdr:to>
      <xdr:col>95</xdr:col>
      <xdr:colOff>573741</xdr:colOff>
      <xdr:row>77</xdr:row>
      <xdr:rowOff>12605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4563294" y="13245350"/>
          <a:ext cx="1021976" cy="103234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TDEM </a:t>
          </a: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Local Gateway</a:t>
          </a:r>
        </a:p>
      </xdr:txBody>
    </xdr:sp>
    <xdr:clientData/>
  </xdr:twoCellAnchor>
  <xdr:twoCellAnchor>
    <xdr:from>
      <xdr:col>94</xdr:col>
      <xdr:colOff>129987</xdr:colOff>
      <xdr:row>77</xdr:row>
      <xdr:rowOff>85163</xdr:rowOff>
    </xdr:from>
    <xdr:to>
      <xdr:col>95</xdr:col>
      <xdr:colOff>558052</xdr:colOff>
      <xdr:row>83</xdr:row>
      <xdr:rowOff>108976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24547605" y="14350251"/>
          <a:ext cx="1021976" cy="103234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TDEM </a:t>
          </a:r>
        </a:p>
        <a:p>
          <a:pPr algn="ctr"/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Full Gateway</a:t>
          </a:r>
        </a:p>
      </xdr:txBody>
    </xdr:sp>
    <xdr:clientData/>
  </xdr:twoCellAnchor>
  <xdr:twoCellAnchor>
    <xdr:from>
      <xdr:col>74</xdr:col>
      <xdr:colOff>80262</xdr:colOff>
      <xdr:row>71</xdr:row>
      <xdr:rowOff>51544</xdr:rowOff>
    </xdr:from>
    <xdr:to>
      <xdr:col>82</xdr:col>
      <xdr:colOff>97771</xdr:colOff>
      <xdr:row>77</xdr:row>
      <xdr:rowOff>90766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8415887" y="13500844"/>
          <a:ext cx="2074909" cy="1067922"/>
        </a:xfrm>
        <a:prstGeom prst="wedgeRectCallout">
          <a:avLst>
            <a:gd name="adj1" fmla="val 130319"/>
            <a:gd name="adj2" fmla="val 56846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check folder structure with onsite team</a:t>
          </a:r>
        </a:p>
      </xdr:txBody>
    </xdr:sp>
    <xdr:clientData/>
  </xdr:twoCellAnchor>
  <xdr:twoCellAnchor editAs="oneCell">
    <xdr:from>
      <xdr:col>95</xdr:col>
      <xdr:colOff>207818</xdr:colOff>
      <xdr:row>45</xdr:row>
      <xdr:rowOff>121228</xdr:rowOff>
    </xdr:from>
    <xdr:to>
      <xdr:col>98</xdr:col>
      <xdr:colOff>546682</xdr:colOff>
      <xdr:row>58</xdr:row>
      <xdr:rowOff>127604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72818" y="9074728"/>
          <a:ext cx="2105319" cy="2257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140060</xdr:colOff>
      <xdr:row>15</xdr:row>
      <xdr:rowOff>165841</xdr:rowOff>
    </xdr:from>
    <xdr:to>
      <xdr:col>15</xdr:col>
      <xdr:colOff>29556</xdr:colOff>
      <xdr:row>72</xdr:row>
      <xdr:rowOff>169005</xdr:rowOff>
    </xdr:to>
    <xdr:cxnSp macro="">
      <xdr:nvCxnSpPr>
        <xdr:cNvPr id="690" name="Connector: Elbow 689">
          <a:extLst>
            <a:ext uri="{FF2B5EF4-FFF2-40B4-BE49-F238E27FC236}">
              <a16:creationId xmlns:a16="http://schemas.microsoft.com/office/drawing/2014/main" id="{00000000-0008-0000-0500-0000B2020000}"/>
            </a:ext>
          </a:extLst>
        </xdr:cNvPr>
        <xdr:cNvCxnSpPr>
          <a:stCxn id="1000" idx="0"/>
        </xdr:cNvCxnSpPr>
      </xdr:nvCxnSpPr>
      <xdr:spPr>
        <a:xfrm rot="16200000" flipH="1">
          <a:off x="-1406755" y="7863085"/>
          <a:ext cx="10086056" cy="134425"/>
        </a:xfrm>
        <a:prstGeom prst="bentConnector5">
          <a:avLst>
            <a:gd name="adj1" fmla="val -2354"/>
            <a:gd name="adj2" fmla="val -448826"/>
            <a:gd name="adj3" fmla="val 9996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25919</xdr:colOff>
      <xdr:row>6</xdr:row>
      <xdr:rowOff>154196</xdr:rowOff>
    </xdr:from>
    <xdr:to>
      <xdr:col>27</xdr:col>
      <xdr:colOff>59706</xdr:colOff>
      <xdr:row>94</xdr:row>
      <xdr:rowOff>58788</xdr:rowOff>
    </xdr:to>
    <xdr:sp macro="" textlink="">
      <xdr:nvSpPr>
        <xdr:cNvPr id="692" name="Rectangle 1375" descr="Horizontal brick">
          <a:extLst>
            <a:ext uri="{FF2B5EF4-FFF2-40B4-BE49-F238E27FC236}">
              <a16:creationId xmlns:a16="http://schemas.microsoft.com/office/drawing/2014/main" id="{00000000-0008-0000-0500-0000B4020000}"/>
            </a:ext>
          </a:extLst>
        </xdr:cNvPr>
        <xdr:cNvSpPr>
          <a:spLocks noChangeArrowheads="1"/>
        </xdr:cNvSpPr>
      </xdr:nvSpPr>
      <xdr:spPr bwMode="auto">
        <a:xfrm>
          <a:off x="6394062" y="1283589"/>
          <a:ext cx="278715" cy="154711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CI / CD</a:t>
          </a:r>
        </a:p>
      </xdr:txBody>
    </xdr:sp>
    <xdr:clientData/>
  </xdr:twoCellAnchor>
  <xdr:twoCellAnchor>
    <xdr:from>
      <xdr:col>27</xdr:col>
      <xdr:colOff>172519</xdr:colOff>
      <xdr:row>6</xdr:row>
      <xdr:rowOff>144176</xdr:rowOff>
    </xdr:from>
    <xdr:to>
      <xdr:col>28</xdr:col>
      <xdr:colOff>211288</xdr:colOff>
      <xdr:row>94</xdr:row>
      <xdr:rowOff>48768</xdr:rowOff>
    </xdr:to>
    <xdr:sp macro="" textlink="">
      <xdr:nvSpPr>
        <xdr:cNvPr id="693" name="Rectangle 1375" descr="Horizontal brick">
          <a:extLst>
            <a:ext uri="{FF2B5EF4-FFF2-40B4-BE49-F238E27FC236}">
              <a16:creationId xmlns:a16="http://schemas.microsoft.com/office/drawing/2014/main" id="{00000000-0008-0000-0500-0000B5020000}"/>
            </a:ext>
          </a:extLst>
        </xdr:cNvPr>
        <xdr:cNvSpPr>
          <a:spLocks noChangeArrowheads="1"/>
        </xdr:cNvSpPr>
      </xdr:nvSpPr>
      <xdr:spPr bwMode="auto">
        <a:xfrm>
          <a:off x="6785590" y="1273569"/>
          <a:ext cx="283698" cy="15471163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40</xdr:col>
      <xdr:colOff>57927</xdr:colOff>
      <xdr:row>44</xdr:row>
      <xdr:rowOff>165257</xdr:rowOff>
    </xdr:from>
    <xdr:to>
      <xdr:col>107</xdr:col>
      <xdr:colOff>504827</xdr:colOff>
      <xdr:row>46</xdr:row>
      <xdr:rowOff>104143</xdr:rowOff>
    </xdr:to>
    <xdr:sp macro="" textlink="">
      <xdr:nvSpPr>
        <xdr:cNvPr id="694" name="Rectangle 1375" descr="Horizontal brick">
          <a:extLst>
            <a:ext uri="{FF2B5EF4-FFF2-40B4-BE49-F238E27FC236}">
              <a16:creationId xmlns:a16="http://schemas.microsoft.com/office/drawing/2014/main" id="{00000000-0008-0000-0500-0000B6020000}"/>
            </a:ext>
          </a:extLst>
        </xdr:cNvPr>
        <xdr:cNvSpPr>
          <a:spLocks noChangeArrowheads="1"/>
        </xdr:cNvSpPr>
      </xdr:nvSpPr>
      <xdr:spPr bwMode="auto">
        <a:xfrm rot="5400000">
          <a:off x="18999984" y="-1250800"/>
          <a:ext cx="281786" cy="18353900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12</xdr:col>
      <xdr:colOff>163354</xdr:colOff>
      <xdr:row>15</xdr:row>
      <xdr:rowOff>165840</xdr:rowOff>
    </xdr:from>
    <xdr:to>
      <xdr:col>17</xdr:col>
      <xdr:colOff>9142</xdr:colOff>
      <xdr:row>22</xdr:row>
      <xdr:rowOff>100798</xdr:rowOff>
    </xdr:to>
    <xdr:grpSp>
      <xdr:nvGrpSpPr>
        <xdr:cNvPr id="695" name="Group 694">
          <a:extLst>
            <a:ext uri="{FF2B5EF4-FFF2-40B4-BE49-F238E27FC236}">
              <a16:creationId xmlns:a16="http://schemas.microsoft.com/office/drawing/2014/main" id="{00000000-0008-0000-0500-0000B7020000}"/>
            </a:ext>
          </a:extLst>
        </xdr:cNvPr>
        <xdr:cNvGrpSpPr/>
      </xdr:nvGrpSpPr>
      <xdr:grpSpPr>
        <a:xfrm>
          <a:off x="3135154" y="2813790"/>
          <a:ext cx="1084038" cy="1135108"/>
          <a:chOff x="-114139" y="1571625"/>
          <a:chExt cx="1013222" cy="994172"/>
        </a:xfrm>
      </xdr:grpSpPr>
      <xdr:pic>
        <xdr:nvPicPr>
          <xdr:cNvPr id="1000" name="Picture 999" descr="Premium Vector | User avatars pack">
            <a:extLst>
              <a:ext uri="{FF2B5EF4-FFF2-40B4-BE49-F238E27FC236}">
                <a16:creationId xmlns:a16="http://schemas.microsoft.com/office/drawing/2014/main" id="{00000000-0008-0000-0500-0000E803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456" t="5794" b="70108"/>
          <a:stretch/>
        </xdr:blipFill>
        <xdr:spPr bwMode="auto">
          <a:xfrm>
            <a:off x="-114139" y="1571625"/>
            <a:ext cx="878810" cy="8580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1" name="Text Box 74">
            <a:extLst>
              <a:ext uri="{FF2B5EF4-FFF2-40B4-BE49-F238E27FC236}">
                <a16:creationId xmlns:a16="http://schemas.microsoft.com/office/drawing/2014/main" id="{00000000-0008-0000-0500-0000E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875" y="2351246"/>
            <a:ext cx="590208" cy="2145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70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TDEM User</a:t>
            </a:r>
          </a:p>
        </xdr:txBody>
      </xdr:sp>
      <xdr:pic>
        <xdr:nvPicPr>
          <xdr:cNvPr id="1002" name="Picture 1001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500-0000EA03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393067" y="1933829"/>
            <a:ext cx="506016" cy="531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53</xdr:col>
      <xdr:colOff>140574</xdr:colOff>
      <xdr:row>43</xdr:row>
      <xdr:rowOff>26770</xdr:rowOff>
    </xdr:from>
    <xdr:to>
      <xdr:col>53</xdr:col>
      <xdr:colOff>140574</xdr:colOff>
      <xdr:row>48</xdr:row>
      <xdr:rowOff>41256</xdr:rowOff>
    </xdr:to>
    <xdr:cxnSp macro="">
      <xdr:nvCxnSpPr>
        <xdr:cNvPr id="696" name="Straight Arrow Connector 695">
          <a:extLst>
            <a:ext uri="{FF2B5EF4-FFF2-40B4-BE49-F238E27FC236}">
              <a16:creationId xmlns:a16="http://schemas.microsoft.com/office/drawing/2014/main" id="{00000000-0008-0000-0500-0000B8020000}"/>
            </a:ext>
          </a:extLst>
        </xdr:cNvPr>
        <xdr:cNvCxnSpPr/>
      </xdr:nvCxnSpPr>
      <xdr:spPr bwMode="auto">
        <a:xfrm flipH="1">
          <a:off x="13094574" y="7701199"/>
          <a:ext cx="0" cy="8989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 type="triangle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163054</xdr:colOff>
      <xdr:row>24</xdr:row>
      <xdr:rowOff>15520</xdr:rowOff>
    </xdr:from>
    <xdr:to>
      <xdr:col>17</xdr:col>
      <xdr:colOff>8842</xdr:colOff>
      <xdr:row>30</xdr:row>
      <xdr:rowOff>141189</xdr:rowOff>
    </xdr:to>
    <xdr:grpSp>
      <xdr:nvGrpSpPr>
        <xdr:cNvPr id="697" name="Group 696">
          <a:extLst>
            <a:ext uri="{FF2B5EF4-FFF2-40B4-BE49-F238E27FC236}">
              <a16:creationId xmlns:a16="http://schemas.microsoft.com/office/drawing/2014/main" id="{00000000-0008-0000-0500-0000B9020000}"/>
            </a:ext>
          </a:extLst>
        </xdr:cNvPr>
        <xdr:cNvGrpSpPr/>
      </xdr:nvGrpSpPr>
      <xdr:grpSpPr>
        <a:xfrm>
          <a:off x="3134854" y="4206520"/>
          <a:ext cx="1084038" cy="1154369"/>
          <a:chOff x="-114139" y="1571625"/>
          <a:chExt cx="1013222" cy="994172"/>
        </a:xfrm>
      </xdr:grpSpPr>
      <xdr:pic>
        <xdr:nvPicPr>
          <xdr:cNvPr id="997" name="Picture 996" descr="Premium Vector | User avatars pack">
            <a:extLst>
              <a:ext uri="{FF2B5EF4-FFF2-40B4-BE49-F238E27FC236}">
                <a16:creationId xmlns:a16="http://schemas.microsoft.com/office/drawing/2014/main" id="{00000000-0008-0000-0500-0000E503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3" t="38160" r="74823" b="37742"/>
          <a:stretch/>
        </xdr:blipFill>
        <xdr:spPr bwMode="auto">
          <a:xfrm>
            <a:off x="-114139" y="1571625"/>
            <a:ext cx="878810" cy="8580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8" name="Text Box 74">
            <a:extLst>
              <a:ext uri="{FF2B5EF4-FFF2-40B4-BE49-F238E27FC236}">
                <a16:creationId xmlns:a16="http://schemas.microsoft.com/office/drawing/2014/main" id="{00000000-0008-0000-0500-0000E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874" y="2351246"/>
            <a:ext cx="590208" cy="2145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70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Developer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99" name="Picture 998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500-0000E703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393067" y="1933829"/>
            <a:ext cx="506016" cy="531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33</xdr:col>
      <xdr:colOff>80081</xdr:colOff>
      <xdr:row>20</xdr:row>
      <xdr:rowOff>172723</xdr:rowOff>
    </xdr:from>
    <xdr:to>
      <xdr:col>40</xdr:col>
      <xdr:colOff>119354</xdr:colOff>
      <xdr:row>26</xdr:row>
      <xdr:rowOff>85948</xdr:rowOff>
    </xdr:to>
    <xdr:cxnSp macro="">
      <xdr:nvCxnSpPr>
        <xdr:cNvPr id="698" name="Elbow Connector 72">
          <a:extLst>
            <a:ext uri="{FF2B5EF4-FFF2-40B4-BE49-F238E27FC236}">
              <a16:creationId xmlns:a16="http://schemas.microsoft.com/office/drawing/2014/main" id="{00000000-0008-0000-0500-0000BA020000}"/>
            </a:ext>
          </a:extLst>
        </xdr:cNvPr>
        <xdr:cNvCxnSpPr>
          <a:stCxn id="951" idx="0"/>
        </xdr:cNvCxnSpPr>
      </xdr:nvCxnSpPr>
      <xdr:spPr>
        <a:xfrm rot="5400000" flipH="1" flipV="1">
          <a:off x="8552320" y="3389020"/>
          <a:ext cx="974582" cy="1753773"/>
        </a:xfrm>
        <a:prstGeom prst="bentConnector2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224788</xdr:colOff>
      <xdr:row>48</xdr:row>
      <xdr:rowOff>109965</xdr:rowOff>
    </xdr:from>
    <xdr:to>
      <xdr:col>90</xdr:col>
      <xdr:colOff>223631</xdr:colOff>
      <xdr:row>95</xdr:row>
      <xdr:rowOff>113146</xdr:rowOff>
    </xdr:to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00000000-0008-0000-0500-0000BC020000}"/>
            </a:ext>
          </a:extLst>
        </xdr:cNvPr>
        <xdr:cNvSpPr>
          <a:spLocks noChangeArrowheads="1"/>
        </xdr:cNvSpPr>
      </xdr:nvSpPr>
      <xdr:spPr bwMode="auto">
        <a:xfrm>
          <a:off x="9915440" y="8533378"/>
          <a:ext cx="12232256" cy="8178116"/>
        </a:xfrm>
        <a:prstGeom prst="roundRect">
          <a:avLst>
            <a:gd name="adj" fmla="val 753"/>
          </a:avLst>
        </a:prstGeom>
        <a:solidFill>
          <a:schemeClr val="accent1">
            <a:lumMod val="40000"/>
            <a:lumOff val="60000"/>
            <a:alpha val="25098"/>
          </a:schemeClr>
        </a:solidFill>
        <a:ln w="38100" cap="rnd">
          <a:solidFill>
            <a:srgbClr val="0070C0"/>
          </a:solidFill>
          <a:prstDash val="sysDot"/>
          <a:round/>
          <a:headEnd/>
          <a:tailEnd/>
        </a:ln>
      </xdr:spPr>
      <xdr:txBody>
        <a:bodyPr vertOverflow="clip" wrap="square" lIns="91440" tIns="45720" rIns="91440" bIns="45720" anchor="t"/>
        <a:lstStyle/>
        <a:p>
          <a:pPr algn="ctr" rtl="0">
            <a:defRPr sz="1000"/>
          </a:pPr>
          <a:endParaRPr lang="en-US" sz="700" b="1" i="0" u="none" strike="noStrike" baseline="0">
            <a:solidFill>
              <a:srgbClr val="0000FF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190741</xdr:colOff>
      <xdr:row>63</xdr:row>
      <xdr:rowOff>70023</xdr:rowOff>
    </xdr:from>
    <xdr:to>
      <xdr:col>72</xdr:col>
      <xdr:colOff>22749</xdr:colOff>
      <xdr:row>63</xdr:row>
      <xdr:rowOff>136919</xdr:rowOff>
    </xdr:to>
    <xdr:sp macro="" textlink="">
      <xdr:nvSpPr>
        <xdr:cNvPr id="701" name="Oval 700">
          <a:extLst>
            <a:ext uri="{FF2B5EF4-FFF2-40B4-BE49-F238E27FC236}">
              <a16:creationId xmlns:a16="http://schemas.microsoft.com/office/drawing/2014/main" id="{00000000-0008-0000-0500-0000BD020000}"/>
            </a:ext>
          </a:extLst>
        </xdr:cNvPr>
        <xdr:cNvSpPr/>
      </xdr:nvSpPr>
      <xdr:spPr>
        <a:xfrm>
          <a:off x="17308527" y="11282309"/>
          <a:ext cx="63329" cy="668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5827</xdr:colOff>
      <xdr:row>48</xdr:row>
      <xdr:rowOff>114126</xdr:rowOff>
    </xdr:from>
    <xdr:to>
      <xdr:col>64</xdr:col>
      <xdr:colOff>34670</xdr:colOff>
      <xdr:row>50</xdr:row>
      <xdr:rowOff>64532</xdr:rowOff>
    </xdr:to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500-0000BE020000}"/>
            </a:ext>
          </a:extLst>
        </xdr:cNvPr>
        <xdr:cNvSpPr txBox="1"/>
      </xdr:nvSpPr>
      <xdr:spPr>
        <a:xfrm>
          <a:off x="13885113" y="8673019"/>
          <a:ext cx="1648093" cy="304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Development Environment </a:t>
          </a:r>
        </a:p>
      </xdr:txBody>
    </xdr:sp>
    <xdr:clientData/>
  </xdr:twoCellAnchor>
  <xdr:twoCellAnchor>
    <xdr:from>
      <xdr:col>67</xdr:col>
      <xdr:colOff>1261</xdr:colOff>
      <xdr:row>52</xdr:row>
      <xdr:rowOff>26863</xdr:rowOff>
    </xdr:from>
    <xdr:to>
      <xdr:col>68</xdr:col>
      <xdr:colOff>29383</xdr:colOff>
      <xdr:row>94</xdr:row>
      <xdr:rowOff>19913</xdr:rowOff>
    </xdr:to>
    <xdr:sp macro="" textlink="">
      <xdr:nvSpPr>
        <xdr:cNvPr id="703" name="Rectangle 1375" descr="Horizontal brick">
          <a:extLst>
            <a:ext uri="{FF2B5EF4-FFF2-40B4-BE49-F238E27FC236}">
              <a16:creationId xmlns:a16="http://schemas.microsoft.com/office/drawing/2014/main" id="{00000000-0008-0000-0500-0000BF020000}"/>
            </a:ext>
          </a:extLst>
        </xdr:cNvPr>
        <xdr:cNvSpPr>
          <a:spLocks noChangeArrowheads="1"/>
        </xdr:cNvSpPr>
      </xdr:nvSpPr>
      <xdr:spPr bwMode="auto">
        <a:xfrm>
          <a:off x="16193761" y="9293327"/>
          <a:ext cx="259443" cy="7422550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69</xdr:col>
      <xdr:colOff>206189</xdr:colOff>
      <xdr:row>53</xdr:row>
      <xdr:rowOff>30969</xdr:rowOff>
    </xdr:from>
    <xdr:to>
      <xdr:col>90</xdr:col>
      <xdr:colOff>115958</xdr:colOff>
      <xdr:row>93</xdr:row>
      <xdr:rowOff>147783</xdr:rowOff>
    </xdr:to>
    <xdr:sp macro="" textlink="">
      <xdr:nvSpPr>
        <xdr:cNvPr id="704" name="Text Box 1210">
          <a:extLst>
            <a:ext uri="{FF2B5EF4-FFF2-40B4-BE49-F238E27FC236}">
              <a16:creationId xmlns:a16="http://schemas.microsoft.com/office/drawing/2014/main" id="{00000000-0008-0000-0500-0000C0020000}"/>
            </a:ext>
          </a:extLst>
        </xdr:cNvPr>
        <xdr:cNvSpPr txBox="1">
          <a:spLocks noChangeArrowheads="1"/>
        </xdr:cNvSpPr>
      </xdr:nvSpPr>
      <xdr:spPr bwMode="auto">
        <a:xfrm>
          <a:off x="17053015" y="9324056"/>
          <a:ext cx="4987008" cy="70742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/>
        <a:lstStyle/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Database Server</a:t>
          </a:r>
          <a:endParaRPr lang="en-US" sz="7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 TH</a:t>
          </a:r>
          <a:r>
            <a:rPr lang="en-US" sz="7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DBD01</a:t>
          </a:r>
          <a:endParaRPr lang="en-US" sz="700" b="1">
            <a:solidFill>
              <a:srgbClr val="FF0000"/>
            </a:solidFill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700" b="1" i="0" u="none" strike="noStrike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70</xdr:col>
      <xdr:colOff>153107</xdr:colOff>
      <xdr:row>54</xdr:row>
      <xdr:rowOff>159496</xdr:rowOff>
    </xdr:from>
    <xdr:to>
      <xdr:col>87</xdr:col>
      <xdr:colOff>57978</xdr:colOff>
      <xdr:row>71</xdr:row>
      <xdr:rowOff>119235</xdr:rowOff>
    </xdr:to>
    <xdr:sp macro="" textlink="">
      <xdr:nvSpPr>
        <xdr:cNvPr id="705" name="Rectangle 1363">
          <a:extLst>
            <a:ext uri="{FF2B5EF4-FFF2-40B4-BE49-F238E27FC236}">
              <a16:creationId xmlns:a16="http://schemas.microsoft.com/office/drawing/2014/main" id="{00000000-0008-0000-0500-0000C1020000}"/>
            </a:ext>
          </a:extLst>
        </xdr:cNvPr>
        <xdr:cNvSpPr>
          <a:spLocks noChangeArrowheads="1"/>
        </xdr:cNvSpPr>
      </xdr:nvSpPr>
      <xdr:spPr bwMode="auto">
        <a:xfrm>
          <a:off x="17231846" y="9626518"/>
          <a:ext cx="3930219" cy="2916630"/>
        </a:xfrm>
        <a:prstGeom prst="rect">
          <a:avLst/>
        </a:prstGeom>
        <a:solidFill>
          <a:schemeClr val="bg1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71</xdr:col>
      <xdr:colOff>158579</xdr:colOff>
      <xdr:row>56</xdr:row>
      <xdr:rowOff>30402</xdr:rowOff>
    </xdr:from>
    <xdr:to>
      <xdr:col>76</xdr:col>
      <xdr:colOff>53297</xdr:colOff>
      <xdr:row>65</xdr:row>
      <xdr:rowOff>39861</xdr:rowOff>
    </xdr:to>
    <xdr:sp macro="" textlink="">
      <xdr:nvSpPr>
        <xdr:cNvPr id="706" name="Rectangle 13973">
          <a:extLst>
            <a:ext uri="{FF2B5EF4-FFF2-40B4-BE49-F238E27FC236}">
              <a16:creationId xmlns:a16="http://schemas.microsoft.com/office/drawing/2014/main" id="{00000000-0008-0000-0500-0000C2020000}"/>
            </a:ext>
          </a:extLst>
        </xdr:cNvPr>
        <xdr:cNvSpPr>
          <a:spLocks noChangeArrowheads="1"/>
        </xdr:cNvSpPr>
      </xdr:nvSpPr>
      <xdr:spPr bwMode="auto">
        <a:xfrm>
          <a:off x="17276365" y="10004438"/>
          <a:ext cx="1051325" cy="1601494"/>
        </a:xfrm>
        <a:prstGeom prst="rect">
          <a:avLst/>
        </a:prstGeom>
        <a:solidFill>
          <a:schemeClr val="bg1"/>
        </a:solidFill>
        <a:ln w="19050">
          <a:solidFill>
            <a:schemeClr val="tx2"/>
          </a:solidFill>
          <a:prstDash val="sysDash"/>
          <a:miter lim="800000"/>
          <a:headEnd/>
          <a:tailEnd/>
        </a:ln>
      </xdr:spPr>
      <xdr:txBody>
        <a:bodyPr vertOverflow="clip" wrap="square" lIns="27432" tIns="18288" rIns="0" bIns="0" anchor="t" anchorCtr="1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ROEM DB Service:</a:t>
          </a:r>
          <a:endParaRPr lang="en-US" sz="700" b="0" i="0" u="none" strike="noStrike" baseline="0">
            <a:solidFill>
              <a:srgbClr val="000000"/>
            </a:solidFill>
            <a:latin typeface="Arial" pitchFamily="34" charset="0"/>
            <a:ea typeface="ＭＳ Ｐゴシック"/>
            <a:cs typeface="Arial" pitchFamily="34" charset="0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Port</a:t>
          </a: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: 8521</a:t>
          </a:r>
        </a:p>
      </xdr:txBody>
    </xdr:sp>
    <xdr:clientData/>
  </xdr:twoCellAnchor>
  <xdr:twoCellAnchor>
    <xdr:from>
      <xdr:col>70</xdr:col>
      <xdr:colOff>168732</xdr:colOff>
      <xdr:row>54</xdr:row>
      <xdr:rowOff>175244</xdr:rowOff>
    </xdr:from>
    <xdr:to>
      <xdr:col>76</xdr:col>
      <xdr:colOff>177995</xdr:colOff>
      <xdr:row>56</xdr:row>
      <xdr:rowOff>39928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500-0000C3020000}"/>
            </a:ext>
          </a:extLst>
        </xdr:cNvPr>
        <xdr:cNvSpPr txBox="1"/>
      </xdr:nvSpPr>
      <xdr:spPr>
        <a:xfrm>
          <a:off x="17055196" y="9795494"/>
          <a:ext cx="1397192" cy="218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US" sz="700" b="1">
              <a:latin typeface="Arial" pitchFamily="34" charset="0"/>
              <a:cs typeface="Arial" pitchFamily="34" charset="0"/>
            </a:rPr>
            <a:t>Oracle 19c</a:t>
          </a:r>
          <a:r>
            <a:rPr lang="en-US" sz="700" b="1" baseline="0">
              <a:latin typeface="Arial" pitchFamily="34" charset="0"/>
              <a:cs typeface="Arial" pitchFamily="34" charset="0"/>
            </a:rPr>
            <a:t> ENT</a:t>
          </a:r>
          <a:endParaRPr lang="en-US" sz="7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157113</xdr:colOff>
      <xdr:row>53</xdr:row>
      <xdr:rowOff>67213</xdr:rowOff>
    </xdr:from>
    <xdr:to>
      <xdr:col>86</xdr:col>
      <xdr:colOff>121948</xdr:colOff>
      <xdr:row>54</xdr:row>
      <xdr:rowOff>133201</xdr:rowOff>
    </xdr:to>
    <xdr:sp macro="" textlink="">
      <xdr:nvSpPr>
        <xdr:cNvPr id="708" name="Text Box 13975">
          <a:extLst>
            <a:ext uri="{FF2B5EF4-FFF2-40B4-BE49-F238E27FC236}">
              <a16:creationId xmlns:a16="http://schemas.microsoft.com/office/drawing/2014/main" id="{00000000-0008-0000-0500-0000C4020000}"/>
            </a:ext>
          </a:extLst>
        </xdr:cNvPr>
        <xdr:cNvSpPr txBox="1">
          <a:spLocks noChangeArrowheads="1"/>
        </xdr:cNvSpPr>
      </xdr:nvSpPr>
      <xdr:spPr bwMode="auto">
        <a:xfrm>
          <a:off x="18894149" y="9510570"/>
          <a:ext cx="1856228" cy="242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r" rtl="0">
            <a:defRPr sz="1000"/>
          </a:pPr>
          <a:r>
            <a:rPr lang="en-US" sz="7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Public IP: 10.251.107.XXX</a:t>
          </a:r>
          <a:endParaRPr lang="en-US" sz="700" b="1" i="0" u="none" strike="noStrike" baseline="0">
            <a:solidFill>
              <a:srgbClr val="0000FF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71</xdr:col>
      <xdr:colOff>222774</xdr:colOff>
      <xdr:row>58</xdr:row>
      <xdr:rowOff>87540</xdr:rowOff>
    </xdr:from>
    <xdr:to>
      <xdr:col>75</xdr:col>
      <xdr:colOff>213031</xdr:colOff>
      <xdr:row>58</xdr:row>
      <xdr:rowOff>87540</xdr:rowOff>
    </xdr:to>
    <xdr:cxnSp macro="">
      <xdr:nvCxnSpPr>
        <xdr:cNvPr id="709" name="Straight Connector 708">
          <a:extLst>
            <a:ext uri="{FF2B5EF4-FFF2-40B4-BE49-F238E27FC236}">
              <a16:creationId xmlns:a16="http://schemas.microsoft.com/office/drawing/2014/main" id="{00000000-0008-0000-0500-0000C5020000}"/>
            </a:ext>
          </a:extLst>
        </xdr:cNvPr>
        <xdr:cNvCxnSpPr/>
      </xdr:nvCxnSpPr>
      <xdr:spPr>
        <a:xfrm>
          <a:off x="17340560" y="10415361"/>
          <a:ext cx="915542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223097</xdr:colOff>
      <xdr:row>61</xdr:row>
      <xdr:rowOff>18681</xdr:rowOff>
    </xdr:from>
    <xdr:to>
      <xdr:col>75</xdr:col>
      <xdr:colOff>213354</xdr:colOff>
      <xdr:row>61</xdr:row>
      <xdr:rowOff>18681</xdr:rowOff>
    </xdr:to>
    <xdr:cxnSp macro="">
      <xdr:nvCxnSpPr>
        <xdr:cNvPr id="710" name="Straight Connector 709">
          <a:extLst>
            <a:ext uri="{FF2B5EF4-FFF2-40B4-BE49-F238E27FC236}">
              <a16:creationId xmlns:a16="http://schemas.microsoft.com/office/drawing/2014/main" id="{00000000-0008-0000-0500-0000C6020000}"/>
            </a:ext>
          </a:extLst>
        </xdr:cNvPr>
        <xdr:cNvCxnSpPr/>
      </xdr:nvCxnSpPr>
      <xdr:spPr>
        <a:xfrm>
          <a:off x="17340883" y="10877181"/>
          <a:ext cx="915542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228396</xdr:colOff>
      <xdr:row>63</xdr:row>
      <xdr:rowOff>104072</xdr:rowOff>
    </xdr:from>
    <xdr:to>
      <xdr:col>75</xdr:col>
      <xdr:colOff>218653</xdr:colOff>
      <xdr:row>63</xdr:row>
      <xdr:rowOff>104072</xdr:rowOff>
    </xdr:to>
    <xdr:cxnSp macro="">
      <xdr:nvCxnSpPr>
        <xdr:cNvPr id="711" name="Straight Connector 710">
          <a:extLst>
            <a:ext uri="{FF2B5EF4-FFF2-40B4-BE49-F238E27FC236}">
              <a16:creationId xmlns:a16="http://schemas.microsoft.com/office/drawing/2014/main" id="{00000000-0008-0000-0500-0000C7020000}"/>
            </a:ext>
          </a:extLst>
        </xdr:cNvPr>
        <xdr:cNvCxnSpPr/>
      </xdr:nvCxnSpPr>
      <xdr:spPr>
        <a:xfrm>
          <a:off x="17346182" y="11316358"/>
          <a:ext cx="915542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89265</xdr:colOff>
      <xdr:row>55</xdr:row>
      <xdr:rowOff>54696</xdr:rowOff>
    </xdr:from>
    <xdr:to>
      <xdr:col>86</xdr:col>
      <xdr:colOff>140804</xdr:colOff>
      <xdr:row>65</xdr:row>
      <xdr:rowOff>35745</xdr:rowOff>
    </xdr:to>
    <xdr:sp macro="" textlink="">
      <xdr:nvSpPr>
        <xdr:cNvPr id="712" name="Rounded Rectangle 143">
          <a:extLst>
            <a:ext uri="{FF2B5EF4-FFF2-40B4-BE49-F238E27FC236}">
              <a16:creationId xmlns:a16="http://schemas.microsoft.com/office/drawing/2014/main" id="{00000000-0008-0000-0500-0000C8020000}"/>
            </a:ext>
          </a:extLst>
        </xdr:cNvPr>
        <xdr:cNvSpPr/>
      </xdr:nvSpPr>
      <xdr:spPr>
        <a:xfrm>
          <a:off x="19255222" y="9695653"/>
          <a:ext cx="1716343" cy="1720396"/>
        </a:xfrm>
        <a:prstGeom prst="roundRect">
          <a:avLst>
            <a:gd name="adj" fmla="val 3210"/>
          </a:avLst>
        </a:prstGeom>
        <a:noFill/>
        <a:ln w="1905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 Name</a:t>
          </a:r>
        </a:p>
      </xdr:txBody>
    </xdr:sp>
    <xdr:clientData/>
  </xdr:twoCellAnchor>
  <xdr:twoCellAnchor>
    <xdr:from>
      <xdr:col>80</xdr:col>
      <xdr:colOff>201140</xdr:colOff>
      <xdr:row>60</xdr:row>
      <xdr:rowOff>126588</xdr:rowOff>
    </xdr:from>
    <xdr:to>
      <xdr:col>84</xdr:col>
      <xdr:colOff>56231</xdr:colOff>
      <xdr:row>61</xdr:row>
      <xdr:rowOff>84257</xdr:rowOff>
    </xdr:to>
    <xdr:sp macro="" textlink="">
      <xdr:nvSpPr>
        <xdr:cNvPr id="713" name="Text Box 13996">
          <a:extLst>
            <a:ext uri="{FF2B5EF4-FFF2-40B4-BE49-F238E27FC236}">
              <a16:creationId xmlns:a16="http://schemas.microsoft.com/office/drawing/2014/main" id="{00000000-0008-0000-0500-0000C9020000}"/>
            </a:ext>
          </a:extLst>
        </xdr:cNvPr>
        <xdr:cNvSpPr txBox="1">
          <a:spLocks noChangeArrowheads="1"/>
        </xdr:cNvSpPr>
      </xdr:nvSpPr>
      <xdr:spPr bwMode="auto">
        <a:xfrm>
          <a:off x="19400819" y="10808195"/>
          <a:ext cx="780376" cy="13456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USER01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80</xdr:col>
      <xdr:colOff>205074</xdr:colOff>
      <xdr:row>58</xdr:row>
      <xdr:rowOff>29507</xdr:rowOff>
    </xdr:from>
    <xdr:to>
      <xdr:col>84</xdr:col>
      <xdr:colOff>55660</xdr:colOff>
      <xdr:row>58</xdr:row>
      <xdr:rowOff>154646</xdr:rowOff>
    </xdr:to>
    <xdr:sp macro="" textlink="">
      <xdr:nvSpPr>
        <xdr:cNvPr id="714" name="Text Box 13996">
          <a:extLst>
            <a:ext uri="{FF2B5EF4-FFF2-40B4-BE49-F238E27FC236}">
              <a16:creationId xmlns:a16="http://schemas.microsoft.com/office/drawing/2014/main" id="{00000000-0008-0000-0500-0000CA020000}"/>
            </a:ext>
          </a:extLst>
        </xdr:cNvPr>
        <xdr:cNvSpPr txBox="1">
          <a:spLocks noChangeArrowheads="1"/>
        </xdr:cNvSpPr>
      </xdr:nvSpPr>
      <xdr:spPr bwMode="auto">
        <a:xfrm>
          <a:off x="19404753" y="10357328"/>
          <a:ext cx="775871" cy="1251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USER00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80</xdr:col>
      <xdr:colOff>203050</xdr:colOff>
      <xdr:row>63</xdr:row>
      <xdr:rowOff>42172</xdr:rowOff>
    </xdr:from>
    <xdr:to>
      <xdr:col>84</xdr:col>
      <xdr:colOff>58141</xdr:colOff>
      <xdr:row>63</xdr:row>
      <xdr:rowOff>163677</xdr:rowOff>
    </xdr:to>
    <xdr:sp macro="" textlink="">
      <xdr:nvSpPr>
        <xdr:cNvPr id="715" name="Text Box 13996">
          <a:extLst>
            <a:ext uri="{FF2B5EF4-FFF2-40B4-BE49-F238E27FC236}">
              <a16:creationId xmlns:a16="http://schemas.microsoft.com/office/drawing/2014/main" id="{00000000-0008-0000-0500-0000CB020000}"/>
            </a:ext>
          </a:extLst>
        </xdr:cNvPr>
        <xdr:cNvSpPr txBox="1">
          <a:spLocks noChangeArrowheads="1"/>
        </xdr:cNvSpPr>
      </xdr:nvSpPr>
      <xdr:spPr bwMode="auto">
        <a:xfrm>
          <a:off x="19402729" y="11254458"/>
          <a:ext cx="780376" cy="12150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USER02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76</xdr:col>
      <xdr:colOff>28931</xdr:colOff>
      <xdr:row>63</xdr:row>
      <xdr:rowOff>109830</xdr:rowOff>
    </xdr:from>
    <xdr:to>
      <xdr:col>80</xdr:col>
      <xdr:colOff>195729</xdr:colOff>
      <xdr:row>63</xdr:row>
      <xdr:rowOff>109830</xdr:rowOff>
    </xdr:to>
    <xdr:cxnSp macro="">
      <xdr:nvCxnSpPr>
        <xdr:cNvPr id="716" name="Straight Arrow Connector 715">
          <a:extLst>
            <a:ext uri="{FF2B5EF4-FFF2-40B4-BE49-F238E27FC236}">
              <a16:creationId xmlns:a16="http://schemas.microsoft.com/office/drawing/2014/main" id="{00000000-0008-0000-0500-0000CC020000}"/>
            </a:ext>
          </a:extLst>
        </xdr:cNvPr>
        <xdr:cNvCxnSpPr/>
      </xdr:nvCxnSpPr>
      <xdr:spPr bwMode="auto">
        <a:xfrm>
          <a:off x="18303324" y="11322116"/>
          <a:ext cx="109208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76</xdr:col>
      <xdr:colOff>30444</xdr:colOff>
      <xdr:row>61</xdr:row>
      <xdr:rowOff>21175</xdr:rowOff>
    </xdr:from>
    <xdr:to>
      <xdr:col>80</xdr:col>
      <xdr:colOff>197242</xdr:colOff>
      <xdr:row>61</xdr:row>
      <xdr:rowOff>21175</xdr:rowOff>
    </xdr:to>
    <xdr:cxnSp macro="">
      <xdr:nvCxnSpPr>
        <xdr:cNvPr id="717" name="Straight Arrow Connector 716">
          <a:extLst>
            <a:ext uri="{FF2B5EF4-FFF2-40B4-BE49-F238E27FC236}">
              <a16:creationId xmlns:a16="http://schemas.microsoft.com/office/drawing/2014/main" id="{00000000-0008-0000-0500-0000CD020000}"/>
            </a:ext>
          </a:extLst>
        </xdr:cNvPr>
        <xdr:cNvCxnSpPr/>
      </xdr:nvCxnSpPr>
      <xdr:spPr bwMode="auto">
        <a:xfrm>
          <a:off x="18304837" y="10879675"/>
          <a:ext cx="109208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76</xdr:col>
      <xdr:colOff>31803</xdr:colOff>
      <xdr:row>58</xdr:row>
      <xdr:rowOff>84241</xdr:rowOff>
    </xdr:from>
    <xdr:to>
      <xdr:col>80</xdr:col>
      <xdr:colOff>198601</xdr:colOff>
      <xdr:row>58</xdr:row>
      <xdr:rowOff>84241</xdr:rowOff>
    </xdr:to>
    <xdr:cxnSp macro="">
      <xdr:nvCxnSpPr>
        <xdr:cNvPr id="718" name="Straight Arrow Connector 717">
          <a:extLst>
            <a:ext uri="{FF2B5EF4-FFF2-40B4-BE49-F238E27FC236}">
              <a16:creationId xmlns:a16="http://schemas.microsoft.com/office/drawing/2014/main" id="{00000000-0008-0000-0500-0000CE020000}"/>
            </a:ext>
          </a:extLst>
        </xdr:cNvPr>
        <xdr:cNvCxnSpPr/>
      </xdr:nvCxnSpPr>
      <xdr:spPr bwMode="auto">
        <a:xfrm>
          <a:off x="18306196" y="10412062"/>
          <a:ext cx="109208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70</xdr:col>
      <xdr:colOff>153536</xdr:colOff>
      <xdr:row>72</xdr:row>
      <xdr:rowOff>96788</xdr:rowOff>
    </xdr:from>
    <xdr:to>
      <xdr:col>87</xdr:col>
      <xdr:colOff>27215</xdr:colOff>
      <xdr:row>82</xdr:row>
      <xdr:rowOff>121097</xdr:rowOff>
    </xdr:to>
    <xdr:sp macro="" textlink="">
      <xdr:nvSpPr>
        <xdr:cNvPr id="719" name="Rectangle 1363">
          <a:extLst>
            <a:ext uri="{FF2B5EF4-FFF2-40B4-BE49-F238E27FC236}">
              <a16:creationId xmlns:a16="http://schemas.microsoft.com/office/drawing/2014/main" id="{00000000-0008-0000-0500-0000CF020000}"/>
            </a:ext>
          </a:extLst>
        </xdr:cNvPr>
        <xdr:cNvSpPr>
          <a:spLocks noChangeArrowheads="1"/>
        </xdr:cNvSpPr>
      </xdr:nvSpPr>
      <xdr:spPr bwMode="auto">
        <a:xfrm>
          <a:off x="17040000" y="12901109"/>
          <a:ext cx="3887786" cy="1793238"/>
        </a:xfrm>
        <a:prstGeom prst="rect">
          <a:avLst/>
        </a:prstGeom>
        <a:solidFill>
          <a:schemeClr val="bg1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70</xdr:col>
      <xdr:colOff>174190</xdr:colOff>
      <xdr:row>72</xdr:row>
      <xdr:rowOff>119559</xdr:rowOff>
    </xdr:from>
    <xdr:to>
      <xdr:col>73</xdr:col>
      <xdr:colOff>128153</xdr:colOff>
      <xdr:row>73</xdr:row>
      <xdr:rowOff>123793</xdr:rowOff>
    </xdr:to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500-0000D0020000}"/>
            </a:ext>
          </a:extLst>
        </xdr:cNvPr>
        <xdr:cNvSpPr txBox="1"/>
      </xdr:nvSpPr>
      <xdr:spPr>
        <a:xfrm>
          <a:off x="17060654" y="12923880"/>
          <a:ext cx="647928" cy="181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sz="700" b="1">
              <a:latin typeface="Arial" pitchFamily="34" charset="0"/>
              <a:cs typeface="Arial" pitchFamily="34" charset="0"/>
            </a:rPr>
            <a:t>NFS Share</a:t>
          </a:r>
        </a:p>
      </xdr:txBody>
    </xdr:sp>
    <xdr:clientData/>
  </xdr:twoCellAnchor>
  <xdr:twoCellAnchor>
    <xdr:from>
      <xdr:col>73</xdr:col>
      <xdr:colOff>47684</xdr:colOff>
      <xdr:row>73</xdr:row>
      <xdr:rowOff>101458</xdr:rowOff>
    </xdr:from>
    <xdr:to>
      <xdr:col>78</xdr:col>
      <xdr:colOff>179651</xdr:colOff>
      <xdr:row>74</xdr:row>
      <xdr:rowOff>101263</xdr:rowOff>
    </xdr:to>
    <xdr:sp macro="" textlink="">
      <xdr:nvSpPr>
        <xdr:cNvPr id="721" name="Text Box 13989">
          <a:extLst>
            <a:ext uri="{FF2B5EF4-FFF2-40B4-BE49-F238E27FC236}">
              <a16:creationId xmlns:a16="http://schemas.microsoft.com/office/drawing/2014/main" id="{00000000-0008-0000-0500-0000D1020000}"/>
            </a:ext>
          </a:extLst>
        </xdr:cNvPr>
        <xdr:cNvSpPr txBox="1">
          <a:spLocks noChangeArrowheads="1"/>
        </xdr:cNvSpPr>
      </xdr:nvSpPr>
      <xdr:spPr bwMode="auto">
        <a:xfrm>
          <a:off x="17628113" y="13082672"/>
          <a:ext cx="1288574" cy="176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Application NFS Share</a:t>
          </a:r>
        </a:p>
      </xdr:txBody>
    </xdr:sp>
    <xdr:clientData/>
  </xdr:twoCellAnchor>
  <xdr:twoCellAnchor>
    <xdr:from>
      <xdr:col>71</xdr:col>
      <xdr:colOff>213077</xdr:colOff>
      <xdr:row>75</xdr:row>
      <xdr:rowOff>50529</xdr:rowOff>
    </xdr:from>
    <xdr:to>
      <xdr:col>73</xdr:col>
      <xdr:colOff>16966</xdr:colOff>
      <xdr:row>76</xdr:row>
      <xdr:rowOff>170541</xdr:rowOff>
    </xdr:to>
    <xdr:sp macro="" textlink="">
      <xdr:nvSpPr>
        <xdr:cNvPr id="722" name="AutoShape 1231">
          <a:extLst>
            <a:ext uri="{FF2B5EF4-FFF2-40B4-BE49-F238E27FC236}">
              <a16:creationId xmlns:a16="http://schemas.microsoft.com/office/drawing/2014/main" id="{00000000-0008-0000-0500-0000D2020000}"/>
            </a:ext>
          </a:extLst>
        </xdr:cNvPr>
        <xdr:cNvSpPr>
          <a:spLocks noChangeArrowheads="1"/>
        </xdr:cNvSpPr>
      </xdr:nvSpPr>
      <xdr:spPr bwMode="auto">
        <a:xfrm>
          <a:off x="17330863" y="13385529"/>
          <a:ext cx="266532" cy="2969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DEV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73</xdr:col>
      <xdr:colOff>53551</xdr:colOff>
      <xdr:row>75</xdr:row>
      <xdr:rowOff>101079</xdr:rowOff>
    </xdr:from>
    <xdr:to>
      <xdr:col>83</xdr:col>
      <xdr:colOff>41749</xdr:colOff>
      <xdr:row>76</xdr:row>
      <xdr:rowOff>122022</xdr:rowOff>
    </xdr:to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500-0000D3020000}"/>
            </a:ext>
          </a:extLst>
        </xdr:cNvPr>
        <xdr:cNvSpPr txBox="1"/>
      </xdr:nvSpPr>
      <xdr:spPr>
        <a:xfrm>
          <a:off x="17633980" y="13436079"/>
          <a:ext cx="2301412" cy="197836"/>
        </a:xfrm>
        <a:prstGeom prst="rect">
          <a:avLst/>
        </a:prstGeom>
        <a:solidFill>
          <a:srgbClr val="FFFF99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uusdavd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: /home/TMAP/</a:t>
          </a:r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DAV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/shared</a:t>
          </a:r>
        </a:p>
      </xdr:txBody>
    </xdr:sp>
    <xdr:clientData/>
  </xdr:twoCellAnchor>
  <xdr:twoCellAnchor>
    <xdr:from>
      <xdr:col>71</xdr:col>
      <xdr:colOff>207044</xdr:colOff>
      <xdr:row>77</xdr:row>
      <xdr:rowOff>125775</xdr:rowOff>
    </xdr:from>
    <xdr:to>
      <xdr:col>73</xdr:col>
      <xdr:colOff>10934</xdr:colOff>
      <xdr:row>79</xdr:row>
      <xdr:rowOff>66550</xdr:rowOff>
    </xdr:to>
    <xdr:sp macro="" textlink="">
      <xdr:nvSpPr>
        <xdr:cNvPr id="724" name="AutoShape 1231">
          <a:extLst>
            <a:ext uri="{FF2B5EF4-FFF2-40B4-BE49-F238E27FC236}">
              <a16:creationId xmlns:a16="http://schemas.microsoft.com/office/drawing/2014/main" id="{00000000-0008-0000-0500-0000D4020000}"/>
            </a:ext>
          </a:extLst>
        </xdr:cNvPr>
        <xdr:cNvSpPr>
          <a:spLocks noChangeArrowheads="1"/>
        </xdr:cNvSpPr>
      </xdr:nvSpPr>
      <xdr:spPr bwMode="auto">
        <a:xfrm>
          <a:off x="17324830" y="13814561"/>
          <a:ext cx="266533" cy="2945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BCT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73</xdr:col>
      <xdr:colOff>47521</xdr:colOff>
      <xdr:row>78</xdr:row>
      <xdr:rowOff>769</xdr:rowOff>
    </xdr:from>
    <xdr:to>
      <xdr:col>83</xdr:col>
      <xdr:colOff>41750</xdr:colOff>
      <xdr:row>79</xdr:row>
      <xdr:rowOff>17990</xdr:rowOff>
    </xdr:to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500-0000D5020000}"/>
            </a:ext>
          </a:extLst>
        </xdr:cNvPr>
        <xdr:cNvSpPr txBox="1"/>
      </xdr:nvSpPr>
      <xdr:spPr>
        <a:xfrm>
          <a:off x="17627950" y="13866448"/>
          <a:ext cx="2307443" cy="194113"/>
        </a:xfrm>
        <a:prstGeom prst="rect">
          <a:avLst/>
        </a:prstGeom>
        <a:solidFill>
          <a:srgbClr val="FFFF99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uusdast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: /home/TMAP/</a:t>
          </a:r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DAS</a:t>
          </a:r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shared</a:t>
          </a:r>
        </a:p>
      </xdr:txBody>
    </xdr:sp>
    <xdr:clientData/>
  </xdr:twoCellAnchor>
  <xdr:twoCellAnchor>
    <xdr:from>
      <xdr:col>71</xdr:col>
      <xdr:colOff>207016</xdr:colOff>
      <xdr:row>79</xdr:row>
      <xdr:rowOff>153196</xdr:rowOff>
    </xdr:from>
    <xdr:to>
      <xdr:col>73</xdr:col>
      <xdr:colOff>10905</xdr:colOff>
      <xdr:row>81</xdr:row>
      <xdr:rowOff>100037</xdr:rowOff>
    </xdr:to>
    <xdr:sp macro="" textlink="">
      <xdr:nvSpPr>
        <xdr:cNvPr id="726" name="AutoShape 1231">
          <a:extLst>
            <a:ext uri="{FF2B5EF4-FFF2-40B4-BE49-F238E27FC236}">
              <a16:creationId xmlns:a16="http://schemas.microsoft.com/office/drawing/2014/main" id="{00000000-0008-0000-0500-0000D6020000}"/>
            </a:ext>
          </a:extLst>
        </xdr:cNvPr>
        <xdr:cNvSpPr>
          <a:spLocks noChangeArrowheads="1"/>
        </xdr:cNvSpPr>
      </xdr:nvSpPr>
      <xdr:spPr bwMode="auto">
        <a:xfrm>
          <a:off x="17324802" y="14195767"/>
          <a:ext cx="266532" cy="30062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UAT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73</xdr:col>
      <xdr:colOff>47489</xdr:colOff>
      <xdr:row>80</xdr:row>
      <xdr:rowOff>30535</xdr:rowOff>
    </xdr:from>
    <xdr:to>
      <xdr:col>83</xdr:col>
      <xdr:colOff>34617</xdr:colOff>
      <xdr:row>81</xdr:row>
      <xdr:rowOff>51477</xdr:rowOff>
    </xdr:to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500-0000D7020000}"/>
            </a:ext>
          </a:extLst>
        </xdr:cNvPr>
        <xdr:cNvSpPr txBox="1"/>
      </xdr:nvSpPr>
      <xdr:spPr>
        <a:xfrm>
          <a:off x="17627918" y="14249999"/>
          <a:ext cx="2300342" cy="197835"/>
        </a:xfrm>
        <a:prstGeom prst="rect">
          <a:avLst/>
        </a:prstGeom>
        <a:solidFill>
          <a:srgbClr val="FFFF99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uusdaut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: /home/TMAP/</a:t>
          </a:r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DAU</a:t>
          </a:r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shared</a:t>
          </a:r>
        </a:p>
      </xdr:txBody>
    </xdr:sp>
    <xdr:clientData/>
  </xdr:twoCellAnchor>
  <xdr:twoCellAnchor>
    <xdr:from>
      <xdr:col>79</xdr:col>
      <xdr:colOff>103027</xdr:colOff>
      <xdr:row>66</xdr:row>
      <xdr:rowOff>108757</xdr:rowOff>
    </xdr:from>
    <xdr:to>
      <xdr:col>86</xdr:col>
      <xdr:colOff>115956</xdr:colOff>
      <xdr:row>70</xdr:row>
      <xdr:rowOff>110388</xdr:rowOff>
    </xdr:to>
    <xdr:sp macro="" textlink="">
      <xdr:nvSpPr>
        <xdr:cNvPr id="728" name="Rounded Rectangle 143">
          <a:extLst>
            <a:ext uri="{FF2B5EF4-FFF2-40B4-BE49-F238E27FC236}">
              <a16:creationId xmlns:a16="http://schemas.microsoft.com/office/drawing/2014/main" id="{00000000-0008-0000-0500-0000D8020000}"/>
            </a:ext>
          </a:extLst>
        </xdr:cNvPr>
        <xdr:cNvSpPr/>
      </xdr:nvSpPr>
      <xdr:spPr>
        <a:xfrm>
          <a:off x="19268984" y="11662996"/>
          <a:ext cx="1677733" cy="697370"/>
        </a:xfrm>
        <a:prstGeom prst="roundRect">
          <a:avLst>
            <a:gd name="adj" fmla="val 2756"/>
          </a:avLst>
        </a:prstGeom>
        <a:noFill/>
        <a:ln w="1905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 Name</a:t>
          </a:r>
        </a:p>
      </xdr:txBody>
    </xdr:sp>
    <xdr:clientData/>
  </xdr:twoCellAnchor>
  <xdr:twoCellAnchor>
    <xdr:from>
      <xdr:col>70</xdr:col>
      <xdr:colOff>167673</xdr:colOff>
      <xdr:row>68</xdr:row>
      <xdr:rowOff>95818</xdr:rowOff>
    </xdr:from>
    <xdr:to>
      <xdr:col>73</xdr:col>
      <xdr:colOff>216549</xdr:colOff>
      <xdr:row>71</xdr:row>
      <xdr:rowOff>30543</xdr:rowOff>
    </xdr:to>
    <xdr:grpSp>
      <xdr:nvGrpSpPr>
        <xdr:cNvPr id="729" name="Group 728">
          <a:extLst>
            <a:ext uri="{FF2B5EF4-FFF2-40B4-BE49-F238E27FC236}">
              <a16:creationId xmlns:a16="http://schemas.microsoft.com/office/drawing/2014/main" id="{00000000-0008-0000-0500-0000D9020000}"/>
            </a:ext>
          </a:extLst>
        </xdr:cNvPr>
        <xdr:cNvGrpSpPr/>
      </xdr:nvGrpSpPr>
      <xdr:grpSpPr>
        <a:xfrm>
          <a:off x="17141223" y="11830618"/>
          <a:ext cx="734676" cy="449075"/>
          <a:chOff x="8687390" y="3724961"/>
          <a:chExt cx="750457" cy="436737"/>
        </a:xfrm>
      </xdr:grpSpPr>
      <xdr:grpSp>
        <xdr:nvGrpSpPr>
          <xdr:cNvPr id="993" name="Group 992">
            <a:extLst>
              <a:ext uri="{FF2B5EF4-FFF2-40B4-BE49-F238E27FC236}">
                <a16:creationId xmlns:a16="http://schemas.microsoft.com/office/drawing/2014/main" id="{00000000-0008-0000-0500-0000E1030000}"/>
              </a:ext>
            </a:extLst>
          </xdr:cNvPr>
          <xdr:cNvGrpSpPr/>
        </xdr:nvGrpSpPr>
        <xdr:grpSpPr>
          <a:xfrm>
            <a:off x="8913080" y="3724961"/>
            <a:ext cx="253963" cy="246131"/>
            <a:chOff x="320565" y="191258"/>
            <a:chExt cx="342956" cy="349375"/>
          </a:xfrm>
        </xdr:grpSpPr>
        <xdr:sp macro="" textlink="">
          <xdr:nvSpPr>
            <xdr:cNvPr id="995" name="Rectangle: Rounded Corners 81">
              <a:extLst>
                <a:ext uri="{FF2B5EF4-FFF2-40B4-BE49-F238E27FC236}">
                  <a16:creationId xmlns:a16="http://schemas.microsoft.com/office/drawing/2014/main" id="{00000000-0008-0000-0500-0000E3030000}"/>
                </a:ext>
              </a:extLst>
            </xdr:cNvPr>
            <xdr:cNvSpPr/>
          </xdr:nvSpPr>
          <xdr:spPr bwMode="gray">
            <a:xfrm>
              <a:off x="320566" y="191258"/>
              <a:ext cx="342955" cy="342955"/>
            </a:xfrm>
            <a:prstGeom prst="roundRect">
              <a:avLst/>
            </a:prstGeom>
            <a:ln>
              <a:headEnd type="none" w="med" len="med"/>
              <a:tailEnd type="none" w="med" len="med"/>
            </a:ln>
          </xdr:spPr>
          <xdr:style>
            <a:lnRef idx="1">
              <a:schemeClr val="accent3"/>
            </a:lnRef>
            <a:fillRef idx="3">
              <a:schemeClr val="accent3"/>
            </a:fillRef>
            <a:effectRef idx="2">
              <a:schemeClr val="accent3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rtlCol="0" anchor="ctr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ctr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1" lang="en-GB" sz="16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FUJI-新ゴ R" panose="020B0400000000000000" pitchFamily="50" charset="-128"/>
                <a:cs typeface="Arial" panose="020B0604020202020204" pitchFamily="34" charset="0"/>
              </a:endParaRPr>
            </a:p>
          </xdr:txBody>
        </xdr:sp>
        <xdr:pic>
          <xdr:nvPicPr>
            <xdr:cNvPr id="996" name="Graphic 44" descr="Stopwatch">
              <a:extLst>
                <a:ext uri="{FF2B5EF4-FFF2-40B4-BE49-F238E27FC236}">
                  <a16:creationId xmlns:a16="http://schemas.microsoft.com/office/drawing/2014/main" id="{00000000-0008-0000-0500-0000E4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20565" y="197678"/>
              <a:ext cx="342955" cy="342955"/>
            </a:xfrm>
            <a:prstGeom prst="rect">
              <a:avLst/>
            </a:prstGeom>
          </xdr:spPr>
        </xdr:pic>
      </xdr:grpSp>
      <xdr:sp macro="" textlink="">
        <xdr:nvSpPr>
          <xdr:cNvPr id="994" name="TextBox 993">
            <a:extLst>
              <a:ext uri="{FF2B5EF4-FFF2-40B4-BE49-F238E27FC236}">
                <a16:creationId xmlns:a16="http://schemas.microsoft.com/office/drawing/2014/main" id="{00000000-0008-0000-0500-0000E2030000}"/>
              </a:ext>
            </a:extLst>
          </xdr:cNvPr>
          <xdr:cNvSpPr txBox="1"/>
        </xdr:nvSpPr>
        <xdr:spPr>
          <a:xfrm>
            <a:off x="8687390" y="3964279"/>
            <a:ext cx="750457" cy="1974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BFW Deamon</a:t>
            </a:r>
            <a:endParaRPr lang="th-TH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77</xdr:col>
      <xdr:colOff>176896</xdr:colOff>
      <xdr:row>69</xdr:row>
      <xdr:rowOff>128873</xdr:rowOff>
    </xdr:from>
    <xdr:to>
      <xdr:col>81</xdr:col>
      <xdr:colOff>10950</xdr:colOff>
      <xdr:row>69</xdr:row>
      <xdr:rowOff>128913</xdr:rowOff>
    </xdr:to>
    <xdr:cxnSp macro="">
      <xdr:nvCxnSpPr>
        <xdr:cNvPr id="730" name="Straight Arrow Connector 729">
          <a:extLst>
            <a:ext uri="{FF2B5EF4-FFF2-40B4-BE49-F238E27FC236}">
              <a16:creationId xmlns:a16="http://schemas.microsoft.com/office/drawing/2014/main" id="{00000000-0008-0000-0500-0000DA020000}"/>
            </a:ext>
          </a:extLst>
        </xdr:cNvPr>
        <xdr:cNvCxnSpPr>
          <a:endCxn id="734" idx="1"/>
        </xdr:cNvCxnSpPr>
      </xdr:nvCxnSpPr>
      <xdr:spPr bwMode="auto">
        <a:xfrm flipV="1">
          <a:off x="18682610" y="12402516"/>
          <a:ext cx="759340" cy="4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74</xdr:col>
      <xdr:colOff>41951</xdr:colOff>
      <xdr:row>67</xdr:row>
      <xdr:rowOff>132851</xdr:rowOff>
    </xdr:from>
    <xdr:to>
      <xdr:col>77</xdr:col>
      <xdr:colOff>161883</xdr:colOff>
      <xdr:row>70</xdr:row>
      <xdr:rowOff>144148</xdr:rowOff>
    </xdr:to>
    <xdr:sp macro="" textlink="">
      <xdr:nvSpPr>
        <xdr:cNvPr id="731" name="Rectangle 13973">
          <a:extLst>
            <a:ext uri="{FF2B5EF4-FFF2-40B4-BE49-F238E27FC236}">
              <a16:creationId xmlns:a16="http://schemas.microsoft.com/office/drawing/2014/main" id="{00000000-0008-0000-0500-0000DB020000}"/>
            </a:ext>
          </a:extLst>
        </xdr:cNvPr>
        <xdr:cNvSpPr>
          <a:spLocks noChangeArrowheads="1"/>
        </xdr:cNvSpPr>
      </xdr:nvSpPr>
      <xdr:spPr bwMode="auto">
        <a:xfrm>
          <a:off x="17853701" y="12052708"/>
          <a:ext cx="813896" cy="541976"/>
        </a:xfrm>
        <a:prstGeom prst="rect">
          <a:avLst/>
        </a:prstGeom>
        <a:solidFill>
          <a:schemeClr val="bg1"/>
        </a:solidFill>
        <a:ln w="19050">
          <a:solidFill>
            <a:schemeClr val="tx2"/>
          </a:solidFill>
          <a:prstDash val="sysDash"/>
          <a:miter lim="800000"/>
          <a:headEnd/>
          <a:tailEnd/>
        </a:ln>
      </xdr:spPr>
      <xdr:txBody>
        <a:bodyPr vertOverflow="clip" wrap="square" lIns="27432" tIns="18288" rIns="0" bIns="0" anchor="t" anchorCtr="1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BFW DB Service:</a:t>
          </a:r>
          <a:endParaRPr lang="en-US" sz="700" b="0" i="0" u="none" strike="noStrike" baseline="0">
            <a:solidFill>
              <a:srgbClr val="000000"/>
            </a:solidFill>
            <a:latin typeface="Arial" pitchFamily="34" charset="0"/>
            <a:ea typeface="ＭＳ Ｐゴシック"/>
            <a:cs typeface="Arial" pitchFamily="34" charset="0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Port</a:t>
          </a: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: 8520</a:t>
          </a:r>
        </a:p>
      </xdr:txBody>
    </xdr:sp>
    <xdr:clientData/>
  </xdr:twoCellAnchor>
  <xdr:twoCellAnchor>
    <xdr:from>
      <xdr:col>74</xdr:col>
      <xdr:colOff>107103</xdr:colOff>
      <xdr:row>69</xdr:row>
      <xdr:rowOff>116569</xdr:rowOff>
    </xdr:from>
    <xdr:to>
      <xdr:col>77</xdr:col>
      <xdr:colOff>101551</xdr:colOff>
      <xdr:row>69</xdr:row>
      <xdr:rowOff>116569</xdr:rowOff>
    </xdr:to>
    <xdr:cxnSp macro="">
      <xdr:nvCxnSpPr>
        <xdr:cNvPr id="732" name="Straight Connector 731">
          <a:extLst>
            <a:ext uri="{FF2B5EF4-FFF2-40B4-BE49-F238E27FC236}">
              <a16:creationId xmlns:a16="http://schemas.microsoft.com/office/drawing/2014/main" id="{00000000-0008-0000-0500-0000DC020000}"/>
            </a:ext>
          </a:extLst>
        </xdr:cNvPr>
        <xdr:cNvCxnSpPr/>
      </xdr:nvCxnSpPr>
      <xdr:spPr>
        <a:xfrm>
          <a:off x="17918853" y="12390212"/>
          <a:ext cx="688412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192206</xdr:colOff>
      <xdr:row>69</xdr:row>
      <xdr:rowOff>114978</xdr:rowOff>
    </xdr:from>
    <xdr:to>
      <xdr:col>74</xdr:col>
      <xdr:colOff>28918</xdr:colOff>
      <xdr:row>69</xdr:row>
      <xdr:rowOff>114978</xdr:rowOff>
    </xdr:to>
    <xdr:cxnSp macro="">
      <xdr:nvCxnSpPr>
        <xdr:cNvPr id="733" name="Straight Arrow Connector 732">
          <a:extLst>
            <a:ext uri="{FF2B5EF4-FFF2-40B4-BE49-F238E27FC236}">
              <a16:creationId xmlns:a16="http://schemas.microsoft.com/office/drawing/2014/main" id="{00000000-0008-0000-0500-0000DD020000}"/>
            </a:ext>
          </a:extLst>
        </xdr:cNvPr>
        <xdr:cNvCxnSpPr/>
      </xdr:nvCxnSpPr>
      <xdr:spPr bwMode="auto">
        <a:xfrm>
          <a:off x="17541313" y="12388621"/>
          <a:ext cx="29935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81</xdr:col>
      <xdr:colOff>10951</xdr:colOff>
      <xdr:row>69</xdr:row>
      <xdr:rowOff>71576</xdr:rowOff>
    </xdr:from>
    <xdr:to>
      <xdr:col>84</xdr:col>
      <xdr:colOff>96792</xdr:colOff>
      <xdr:row>70</xdr:row>
      <xdr:rowOff>9317</xdr:rowOff>
    </xdr:to>
    <xdr:sp macro="" textlink="">
      <xdr:nvSpPr>
        <xdr:cNvPr id="734" name="Text Box 13996">
          <a:extLst>
            <a:ext uri="{FF2B5EF4-FFF2-40B4-BE49-F238E27FC236}">
              <a16:creationId xmlns:a16="http://schemas.microsoft.com/office/drawing/2014/main" id="{00000000-0008-0000-0500-0000DE020000}"/>
            </a:ext>
          </a:extLst>
        </xdr:cNvPr>
        <xdr:cNvSpPr txBox="1">
          <a:spLocks noChangeArrowheads="1"/>
        </xdr:cNvSpPr>
      </xdr:nvSpPr>
      <xdr:spPr bwMode="auto">
        <a:xfrm>
          <a:off x="19441951" y="12345219"/>
          <a:ext cx="779805" cy="1146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BFW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USER00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70</xdr:col>
      <xdr:colOff>190066</xdr:colOff>
      <xdr:row>65</xdr:row>
      <xdr:rowOff>143855</xdr:rowOff>
    </xdr:from>
    <xdr:to>
      <xdr:col>77</xdr:col>
      <xdr:colOff>115957</xdr:colOff>
      <xdr:row>67</xdr:row>
      <xdr:rowOff>33130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500-0000DF020000}"/>
            </a:ext>
          </a:extLst>
        </xdr:cNvPr>
        <xdr:cNvSpPr txBox="1"/>
      </xdr:nvSpPr>
      <xdr:spPr>
        <a:xfrm>
          <a:off x="17268805" y="11524159"/>
          <a:ext cx="1549282" cy="237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1">
              <a:latin typeface="Arial" panose="020B0604020202020204" pitchFamily="34" charset="0"/>
              <a:cs typeface="Arial" panose="020B0604020202020204" pitchFamily="34" charset="0"/>
            </a:rPr>
            <a:t>IBM Workload Scheduler 9.5</a:t>
          </a:r>
          <a:endParaRPr lang="th-TH" sz="7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72</xdr:col>
      <xdr:colOff>49696</xdr:colOff>
      <xdr:row>66</xdr:row>
      <xdr:rowOff>157370</xdr:rowOff>
    </xdr:from>
    <xdr:to>
      <xdr:col>72</xdr:col>
      <xdr:colOff>53773</xdr:colOff>
      <xdr:row>68</xdr:row>
      <xdr:rowOff>100546</xdr:rowOff>
    </xdr:to>
    <xdr:cxnSp macro="">
      <xdr:nvCxnSpPr>
        <xdr:cNvPr id="736" name="Straight Arrow Connector 735">
          <a:extLst>
            <a:ext uri="{FF2B5EF4-FFF2-40B4-BE49-F238E27FC236}">
              <a16:creationId xmlns:a16="http://schemas.microsoft.com/office/drawing/2014/main" id="{00000000-0008-0000-0500-0000E0020000}"/>
            </a:ext>
          </a:extLst>
        </xdr:cNvPr>
        <xdr:cNvCxnSpPr>
          <a:endCxn id="996" idx="0"/>
        </xdr:cNvCxnSpPr>
      </xdr:nvCxnSpPr>
      <xdr:spPr bwMode="auto">
        <a:xfrm>
          <a:off x="17592261" y="11711609"/>
          <a:ext cx="4077" cy="29104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87</xdr:col>
      <xdr:colOff>125099</xdr:colOff>
      <xdr:row>80</xdr:row>
      <xdr:rowOff>151907</xdr:rowOff>
    </xdr:from>
    <xdr:to>
      <xdr:col>89</xdr:col>
      <xdr:colOff>217596</xdr:colOff>
      <xdr:row>82</xdr:row>
      <xdr:rowOff>13296</xdr:rowOff>
    </xdr:to>
    <xdr:grpSp>
      <xdr:nvGrpSpPr>
        <xdr:cNvPr id="737" name="Group 736">
          <a:extLst>
            <a:ext uri="{FF2B5EF4-FFF2-40B4-BE49-F238E27FC236}">
              <a16:creationId xmlns:a16="http://schemas.microsoft.com/office/drawing/2014/main" id="{00000000-0008-0000-0500-0000E1020000}"/>
            </a:ext>
          </a:extLst>
        </xdr:cNvPr>
        <xdr:cNvGrpSpPr/>
      </xdr:nvGrpSpPr>
      <xdr:grpSpPr>
        <a:xfrm>
          <a:off x="21080099" y="13944107"/>
          <a:ext cx="644947" cy="204289"/>
          <a:chOff x="10537524" y="5050995"/>
          <a:chExt cx="621187" cy="195566"/>
        </a:xfrm>
      </xdr:grpSpPr>
      <xdr:pic>
        <xdr:nvPicPr>
          <xdr:cNvPr id="991" name="Picture 990">
            <a:extLst>
              <a:ext uri="{FF2B5EF4-FFF2-40B4-BE49-F238E27FC236}">
                <a16:creationId xmlns:a16="http://schemas.microsoft.com/office/drawing/2014/main" id="{00000000-0008-0000-0500-0000D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11418" y="5058834"/>
            <a:ext cx="247293" cy="1693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2" name="TextBox 991">
            <a:extLst>
              <a:ext uri="{FF2B5EF4-FFF2-40B4-BE49-F238E27FC236}">
                <a16:creationId xmlns:a16="http://schemas.microsoft.com/office/drawing/2014/main" id="{00000000-0008-0000-0500-0000E0030000}"/>
              </a:ext>
            </a:extLst>
          </xdr:cNvPr>
          <xdr:cNvSpPr txBox="1"/>
        </xdr:nvSpPr>
        <xdr:spPr>
          <a:xfrm>
            <a:off x="10537524" y="5050995"/>
            <a:ext cx="434029" cy="195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70</xdr:col>
      <xdr:colOff>27192</xdr:colOff>
      <xdr:row>85</xdr:row>
      <xdr:rowOff>5283</xdr:rowOff>
    </xdr:from>
    <xdr:to>
      <xdr:col>90</xdr:col>
      <xdr:colOff>66261</xdr:colOff>
      <xdr:row>93</xdr:row>
      <xdr:rowOff>83152</xdr:rowOff>
    </xdr:to>
    <xdr:sp macro="" textlink="">
      <xdr:nvSpPr>
        <xdr:cNvPr id="973" name="Rectangle 1363">
          <a:extLst>
            <a:ext uri="{FF2B5EF4-FFF2-40B4-BE49-F238E27FC236}">
              <a16:creationId xmlns:a16="http://schemas.microsoft.com/office/drawing/2014/main" id="{00000000-0008-0000-0500-0000CD030000}"/>
            </a:ext>
          </a:extLst>
        </xdr:cNvPr>
        <xdr:cNvSpPr>
          <a:spLocks noChangeArrowheads="1"/>
        </xdr:cNvSpPr>
      </xdr:nvSpPr>
      <xdr:spPr bwMode="auto">
        <a:xfrm>
          <a:off x="17105931" y="14864283"/>
          <a:ext cx="4884395" cy="1469347"/>
        </a:xfrm>
        <a:prstGeom prst="rect">
          <a:avLst/>
        </a:prstGeom>
        <a:solidFill>
          <a:schemeClr val="bg2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70</xdr:col>
      <xdr:colOff>41111</xdr:colOff>
      <xdr:row>85</xdr:row>
      <xdr:rowOff>33470</xdr:rowOff>
    </xdr:from>
    <xdr:to>
      <xdr:col>86</xdr:col>
      <xdr:colOff>144981</xdr:colOff>
      <xdr:row>86</xdr:row>
      <xdr:rowOff>99069</xdr:rowOff>
    </xdr:to>
    <xdr:sp macro="" textlink="">
      <xdr:nvSpPr>
        <xdr:cNvPr id="974" name="Text Box 1233">
          <a:extLst>
            <a:ext uri="{FF2B5EF4-FFF2-40B4-BE49-F238E27FC236}">
              <a16:creationId xmlns:a16="http://schemas.microsoft.com/office/drawing/2014/main" id="{00000000-0008-0000-0500-0000CE030000}"/>
            </a:ext>
          </a:extLst>
        </xdr:cNvPr>
        <xdr:cNvSpPr txBox="1">
          <a:spLocks noChangeArrowheads="1"/>
        </xdr:cNvSpPr>
      </xdr:nvSpPr>
      <xdr:spPr bwMode="auto">
        <a:xfrm>
          <a:off x="17119850" y="14892470"/>
          <a:ext cx="3855892" cy="239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Oracle Linux 8.6 64 bit</a:t>
          </a:r>
        </a:p>
      </xdr:txBody>
    </xdr:sp>
    <xdr:clientData/>
  </xdr:twoCellAnchor>
  <xdr:twoCellAnchor>
    <xdr:from>
      <xdr:col>70</xdr:col>
      <xdr:colOff>94010</xdr:colOff>
      <xdr:row>89</xdr:row>
      <xdr:rowOff>92426</xdr:rowOff>
    </xdr:from>
    <xdr:to>
      <xdr:col>74</xdr:col>
      <xdr:colOff>104287</xdr:colOff>
      <xdr:row>92</xdr:row>
      <xdr:rowOff>48084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00000000-0008-0000-0500-0000D3030000}"/>
            </a:ext>
          </a:extLst>
        </xdr:cNvPr>
        <xdr:cNvGrpSpPr/>
      </xdr:nvGrpSpPr>
      <xdr:grpSpPr>
        <a:xfrm>
          <a:off x="17067560" y="15427676"/>
          <a:ext cx="924677" cy="470008"/>
          <a:chOff x="2737068" y="5180438"/>
          <a:chExt cx="942586" cy="458119"/>
        </a:xfrm>
      </xdr:grpSpPr>
      <xdr:sp macro="" textlink="">
        <xdr:nvSpPr>
          <xdr:cNvPr id="989" name="AutoShape 212">
            <a:extLst>
              <a:ext uri="{FF2B5EF4-FFF2-40B4-BE49-F238E27FC236}">
                <a16:creationId xmlns:a16="http://schemas.microsoft.com/office/drawing/2014/main" id="{00000000-0008-0000-0500-0000DD030000}"/>
              </a:ext>
            </a:extLst>
          </xdr:cNvPr>
          <xdr:cNvSpPr>
            <a:spLocks noChangeArrowheads="1"/>
          </xdr:cNvSpPr>
        </xdr:nvSpPr>
        <xdr:spPr bwMode="auto">
          <a:xfrm>
            <a:off x="2780862" y="5339621"/>
            <a:ext cx="898792" cy="298936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CPU 4 vCPU</a:t>
            </a:r>
          </a:p>
        </xdr:txBody>
      </xdr:sp>
      <xdr:pic>
        <xdr:nvPicPr>
          <xdr:cNvPr id="990" name="Picture 989">
            <a:extLst>
              <a:ext uri="{FF2B5EF4-FFF2-40B4-BE49-F238E27FC236}">
                <a16:creationId xmlns:a16="http://schemas.microsoft.com/office/drawing/2014/main" id="{00000000-0008-0000-0500-0000DE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2737068" y="5180438"/>
            <a:ext cx="236445" cy="250191"/>
          </a:xfrm>
          <a:prstGeom prst="rect">
            <a:avLst/>
          </a:prstGeom>
        </xdr:spPr>
      </xdr:pic>
    </xdr:grpSp>
    <xdr:clientData/>
  </xdr:twoCellAnchor>
  <xdr:twoCellAnchor>
    <xdr:from>
      <xdr:col>74</xdr:col>
      <xdr:colOff>122765</xdr:colOff>
      <xdr:row>89</xdr:row>
      <xdr:rowOff>143478</xdr:rowOff>
    </xdr:from>
    <xdr:to>
      <xdr:col>78</xdr:col>
      <xdr:colOff>152837</xdr:colOff>
      <xdr:row>92</xdr:row>
      <xdr:rowOff>25060</xdr:rowOff>
    </xdr:to>
    <xdr:grpSp>
      <xdr:nvGrpSpPr>
        <xdr:cNvPr id="980" name="Group 979">
          <a:extLst>
            <a:ext uri="{FF2B5EF4-FFF2-40B4-BE49-F238E27FC236}">
              <a16:creationId xmlns:a16="http://schemas.microsoft.com/office/drawing/2014/main" id="{00000000-0008-0000-0500-0000D4030000}"/>
            </a:ext>
          </a:extLst>
        </xdr:cNvPr>
        <xdr:cNvGrpSpPr/>
      </xdr:nvGrpSpPr>
      <xdr:grpSpPr>
        <a:xfrm>
          <a:off x="18010715" y="15478728"/>
          <a:ext cx="944472" cy="395932"/>
          <a:chOff x="3785808" y="5229422"/>
          <a:chExt cx="962479" cy="387044"/>
        </a:xfrm>
      </xdr:grpSpPr>
      <xdr:sp macro="" textlink="">
        <xdr:nvSpPr>
          <xdr:cNvPr id="987" name="AutoShape 212">
            <a:extLst>
              <a:ext uri="{FF2B5EF4-FFF2-40B4-BE49-F238E27FC236}">
                <a16:creationId xmlns:a16="http://schemas.microsoft.com/office/drawing/2014/main" id="{00000000-0008-0000-0500-0000DB030000}"/>
              </a:ext>
            </a:extLst>
          </xdr:cNvPr>
          <xdr:cNvSpPr>
            <a:spLocks noChangeArrowheads="1"/>
          </xdr:cNvSpPr>
        </xdr:nvSpPr>
        <xdr:spPr bwMode="auto">
          <a:xfrm>
            <a:off x="3846987" y="5339622"/>
            <a:ext cx="901300" cy="276844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MEM 16 GB</a:t>
            </a:r>
          </a:p>
        </xdr:txBody>
      </xdr:sp>
      <xdr:pic>
        <xdr:nvPicPr>
          <xdr:cNvPr id="988" name="Picture 987">
            <a:extLst>
              <a:ext uri="{FF2B5EF4-FFF2-40B4-BE49-F238E27FC236}">
                <a16:creationId xmlns:a16="http://schemas.microsoft.com/office/drawing/2014/main" id="{00000000-0008-0000-0500-0000DC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3785808" y="5229422"/>
            <a:ext cx="433509" cy="183957"/>
          </a:xfrm>
          <a:prstGeom prst="rect">
            <a:avLst/>
          </a:prstGeom>
        </xdr:spPr>
      </xdr:pic>
    </xdr:grpSp>
    <xdr:clientData/>
  </xdr:twoCellAnchor>
  <xdr:twoCellAnchor>
    <xdr:from>
      <xdr:col>78</xdr:col>
      <xdr:colOff>216540</xdr:colOff>
      <xdr:row>89</xdr:row>
      <xdr:rowOff>67621</xdr:rowOff>
    </xdr:from>
    <xdr:to>
      <xdr:col>82</xdr:col>
      <xdr:colOff>154439</xdr:colOff>
      <xdr:row>92</xdr:row>
      <xdr:rowOff>59291</xdr:rowOff>
    </xdr:to>
    <xdr:grpSp>
      <xdr:nvGrpSpPr>
        <xdr:cNvPr id="981" name="Group 980">
          <a:extLst>
            <a:ext uri="{FF2B5EF4-FFF2-40B4-BE49-F238E27FC236}">
              <a16:creationId xmlns:a16="http://schemas.microsoft.com/office/drawing/2014/main" id="{00000000-0008-0000-0500-0000D5030000}"/>
            </a:ext>
          </a:extLst>
        </xdr:cNvPr>
        <xdr:cNvGrpSpPr/>
      </xdr:nvGrpSpPr>
      <xdr:grpSpPr>
        <a:xfrm>
          <a:off x="19018890" y="15402871"/>
          <a:ext cx="852299" cy="506020"/>
          <a:chOff x="5359720" y="5277069"/>
          <a:chExt cx="869849" cy="492672"/>
        </a:xfrm>
      </xdr:grpSpPr>
      <xdr:sp macro="" textlink="">
        <xdr:nvSpPr>
          <xdr:cNvPr id="985" name="Flowchart: Magnetic Disk 984">
            <a:extLst>
              <a:ext uri="{FF2B5EF4-FFF2-40B4-BE49-F238E27FC236}">
                <a16:creationId xmlns:a16="http://schemas.microsoft.com/office/drawing/2014/main" id="{00000000-0008-0000-0500-0000D903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100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(OS)</a:t>
            </a:r>
          </a:p>
        </xdr:txBody>
      </xdr:sp>
      <xdr:pic>
        <xdr:nvPicPr>
          <xdr:cNvPr id="986" name="Picture 985">
            <a:extLst>
              <a:ext uri="{FF2B5EF4-FFF2-40B4-BE49-F238E27FC236}">
                <a16:creationId xmlns:a16="http://schemas.microsoft.com/office/drawing/2014/main" id="{00000000-0008-0000-0500-0000DA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82</xdr:col>
      <xdr:colOff>192231</xdr:colOff>
      <xdr:row>89</xdr:row>
      <xdr:rowOff>66708</xdr:rowOff>
    </xdr:from>
    <xdr:to>
      <xdr:col>86</xdr:col>
      <xdr:colOff>88718</xdr:colOff>
      <xdr:row>92</xdr:row>
      <xdr:rowOff>58378</xdr:rowOff>
    </xdr:to>
    <xdr:grpSp>
      <xdr:nvGrpSpPr>
        <xdr:cNvPr id="982" name="Group 981">
          <a:extLst>
            <a:ext uri="{FF2B5EF4-FFF2-40B4-BE49-F238E27FC236}">
              <a16:creationId xmlns:a16="http://schemas.microsoft.com/office/drawing/2014/main" id="{00000000-0008-0000-0500-0000D6030000}"/>
            </a:ext>
          </a:extLst>
        </xdr:cNvPr>
        <xdr:cNvGrpSpPr/>
      </xdr:nvGrpSpPr>
      <xdr:grpSpPr>
        <a:xfrm>
          <a:off x="19908981" y="15401958"/>
          <a:ext cx="858512" cy="506020"/>
          <a:chOff x="5359720" y="5277069"/>
          <a:chExt cx="869849" cy="492672"/>
        </a:xfrm>
      </xdr:grpSpPr>
      <xdr:sp macro="" textlink="">
        <xdr:nvSpPr>
          <xdr:cNvPr id="983" name="Flowchart: Magnetic Disk 982">
            <a:extLst>
              <a:ext uri="{FF2B5EF4-FFF2-40B4-BE49-F238E27FC236}">
                <a16:creationId xmlns:a16="http://schemas.microsoft.com/office/drawing/2014/main" id="{00000000-0008-0000-0500-0000D703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2,360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(DB Disk)</a:t>
            </a:r>
          </a:p>
        </xdr:txBody>
      </xdr:sp>
      <xdr:pic>
        <xdr:nvPicPr>
          <xdr:cNvPr id="984" name="Picture 983">
            <a:extLst>
              <a:ext uri="{FF2B5EF4-FFF2-40B4-BE49-F238E27FC236}">
                <a16:creationId xmlns:a16="http://schemas.microsoft.com/office/drawing/2014/main" id="{00000000-0008-0000-0500-0000D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70</xdr:col>
      <xdr:colOff>154877</xdr:colOff>
      <xdr:row>86</xdr:row>
      <xdr:rowOff>167968</xdr:rowOff>
    </xdr:from>
    <xdr:to>
      <xdr:col>75</xdr:col>
      <xdr:colOff>99392</xdr:colOff>
      <xdr:row>88</xdr:row>
      <xdr:rowOff>131628</xdr:rowOff>
    </xdr:to>
    <xdr:sp macro="" textlink="">
      <xdr:nvSpPr>
        <xdr:cNvPr id="976" name="AutoShape 212">
          <a:extLst>
            <a:ext uri="{FF2B5EF4-FFF2-40B4-BE49-F238E27FC236}">
              <a16:creationId xmlns:a16="http://schemas.microsoft.com/office/drawing/2014/main" id="{00000000-0008-0000-0500-0000D0030000}"/>
            </a:ext>
          </a:extLst>
        </xdr:cNvPr>
        <xdr:cNvSpPr>
          <a:spLocks noChangeArrowheads="1"/>
        </xdr:cNvSpPr>
      </xdr:nvSpPr>
      <xdr:spPr bwMode="auto">
        <a:xfrm>
          <a:off x="17233616" y="15200903"/>
          <a:ext cx="1104080" cy="311529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Deep Security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&amp; Tanium</a:t>
          </a:r>
        </a:p>
      </xdr:txBody>
    </xdr:sp>
    <xdr:clientData/>
  </xdr:twoCellAnchor>
  <xdr:twoCellAnchor>
    <xdr:from>
      <xdr:col>75</xdr:col>
      <xdr:colOff>219703</xdr:colOff>
      <xdr:row>86</xdr:row>
      <xdr:rowOff>172547</xdr:rowOff>
    </xdr:from>
    <xdr:to>
      <xdr:col>81</xdr:col>
      <xdr:colOff>81906</xdr:colOff>
      <xdr:row>88</xdr:row>
      <xdr:rowOff>136207</xdr:rowOff>
    </xdr:to>
    <xdr:sp macro="" textlink="">
      <xdr:nvSpPr>
        <xdr:cNvPr id="977" name="AutoShape 212">
          <a:extLst>
            <a:ext uri="{FF2B5EF4-FFF2-40B4-BE49-F238E27FC236}">
              <a16:creationId xmlns:a16="http://schemas.microsoft.com/office/drawing/2014/main" id="{00000000-0008-0000-0500-0000D1030000}"/>
            </a:ext>
          </a:extLst>
        </xdr:cNvPr>
        <xdr:cNvSpPr>
          <a:spLocks noChangeArrowheads="1"/>
        </xdr:cNvSpPr>
      </xdr:nvSpPr>
      <xdr:spPr bwMode="auto">
        <a:xfrm>
          <a:off x="18458007" y="15205482"/>
          <a:ext cx="1253682" cy="311529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Zabbix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System Monitoring</a:t>
          </a:r>
        </a:p>
      </xdr:txBody>
    </xdr:sp>
    <xdr:clientData/>
  </xdr:twoCellAnchor>
  <xdr:twoCellAnchor>
    <xdr:from>
      <xdr:col>49</xdr:col>
      <xdr:colOff>222178</xdr:colOff>
      <xdr:row>53</xdr:row>
      <xdr:rowOff>84390</xdr:rowOff>
    </xdr:from>
    <xdr:to>
      <xdr:col>66</xdr:col>
      <xdr:colOff>39090</xdr:colOff>
      <xdr:row>81</xdr:row>
      <xdr:rowOff>32281</xdr:rowOff>
    </xdr:to>
    <xdr:sp macro="" textlink="">
      <xdr:nvSpPr>
        <xdr:cNvPr id="742" name="Rectangle 741">
          <a:extLst>
            <a:ext uri="{FF2B5EF4-FFF2-40B4-BE49-F238E27FC236}">
              <a16:creationId xmlns:a16="http://schemas.microsoft.com/office/drawing/2014/main" id="{00000000-0008-0000-0500-0000E6020000}"/>
            </a:ext>
          </a:extLst>
        </xdr:cNvPr>
        <xdr:cNvSpPr/>
      </xdr:nvSpPr>
      <xdr:spPr>
        <a:xfrm>
          <a:off x="12223678" y="9527747"/>
          <a:ext cx="3776591" cy="4900891"/>
        </a:xfrm>
        <a:prstGeom prst="rect">
          <a:avLst/>
        </a:prstGeom>
        <a:ln w="3175">
          <a:solidFill>
            <a:schemeClr val="accent3"/>
          </a:solidFill>
          <a:prstDash val="soli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OCP Cluster Development</a:t>
          </a:r>
        </a:p>
      </xdr:txBody>
    </xdr:sp>
    <xdr:clientData/>
  </xdr:twoCellAnchor>
  <xdr:twoCellAnchor>
    <xdr:from>
      <xdr:col>50</xdr:col>
      <xdr:colOff>56859</xdr:colOff>
      <xdr:row>55</xdr:row>
      <xdr:rowOff>85507</xdr:rowOff>
    </xdr:from>
    <xdr:to>
      <xdr:col>65</xdr:col>
      <xdr:colOff>190328</xdr:colOff>
      <xdr:row>80</xdr:row>
      <xdr:rowOff>139986</xdr:rowOff>
    </xdr:to>
    <xdr:sp macro="" textlink="">
      <xdr:nvSpPr>
        <xdr:cNvPr id="743" name="Rectangle 742">
          <a:extLst>
            <a:ext uri="{FF2B5EF4-FFF2-40B4-BE49-F238E27FC236}">
              <a16:creationId xmlns:a16="http://schemas.microsoft.com/office/drawing/2014/main" id="{00000000-0008-0000-0500-0000E7020000}"/>
            </a:ext>
          </a:extLst>
        </xdr:cNvPr>
        <xdr:cNvSpPr/>
      </xdr:nvSpPr>
      <xdr:spPr>
        <a:xfrm>
          <a:off x="12303288" y="9882650"/>
          <a:ext cx="3616897" cy="4476800"/>
        </a:xfrm>
        <a:prstGeom prst="rect">
          <a:avLst/>
        </a:prstGeom>
        <a:ln w="3175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Worker Node x4</a:t>
          </a:r>
        </a:p>
      </xdr:txBody>
    </xdr:sp>
    <xdr:clientData/>
  </xdr:twoCellAnchor>
  <xdr:twoCellAnchor>
    <xdr:from>
      <xdr:col>64</xdr:col>
      <xdr:colOff>166742</xdr:colOff>
      <xdr:row>55</xdr:row>
      <xdr:rowOff>92814</xdr:rowOff>
    </xdr:from>
    <xdr:to>
      <xdr:col>65</xdr:col>
      <xdr:colOff>191597</xdr:colOff>
      <xdr:row>56</xdr:row>
      <xdr:rowOff>162032</xdr:rowOff>
    </xdr:to>
    <xdr:pic>
      <xdr:nvPicPr>
        <xdr:cNvPr id="744" name="Graphic 31">
          <a:extLst>
            <a:ext uri="{FF2B5EF4-FFF2-40B4-BE49-F238E27FC236}">
              <a16:creationId xmlns:a16="http://schemas.microsoft.com/office/drawing/2014/main" id="{00000000-0008-0000-05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665278" y="9889957"/>
          <a:ext cx="256176" cy="246111"/>
        </a:xfrm>
        <a:prstGeom prst="rect">
          <a:avLst/>
        </a:prstGeom>
      </xdr:spPr>
    </xdr:pic>
    <xdr:clientData/>
  </xdr:twoCellAnchor>
  <xdr:twoCellAnchor>
    <xdr:from>
      <xdr:col>64</xdr:col>
      <xdr:colOff>197049</xdr:colOff>
      <xdr:row>53</xdr:row>
      <xdr:rowOff>115161</xdr:rowOff>
    </xdr:from>
    <xdr:to>
      <xdr:col>65</xdr:col>
      <xdr:colOff>161291</xdr:colOff>
      <xdr:row>54</xdr:row>
      <xdr:rowOff>135620</xdr:rowOff>
    </xdr:to>
    <xdr:pic>
      <xdr:nvPicPr>
        <xdr:cNvPr id="745" name="Picture 744" descr="OpenShift Logo - OpenShift Logo transparent PNG - StickPNG">
          <a:extLst>
            <a:ext uri="{FF2B5EF4-FFF2-40B4-BE49-F238E27FC236}">
              <a16:creationId xmlns:a16="http://schemas.microsoft.com/office/drawing/2014/main" id="{00000000-0008-0000-05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5585" y="9558518"/>
          <a:ext cx="195563" cy="19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60</xdr:col>
      <xdr:colOff>41947</xdr:colOff>
      <xdr:row>62</xdr:row>
      <xdr:rowOff>38317</xdr:rowOff>
    </xdr:from>
    <xdr:to>
      <xdr:col>61</xdr:col>
      <xdr:colOff>153108</xdr:colOff>
      <xdr:row>62</xdr:row>
      <xdr:rowOff>38317</xdr:rowOff>
    </xdr:to>
    <xdr:cxnSp macro="">
      <xdr:nvCxnSpPr>
        <xdr:cNvPr id="746" name="Straight Arrow Connector 745">
          <a:extLst>
            <a:ext uri="{FF2B5EF4-FFF2-40B4-BE49-F238E27FC236}">
              <a16:creationId xmlns:a16="http://schemas.microsoft.com/office/drawing/2014/main" id="{00000000-0008-0000-0500-0000EA020000}"/>
            </a:ext>
          </a:extLst>
        </xdr:cNvPr>
        <xdr:cNvCxnSpPr>
          <a:cxnSpLocks/>
          <a:stCxn id="838" idx="3"/>
          <a:endCxn id="840" idx="1"/>
        </xdr:cNvCxnSpPr>
      </xdr:nvCxnSpPr>
      <xdr:spPr>
        <a:xfrm>
          <a:off x="14615197" y="11073710"/>
          <a:ext cx="342482" cy="0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42271</xdr:colOff>
      <xdr:row>70</xdr:row>
      <xdr:rowOff>17158</xdr:rowOff>
    </xdr:from>
    <xdr:to>
      <xdr:col>61</xdr:col>
      <xdr:colOff>154000</xdr:colOff>
      <xdr:row>70</xdr:row>
      <xdr:rowOff>17158</xdr:rowOff>
    </xdr:to>
    <xdr:cxnSp macro="">
      <xdr:nvCxnSpPr>
        <xdr:cNvPr id="747" name="Straight Arrow Connector 746">
          <a:extLst>
            <a:ext uri="{FF2B5EF4-FFF2-40B4-BE49-F238E27FC236}">
              <a16:creationId xmlns:a16="http://schemas.microsoft.com/office/drawing/2014/main" id="{00000000-0008-0000-0500-0000EB020000}"/>
            </a:ext>
          </a:extLst>
        </xdr:cNvPr>
        <xdr:cNvCxnSpPr>
          <a:cxnSpLocks/>
          <a:stCxn id="871" idx="3"/>
          <a:endCxn id="873" idx="1"/>
        </xdr:cNvCxnSpPr>
      </xdr:nvCxnSpPr>
      <xdr:spPr>
        <a:xfrm>
          <a:off x="14615521" y="12467694"/>
          <a:ext cx="343050" cy="0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53703</xdr:colOff>
      <xdr:row>77</xdr:row>
      <xdr:rowOff>165691</xdr:rowOff>
    </xdr:from>
    <xdr:to>
      <xdr:col>61</xdr:col>
      <xdr:colOff>165432</xdr:colOff>
      <xdr:row>77</xdr:row>
      <xdr:rowOff>170614</xdr:rowOff>
    </xdr:to>
    <xdr:cxnSp macro="">
      <xdr:nvCxnSpPr>
        <xdr:cNvPr id="748" name="Straight Arrow Connector 747">
          <a:extLst>
            <a:ext uri="{FF2B5EF4-FFF2-40B4-BE49-F238E27FC236}">
              <a16:creationId xmlns:a16="http://schemas.microsoft.com/office/drawing/2014/main" id="{00000000-0008-0000-0500-0000EC020000}"/>
            </a:ext>
          </a:extLst>
        </xdr:cNvPr>
        <xdr:cNvCxnSpPr>
          <a:cxnSpLocks/>
          <a:stCxn id="858" idx="3"/>
          <a:endCxn id="860" idx="1"/>
        </xdr:cNvCxnSpPr>
      </xdr:nvCxnSpPr>
      <xdr:spPr>
        <a:xfrm flipV="1">
          <a:off x="14626953" y="13854477"/>
          <a:ext cx="343050" cy="4923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211299</xdr:colOff>
      <xdr:row>62</xdr:row>
      <xdr:rowOff>38317</xdr:rowOff>
    </xdr:from>
    <xdr:to>
      <xdr:col>57</xdr:col>
      <xdr:colOff>67037</xdr:colOff>
      <xdr:row>62</xdr:row>
      <xdr:rowOff>38394</xdr:rowOff>
    </xdr:to>
    <xdr:cxnSp macro="">
      <xdr:nvCxnSpPr>
        <xdr:cNvPr id="749" name="Straight Arrow Connector 748">
          <a:extLst>
            <a:ext uri="{FF2B5EF4-FFF2-40B4-BE49-F238E27FC236}">
              <a16:creationId xmlns:a16="http://schemas.microsoft.com/office/drawing/2014/main" id="{00000000-0008-0000-0500-0000ED020000}"/>
            </a:ext>
          </a:extLst>
        </xdr:cNvPr>
        <xdr:cNvCxnSpPr>
          <a:cxnSpLocks/>
          <a:stCxn id="843" idx="3"/>
          <a:endCxn id="838" idx="1"/>
        </xdr:cNvCxnSpPr>
      </xdr:nvCxnSpPr>
      <xdr:spPr>
        <a:xfrm flipV="1">
          <a:off x="13627942" y="11073710"/>
          <a:ext cx="318381" cy="77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209791</xdr:colOff>
      <xdr:row>70</xdr:row>
      <xdr:rowOff>17158</xdr:rowOff>
    </xdr:from>
    <xdr:to>
      <xdr:col>57</xdr:col>
      <xdr:colOff>63088</xdr:colOff>
      <xdr:row>70</xdr:row>
      <xdr:rowOff>19688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id="{00000000-0008-0000-0500-0000EE020000}"/>
            </a:ext>
          </a:extLst>
        </xdr:cNvPr>
        <xdr:cNvCxnSpPr>
          <a:cxnSpLocks/>
          <a:stCxn id="876" idx="3"/>
          <a:endCxn id="871" idx="1"/>
        </xdr:cNvCxnSpPr>
      </xdr:nvCxnSpPr>
      <xdr:spPr>
        <a:xfrm flipV="1">
          <a:off x="13626434" y="12467694"/>
          <a:ext cx="315940" cy="2530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223175</xdr:colOff>
      <xdr:row>77</xdr:row>
      <xdr:rowOff>170615</xdr:rowOff>
    </xdr:from>
    <xdr:to>
      <xdr:col>57</xdr:col>
      <xdr:colOff>74520</xdr:colOff>
      <xdr:row>77</xdr:row>
      <xdr:rowOff>172982</xdr:rowOff>
    </xdr:to>
    <xdr:cxnSp macro="">
      <xdr:nvCxnSpPr>
        <xdr:cNvPr id="751" name="Straight Arrow Connector 750">
          <a:extLst>
            <a:ext uri="{FF2B5EF4-FFF2-40B4-BE49-F238E27FC236}">
              <a16:creationId xmlns:a16="http://schemas.microsoft.com/office/drawing/2014/main" id="{00000000-0008-0000-0500-0000EF020000}"/>
            </a:ext>
          </a:extLst>
        </xdr:cNvPr>
        <xdr:cNvCxnSpPr>
          <a:cxnSpLocks/>
          <a:stCxn id="863" idx="3"/>
          <a:endCxn id="858" idx="1"/>
        </xdr:cNvCxnSpPr>
      </xdr:nvCxnSpPr>
      <xdr:spPr>
        <a:xfrm flipV="1">
          <a:off x="13639818" y="13859401"/>
          <a:ext cx="313988" cy="2367"/>
        </a:xfrm>
        <a:prstGeom prst="straightConnector1">
          <a:avLst/>
        </a:prstGeom>
        <a:ln w="28575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115891</xdr:colOff>
      <xdr:row>62</xdr:row>
      <xdr:rowOff>38394</xdr:rowOff>
    </xdr:from>
    <xdr:to>
      <xdr:col>50</xdr:col>
      <xdr:colOff>227067</xdr:colOff>
      <xdr:row>68</xdr:row>
      <xdr:rowOff>57016</xdr:rowOff>
    </xdr:to>
    <xdr:cxnSp macro="">
      <xdr:nvCxnSpPr>
        <xdr:cNvPr id="752" name="Straight Arrow Connector 751">
          <a:extLst>
            <a:ext uri="{FF2B5EF4-FFF2-40B4-BE49-F238E27FC236}">
              <a16:creationId xmlns:a16="http://schemas.microsoft.com/office/drawing/2014/main" id="{00000000-0008-0000-0500-0000F0020000}"/>
            </a:ext>
          </a:extLst>
        </xdr:cNvPr>
        <xdr:cNvCxnSpPr>
          <a:stCxn id="834" idx="3"/>
          <a:endCxn id="843" idx="1"/>
        </xdr:cNvCxnSpPr>
      </xdr:nvCxnSpPr>
      <xdr:spPr>
        <a:xfrm flipV="1">
          <a:off x="12117391" y="11073787"/>
          <a:ext cx="356105" cy="1079979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115891</xdr:colOff>
      <xdr:row>68</xdr:row>
      <xdr:rowOff>57016</xdr:rowOff>
    </xdr:from>
    <xdr:to>
      <xdr:col>50</xdr:col>
      <xdr:colOff>228786</xdr:colOff>
      <xdr:row>70</xdr:row>
      <xdr:rowOff>19688</xdr:rowOff>
    </xdr:to>
    <xdr:cxnSp macro="">
      <xdr:nvCxnSpPr>
        <xdr:cNvPr id="753" name="Straight Arrow Connector 752">
          <a:extLst>
            <a:ext uri="{FF2B5EF4-FFF2-40B4-BE49-F238E27FC236}">
              <a16:creationId xmlns:a16="http://schemas.microsoft.com/office/drawing/2014/main" id="{00000000-0008-0000-0500-0000F1020000}"/>
            </a:ext>
          </a:extLst>
        </xdr:cNvPr>
        <xdr:cNvCxnSpPr>
          <a:stCxn id="834" idx="3"/>
          <a:endCxn id="876" idx="1"/>
        </xdr:cNvCxnSpPr>
      </xdr:nvCxnSpPr>
      <xdr:spPr>
        <a:xfrm>
          <a:off x="12117391" y="12153766"/>
          <a:ext cx="357824" cy="316458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115891</xdr:colOff>
      <xdr:row>68</xdr:row>
      <xdr:rowOff>57016</xdr:rowOff>
    </xdr:from>
    <xdr:to>
      <xdr:col>50</xdr:col>
      <xdr:colOff>242169</xdr:colOff>
      <xdr:row>77</xdr:row>
      <xdr:rowOff>172982</xdr:rowOff>
    </xdr:to>
    <xdr:cxnSp macro="">
      <xdr:nvCxnSpPr>
        <xdr:cNvPr id="754" name="Straight Arrow Connector 753">
          <a:extLst>
            <a:ext uri="{FF2B5EF4-FFF2-40B4-BE49-F238E27FC236}">
              <a16:creationId xmlns:a16="http://schemas.microsoft.com/office/drawing/2014/main" id="{00000000-0008-0000-0500-0000F2020000}"/>
            </a:ext>
          </a:extLst>
        </xdr:cNvPr>
        <xdr:cNvCxnSpPr>
          <a:stCxn id="834" idx="3"/>
          <a:endCxn id="863" idx="1"/>
        </xdr:cNvCxnSpPr>
      </xdr:nvCxnSpPr>
      <xdr:spPr>
        <a:xfrm>
          <a:off x="12117391" y="12153766"/>
          <a:ext cx="371207" cy="1708002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128018</xdr:colOff>
      <xdr:row>58</xdr:row>
      <xdr:rowOff>95768</xdr:rowOff>
    </xdr:from>
    <xdr:to>
      <xdr:col>72</xdr:col>
      <xdr:colOff>88344</xdr:colOff>
      <xdr:row>62</xdr:row>
      <xdr:rowOff>38317</xdr:rowOff>
    </xdr:to>
    <xdr:cxnSp macro="">
      <xdr:nvCxnSpPr>
        <xdr:cNvPr id="755" name="Connector: Elbow 754">
          <a:extLst>
            <a:ext uri="{FF2B5EF4-FFF2-40B4-BE49-F238E27FC236}">
              <a16:creationId xmlns:a16="http://schemas.microsoft.com/office/drawing/2014/main" id="{00000000-0008-0000-0500-0000F3020000}"/>
            </a:ext>
          </a:extLst>
        </xdr:cNvPr>
        <xdr:cNvCxnSpPr>
          <a:stCxn id="840" idx="3"/>
        </xdr:cNvCxnSpPr>
      </xdr:nvCxnSpPr>
      <xdr:spPr>
        <a:xfrm flipV="1">
          <a:off x="15626554" y="10423589"/>
          <a:ext cx="1810897" cy="650121"/>
        </a:xfrm>
        <a:prstGeom prst="bentConnector3">
          <a:avLst>
            <a:gd name="adj1" fmla="val 58175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127513</xdr:colOff>
      <xdr:row>61</xdr:row>
      <xdr:rowOff>23312</xdr:rowOff>
    </xdr:from>
    <xdr:to>
      <xdr:col>72</xdr:col>
      <xdr:colOff>27722</xdr:colOff>
      <xdr:row>70</xdr:row>
      <xdr:rowOff>17192</xdr:rowOff>
    </xdr:to>
    <xdr:cxnSp macro="">
      <xdr:nvCxnSpPr>
        <xdr:cNvPr id="756" name="Connector: Elbow 755">
          <a:extLst>
            <a:ext uri="{FF2B5EF4-FFF2-40B4-BE49-F238E27FC236}">
              <a16:creationId xmlns:a16="http://schemas.microsoft.com/office/drawing/2014/main" id="{00000000-0008-0000-0500-0000F4020000}"/>
            </a:ext>
          </a:extLst>
        </xdr:cNvPr>
        <xdr:cNvCxnSpPr>
          <a:stCxn id="873" idx="3"/>
        </xdr:cNvCxnSpPr>
      </xdr:nvCxnSpPr>
      <xdr:spPr>
        <a:xfrm flipV="1">
          <a:off x="15626049" y="10881812"/>
          <a:ext cx="1750780" cy="1585916"/>
        </a:xfrm>
        <a:prstGeom prst="bentConnector3">
          <a:avLst>
            <a:gd name="adj1" fmla="val 63298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144615</xdr:colOff>
      <xdr:row>63</xdr:row>
      <xdr:rowOff>103471</xdr:rowOff>
    </xdr:from>
    <xdr:to>
      <xdr:col>71</xdr:col>
      <xdr:colOff>190742</xdr:colOff>
      <xdr:row>77</xdr:row>
      <xdr:rowOff>165692</xdr:rowOff>
    </xdr:to>
    <xdr:cxnSp macro="">
      <xdr:nvCxnSpPr>
        <xdr:cNvPr id="757" name="Connector: Elbow 756">
          <a:extLst>
            <a:ext uri="{FF2B5EF4-FFF2-40B4-BE49-F238E27FC236}">
              <a16:creationId xmlns:a16="http://schemas.microsoft.com/office/drawing/2014/main" id="{00000000-0008-0000-0500-0000F5020000}"/>
            </a:ext>
          </a:extLst>
        </xdr:cNvPr>
        <xdr:cNvCxnSpPr>
          <a:stCxn id="860" idx="3"/>
          <a:endCxn id="701" idx="2"/>
        </xdr:cNvCxnSpPr>
      </xdr:nvCxnSpPr>
      <xdr:spPr>
        <a:xfrm flipV="1">
          <a:off x="15643151" y="11315757"/>
          <a:ext cx="1665377" cy="2538721"/>
        </a:xfrm>
        <a:prstGeom prst="bentConnector3">
          <a:avLst>
            <a:gd name="adj1" fmla="val 69724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72276</xdr:colOff>
      <xdr:row>63</xdr:row>
      <xdr:rowOff>57149</xdr:rowOff>
    </xdr:from>
    <xdr:to>
      <xdr:col>71</xdr:col>
      <xdr:colOff>213078</xdr:colOff>
      <xdr:row>76</xdr:row>
      <xdr:rowOff>22088</xdr:rowOff>
    </xdr:to>
    <xdr:cxnSp macro="">
      <xdr:nvCxnSpPr>
        <xdr:cNvPr id="758" name="Connector: Elbow 757">
          <a:extLst>
            <a:ext uri="{FF2B5EF4-FFF2-40B4-BE49-F238E27FC236}">
              <a16:creationId xmlns:a16="http://schemas.microsoft.com/office/drawing/2014/main" id="{00000000-0008-0000-0500-0000F6020000}"/>
            </a:ext>
          </a:extLst>
        </xdr:cNvPr>
        <xdr:cNvCxnSpPr>
          <a:stCxn id="722" idx="2"/>
          <a:endCxn id="847" idx="3"/>
        </xdr:cNvCxnSpPr>
      </xdr:nvCxnSpPr>
      <xdr:spPr>
        <a:xfrm rot="10800000">
          <a:off x="15570812" y="11269435"/>
          <a:ext cx="1760052" cy="2264546"/>
        </a:xfrm>
        <a:prstGeom prst="bentConnector3">
          <a:avLst>
            <a:gd name="adj1" fmla="val 36774"/>
          </a:avLst>
        </a:prstGeom>
        <a:ln w="19050"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77838</xdr:colOff>
      <xdr:row>71</xdr:row>
      <xdr:rowOff>35192</xdr:rowOff>
    </xdr:from>
    <xdr:to>
      <xdr:col>71</xdr:col>
      <xdr:colOff>207044</xdr:colOff>
      <xdr:row>78</xdr:row>
      <xdr:rowOff>96164</xdr:rowOff>
    </xdr:to>
    <xdr:cxnSp macro="">
      <xdr:nvCxnSpPr>
        <xdr:cNvPr id="759" name="Connector: Elbow 758">
          <a:extLst>
            <a:ext uri="{FF2B5EF4-FFF2-40B4-BE49-F238E27FC236}">
              <a16:creationId xmlns:a16="http://schemas.microsoft.com/office/drawing/2014/main" id="{00000000-0008-0000-0500-0000F7020000}"/>
            </a:ext>
          </a:extLst>
        </xdr:cNvPr>
        <xdr:cNvCxnSpPr>
          <a:stCxn id="724" idx="2"/>
          <a:endCxn id="880" idx="3"/>
        </xdr:cNvCxnSpPr>
      </xdr:nvCxnSpPr>
      <xdr:spPr>
        <a:xfrm rot="10800000">
          <a:off x="15576374" y="12662621"/>
          <a:ext cx="1748456" cy="1299222"/>
        </a:xfrm>
        <a:prstGeom prst="bentConnector3">
          <a:avLst>
            <a:gd name="adj1" fmla="val 40921"/>
          </a:avLst>
        </a:prstGeom>
        <a:ln w="19050"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89272</xdr:colOff>
      <xdr:row>79</xdr:row>
      <xdr:rowOff>11515</xdr:rowOff>
    </xdr:from>
    <xdr:to>
      <xdr:col>71</xdr:col>
      <xdr:colOff>207017</xdr:colOff>
      <xdr:row>80</xdr:row>
      <xdr:rowOff>126617</xdr:rowOff>
    </xdr:to>
    <xdr:cxnSp macro="">
      <xdr:nvCxnSpPr>
        <xdr:cNvPr id="760" name="Connector: Elbow 759">
          <a:extLst>
            <a:ext uri="{FF2B5EF4-FFF2-40B4-BE49-F238E27FC236}">
              <a16:creationId xmlns:a16="http://schemas.microsoft.com/office/drawing/2014/main" id="{00000000-0008-0000-0500-0000F8020000}"/>
            </a:ext>
          </a:extLst>
        </xdr:cNvPr>
        <xdr:cNvCxnSpPr>
          <a:stCxn id="726" idx="2"/>
          <a:endCxn id="867" idx="3"/>
        </xdr:cNvCxnSpPr>
      </xdr:nvCxnSpPr>
      <xdr:spPr>
        <a:xfrm rot="10800000">
          <a:off x="15587808" y="14054086"/>
          <a:ext cx="1736995" cy="291995"/>
        </a:xfrm>
        <a:prstGeom prst="bentConnector3">
          <a:avLst>
            <a:gd name="adj1" fmla="val 40859"/>
          </a:avLst>
        </a:prstGeom>
        <a:ln w="19050"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193788</xdr:colOff>
      <xdr:row>6</xdr:row>
      <xdr:rowOff>141906</xdr:rowOff>
    </xdr:from>
    <xdr:to>
      <xdr:col>107</xdr:col>
      <xdr:colOff>519544</xdr:colOff>
      <xdr:row>43</xdr:row>
      <xdr:rowOff>95480</xdr:rowOff>
    </xdr:to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00000000-0008-0000-0500-0000F9020000}"/>
            </a:ext>
          </a:extLst>
        </xdr:cNvPr>
        <xdr:cNvSpPr>
          <a:spLocks noChangeArrowheads="1"/>
        </xdr:cNvSpPr>
      </xdr:nvSpPr>
      <xdr:spPr bwMode="auto">
        <a:xfrm>
          <a:off x="9649515" y="1250270"/>
          <a:ext cx="18302029" cy="6361301"/>
        </a:xfrm>
        <a:prstGeom prst="roundRect">
          <a:avLst>
            <a:gd name="adj" fmla="val 1210"/>
          </a:avLst>
        </a:prstGeom>
        <a:solidFill>
          <a:schemeClr val="accent2">
            <a:lumMod val="20000"/>
            <a:lumOff val="80000"/>
            <a:alpha val="25098"/>
          </a:schemeClr>
        </a:solidFill>
        <a:ln w="38100" cap="rnd">
          <a:solidFill>
            <a:schemeClr val="accent2"/>
          </a:solidFill>
          <a:prstDash val="sysDot"/>
          <a:round/>
          <a:headEnd/>
          <a:tailEnd/>
        </a:ln>
      </xdr:spPr>
      <xdr:txBody>
        <a:bodyPr vertOverflow="clip" wrap="square" lIns="91440" tIns="45720" rIns="91440" bIns="45720" anchor="t"/>
        <a:lstStyle/>
        <a:p>
          <a:pPr algn="ctr" rtl="0">
            <a:defRPr sz="1000"/>
          </a:pPr>
          <a:endParaRPr lang="en-US" sz="700" b="1" i="0" u="none" strike="noStrike" baseline="0">
            <a:solidFill>
              <a:srgbClr val="0000FF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219789</xdr:colOff>
      <xdr:row>8</xdr:row>
      <xdr:rowOff>170057</xdr:rowOff>
    </xdr:from>
    <xdr:to>
      <xdr:col>68</xdr:col>
      <xdr:colOff>10088</xdr:colOff>
      <xdr:row>42</xdr:row>
      <xdr:rowOff>96121</xdr:rowOff>
    </xdr:to>
    <xdr:sp macro="" textlink="">
      <xdr:nvSpPr>
        <xdr:cNvPr id="762" name="Rectangle 1375" descr="Horizontal brick">
          <a:extLst>
            <a:ext uri="{FF2B5EF4-FFF2-40B4-BE49-F238E27FC236}">
              <a16:creationId xmlns:a16="http://schemas.microsoft.com/office/drawing/2014/main" id="{00000000-0008-0000-0500-0000FA020000}"/>
            </a:ext>
          </a:extLst>
        </xdr:cNvPr>
        <xdr:cNvSpPr>
          <a:spLocks noChangeArrowheads="1"/>
        </xdr:cNvSpPr>
      </xdr:nvSpPr>
      <xdr:spPr bwMode="auto">
        <a:xfrm>
          <a:off x="16180968" y="1653236"/>
          <a:ext cx="252941" cy="5940421"/>
        </a:xfrm>
        <a:prstGeom prst="rect">
          <a:avLst/>
        </a:prstGeom>
        <a:pattFill prst="horzBrick">
          <a:fgClr>
            <a:srgbClr val="FFFFFF"/>
          </a:fgClr>
          <a:bgClr>
            <a:srgbClr val="FF9900"/>
          </a:bgClr>
        </a:patt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vert="vert270" wrap="square" lIns="27432" tIns="18288" rIns="27432" bIns="18288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Firewall</a:t>
          </a:r>
        </a:p>
      </xdr:txBody>
    </xdr:sp>
    <xdr:clientData/>
  </xdr:twoCellAnchor>
  <xdr:twoCellAnchor>
    <xdr:from>
      <xdr:col>55</xdr:col>
      <xdr:colOff>108514</xdr:colOff>
      <xdr:row>7</xdr:row>
      <xdr:rowOff>4870</xdr:rowOff>
    </xdr:from>
    <xdr:to>
      <xdr:col>63</xdr:col>
      <xdr:colOff>95602</xdr:colOff>
      <xdr:row>8</xdr:row>
      <xdr:rowOff>130890</xdr:rowOff>
    </xdr:to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500-0000FB020000}"/>
            </a:ext>
          </a:extLst>
        </xdr:cNvPr>
        <xdr:cNvSpPr txBox="1"/>
      </xdr:nvSpPr>
      <xdr:spPr>
        <a:xfrm>
          <a:off x="13525157" y="1311156"/>
          <a:ext cx="1837659" cy="302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Production Environment </a:t>
          </a:r>
        </a:p>
      </xdr:txBody>
    </xdr:sp>
    <xdr:clientData/>
  </xdr:twoCellAnchor>
  <xdr:twoCellAnchor>
    <xdr:from>
      <xdr:col>40</xdr:col>
      <xdr:colOff>129686</xdr:colOff>
      <xdr:row>17</xdr:row>
      <xdr:rowOff>82529</xdr:rowOff>
    </xdr:from>
    <xdr:to>
      <xdr:col>49</xdr:col>
      <xdr:colOff>59635</xdr:colOff>
      <xdr:row>22</xdr:row>
      <xdr:rowOff>82277</xdr:rowOff>
    </xdr:to>
    <xdr:grpSp>
      <xdr:nvGrpSpPr>
        <xdr:cNvPr id="764" name="Group 763">
          <a:extLst>
            <a:ext uri="{FF2B5EF4-FFF2-40B4-BE49-F238E27FC236}">
              <a16:creationId xmlns:a16="http://schemas.microsoft.com/office/drawing/2014/main" id="{00000000-0008-0000-0500-0000FC020000}"/>
            </a:ext>
          </a:extLst>
        </xdr:cNvPr>
        <xdr:cNvGrpSpPr/>
      </xdr:nvGrpSpPr>
      <xdr:grpSpPr>
        <a:xfrm>
          <a:off x="10035686" y="3073379"/>
          <a:ext cx="2158799" cy="856998"/>
          <a:chOff x="1693020" y="2177653"/>
          <a:chExt cx="1963375" cy="809111"/>
        </a:xfrm>
      </xdr:grpSpPr>
      <xdr:sp macro="" textlink="">
        <xdr:nvSpPr>
          <xdr:cNvPr id="970" name="Rectangle 969">
            <a:extLst>
              <a:ext uri="{FF2B5EF4-FFF2-40B4-BE49-F238E27FC236}">
                <a16:creationId xmlns:a16="http://schemas.microsoft.com/office/drawing/2014/main" id="{00000000-0008-0000-0500-0000CA030000}"/>
              </a:ext>
            </a:extLst>
          </xdr:cNvPr>
          <xdr:cNvSpPr/>
        </xdr:nvSpPr>
        <xdr:spPr>
          <a:xfrm>
            <a:off x="1693020" y="2177653"/>
            <a:ext cx="1963375" cy="809111"/>
          </a:xfrm>
          <a:prstGeom prst="rect">
            <a:avLst/>
          </a:prstGeom>
          <a:ln w="3175"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Load balancer</a:t>
            </a:r>
          </a:p>
        </xdr:txBody>
      </xdr:sp>
      <xdr:sp macro="" textlink="">
        <xdr:nvSpPr>
          <xdr:cNvPr id="971" name="Rectangle 970">
            <a:extLst>
              <a:ext uri="{FF2B5EF4-FFF2-40B4-BE49-F238E27FC236}">
                <a16:creationId xmlns:a16="http://schemas.microsoft.com/office/drawing/2014/main" id="{00000000-0008-0000-0500-0000CB030000}"/>
              </a:ext>
            </a:extLst>
          </xdr:cNvPr>
          <xdr:cNvSpPr/>
        </xdr:nvSpPr>
        <xdr:spPr>
          <a:xfrm>
            <a:off x="1766957" y="2439989"/>
            <a:ext cx="1848366" cy="506240"/>
          </a:xfrm>
          <a:prstGeom prst="rect">
            <a:avLst/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URL : roem.tdem.toyota-asia.com</a:t>
            </a:r>
          </a:p>
          <a:p>
            <a:r>
              <a:rPr lang="en-US" sz="800"/>
              <a:t>IP     : 10.249.1.11</a:t>
            </a:r>
          </a:p>
          <a:p>
            <a:r>
              <a:rPr lang="en-US" sz="800"/>
              <a:t>Port  : TCP 443</a:t>
            </a:r>
          </a:p>
          <a:p>
            <a:endParaRPr lang="en-US" sz="800"/>
          </a:p>
        </xdr:txBody>
      </xdr:sp>
      <xdr:pic>
        <xdr:nvPicPr>
          <xdr:cNvPr id="972" name="Picture 971" descr="ผลการค้นหารูปภาพสำหรับ f5 load balancer">
            <a:extLst>
              <a:ext uri="{FF2B5EF4-FFF2-40B4-BE49-F238E27FC236}">
                <a16:creationId xmlns:a16="http://schemas.microsoft.com/office/drawing/2014/main" id="{00000000-0008-0000-0500-0000C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74065" y="2212087"/>
            <a:ext cx="258791" cy="212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49</xdr:col>
      <xdr:colOff>231436</xdr:colOff>
      <xdr:row>9</xdr:row>
      <xdr:rowOff>97983</xdr:rowOff>
    </xdr:from>
    <xdr:to>
      <xdr:col>66</xdr:col>
      <xdr:colOff>4916</xdr:colOff>
      <xdr:row>24</xdr:row>
      <xdr:rowOff>166761</xdr:rowOff>
    </xdr:to>
    <xdr:grpSp>
      <xdr:nvGrpSpPr>
        <xdr:cNvPr id="765" name="Group 764">
          <a:extLst>
            <a:ext uri="{FF2B5EF4-FFF2-40B4-BE49-F238E27FC236}">
              <a16:creationId xmlns:a16="http://schemas.microsoft.com/office/drawing/2014/main" id="{00000000-0008-0000-0500-0000FD020000}"/>
            </a:ext>
          </a:extLst>
        </xdr:cNvPr>
        <xdr:cNvGrpSpPr/>
      </xdr:nvGrpSpPr>
      <xdr:grpSpPr>
        <a:xfrm>
          <a:off x="12366286" y="1717233"/>
          <a:ext cx="3697780" cy="2640528"/>
          <a:chOff x="3811402" y="793075"/>
          <a:chExt cx="3755491" cy="2487817"/>
        </a:xfrm>
      </xdr:grpSpPr>
      <xdr:sp macro="" textlink="">
        <xdr:nvSpPr>
          <xdr:cNvPr id="953" name="Rectangle 952">
            <a:extLst>
              <a:ext uri="{FF2B5EF4-FFF2-40B4-BE49-F238E27FC236}">
                <a16:creationId xmlns:a16="http://schemas.microsoft.com/office/drawing/2014/main" id="{00000000-0008-0000-0500-0000B9030000}"/>
              </a:ext>
            </a:extLst>
          </xdr:cNvPr>
          <xdr:cNvSpPr/>
        </xdr:nvSpPr>
        <xdr:spPr>
          <a:xfrm>
            <a:off x="3811402" y="793075"/>
            <a:ext cx="3755491" cy="2487817"/>
          </a:xfrm>
          <a:prstGeom prst="rect">
            <a:avLst/>
          </a:prstGeom>
          <a:ln w="3175">
            <a:solidFill>
              <a:schemeClr val="accent3"/>
            </a:solidFill>
            <a:prstDash val="solid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OPC Cluster Production</a:t>
            </a:r>
          </a:p>
        </xdr:txBody>
      </xdr:sp>
      <xdr:sp macro="" textlink="">
        <xdr:nvSpPr>
          <xdr:cNvPr id="954" name="Rectangle 953">
            <a:extLst>
              <a:ext uri="{FF2B5EF4-FFF2-40B4-BE49-F238E27FC236}">
                <a16:creationId xmlns:a16="http://schemas.microsoft.com/office/drawing/2014/main" id="{00000000-0008-0000-0500-0000BA030000}"/>
              </a:ext>
            </a:extLst>
          </xdr:cNvPr>
          <xdr:cNvSpPr/>
        </xdr:nvSpPr>
        <xdr:spPr>
          <a:xfrm>
            <a:off x="3896194" y="1124275"/>
            <a:ext cx="3590890" cy="2073005"/>
          </a:xfrm>
          <a:prstGeom prst="rect">
            <a:avLst/>
          </a:prstGeom>
          <a:ln w="3175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Worker Node x4</a:t>
            </a:r>
          </a:p>
        </xdr:txBody>
      </xdr:sp>
      <xdr:pic>
        <xdr:nvPicPr>
          <xdr:cNvPr id="955" name="Graphic 31">
            <a:extLst>
              <a:ext uri="{FF2B5EF4-FFF2-40B4-BE49-F238E27FC236}">
                <a16:creationId xmlns:a16="http://schemas.microsoft.com/office/drawing/2014/main" id="{00000000-0008-0000-0500-0000B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226695" y="1131151"/>
            <a:ext cx="261700" cy="230226"/>
          </a:xfrm>
          <a:prstGeom prst="rect">
            <a:avLst/>
          </a:prstGeom>
        </xdr:spPr>
      </xdr:pic>
      <xdr:pic>
        <xdr:nvPicPr>
          <xdr:cNvPr id="956" name="Picture 955" descr="OpenShift Logo - OpenShift Logo transparent PNG - StickPNG">
            <a:extLst>
              <a:ext uri="{FF2B5EF4-FFF2-40B4-BE49-F238E27FC236}">
                <a16:creationId xmlns:a16="http://schemas.microsoft.com/office/drawing/2014/main" id="{00000000-0008-0000-0500-0000B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57999" y="822040"/>
            <a:ext cx="199091" cy="1843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57" name="Rounded Rectangle 67">
            <a:extLst>
              <a:ext uri="{FF2B5EF4-FFF2-40B4-BE49-F238E27FC236}">
                <a16:creationId xmlns:a16="http://schemas.microsoft.com/office/drawing/2014/main" id="{00000000-0008-0000-0500-0000BD030000}"/>
              </a:ext>
            </a:extLst>
          </xdr:cNvPr>
          <xdr:cNvSpPr/>
        </xdr:nvSpPr>
        <xdr:spPr>
          <a:xfrm>
            <a:off x="4031861" y="1470814"/>
            <a:ext cx="3316558" cy="1609907"/>
          </a:xfrm>
          <a:prstGeom prst="roundRect">
            <a:avLst>
              <a:gd name="adj" fmla="val 4799"/>
            </a:avLst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</a:t>
            </a:r>
          </a:p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Egress IP : </a:t>
            </a:r>
            <a:r>
              <a:rPr lang="en-US" sz="9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10.249.206.XXX</a:t>
            </a:r>
          </a:p>
        </xdr:txBody>
      </xdr:sp>
      <xdr:sp macro="" textlink="">
        <xdr:nvSpPr>
          <xdr:cNvPr id="958" name="Rectangle 957">
            <a:extLst>
              <a:ext uri="{FF2B5EF4-FFF2-40B4-BE49-F238E27FC236}">
                <a16:creationId xmlns:a16="http://schemas.microsoft.com/office/drawing/2014/main" id="{00000000-0008-0000-0500-0000BE030000}"/>
              </a:ext>
            </a:extLst>
          </xdr:cNvPr>
          <xdr:cNvSpPr/>
        </xdr:nvSpPr>
        <xdr:spPr>
          <a:xfrm>
            <a:off x="5397623" y="2050030"/>
            <a:ext cx="693188" cy="852768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Service1</a:t>
            </a:r>
          </a:p>
        </xdr:txBody>
      </xdr:sp>
      <xdr:sp macro="" textlink="">
        <xdr:nvSpPr>
          <xdr:cNvPr id="959" name="Rounded Rectangle 1024">
            <a:extLst>
              <a:ext uri="{FF2B5EF4-FFF2-40B4-BE49-F238E27FC236}">
                <a16:creationId xmlns:a16="http://schemas.microsoft.com/office/drawing/2014/main" id="{00000000-0008-0000-0500-0000BF030000}"/>
              </a:ext>
            </a:extLst>
          </xdr:cNvPr>
          <xdr:cNvSpPr/>
        </xdr:nvSpPr>
        <xdr:spPr>
          <a:xfrm>
            <a:off x="5470119" y="2243196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960" name="Rounded Rectangle 133">
            <a:extLst>
              <a:ext uri="{FF2B5EF4-FFF2-40B4-BE49-F238E27FC236}">
                <a16:creationId xmlns:a16="http://schemas.microsoft.com/office/drawing/2014/main" id="{00000000-0008-0000-0500-0000C0030000}"/>
              </a:ext>
            </a:extLst>
          </xdr:cNvPr>
          <xdr:cNvSpPr/>
        </xdr:nvSpPr>
        <xdr:spPr>
          <a:xfrm>
            <a:off x="5470119" y="2459745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961" name="Rounded Rectangle 133">
            <a:extLst>
              <a:ext uri="{FF2B5EF4-FFF2-40B4-BE49-F238E27FC236}">
                <a16:creationId xmlns:a16="http://schemas.microsoft.com/office/drawing/2014/main" id="{00000000-0008-0000-0500-0000C1030000}"/>
              </a:ext>
            </a:extLst>
          </xdr:cNvPr>
          <xdr:cNvSpPr/>
        </xdr:nvSpPr>
        <xdr:spPr>
          <a:xfrm>
            <a:off x="5470119" y="2677744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962" name="Rectangle 961">
            <a:extLst>
              <a:ext uri="{FF2B5EF4-FFF2-40B4-BE49-F238E27FC236}">
                <a16:creationId xmlns:a16="http://schemas.microsoft.com/office/drawing/2014/main" id="{00000000-0008-0000-0500-0000C2030000}"/>
              </a:ext>
            </a:extLst>
          </xdr:cNvPr>
          <xdr:cNvSpPr/>
        </xdr:nvSpPr>
        <xdr:spPr>
          <a:xfrm>
            <a:off x="6493507" y="2050030"/>
            <a:ext cx="693188" cy="852768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Service2</a:t>
            </a:r>
          </a:p>
        </xdr:txBody>
      </xdr:sp>
      <xdr:sp macro="" textlink="">
        <xdr:nvSpPr>
          <xdr:cNvPr id="963" name="Rounded Rectangle 1024">
            <a:extLst>
              <a:ext uri="{FF2B5EF4-FFF2-40B4-BE49-F238E27FC236}">
                <a16:creationId xmlns:a16="http://schemas.microsoft.com/office/drawing/2014/main" id="{00000000-0008-0000-0500-0000C3030000}"/>
              </a:ext>
            </a:extLst>
          </xdr:cNvPr>
          <xdr:cNvSpPr/>
        </xdr:nvSpPr>
        <xdr:spPr>
          <a:xfrm>
            <a:off x="6566004" y="2243196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964" name="Rounded Rectangle 133">
            <a:extLst>
              <a:ext uri="{FF2B5EF4-FFF2-40B4-BE49-F238E27FC236}">
                <a16:creationId xmlns:a16="http://schemas.microsoft.com/office/drawing/2014/main" id="{00000000-0008-0000-0500-0000C4030000}"/>
              </a:ext>
            </a:extLst>
          </xdr:cNvPr>
          <xdr:cNvSpPr/>
        </xdr:nvSpPr>
        <xdr:spPr>
          <a:xfrm>
            <a:off x="6566004" y="2459745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965" name="Rounded Rectangle 133">
            <a:extLst>
              <a:ext uri="{FF2B5EF4-FFF2-40B4-BE49-F238E27FC236}">
                <a16:creationId xmlns:a16="http://schemas.microsoft.com/office/drawing/2014/main" id="{00000000-0008-0000-0500-0000C5030000}"/>
              </a:ext>
            </a:extLst>
          </xdr:cNvPr>
          <xdr:cNvSpPr/>
        </xdr:nvSpPr>
        <xdr:spPr>
          <a:xfrm>
            <a:off x="6566004" y="2677744"/>
            <a:ext cx="563114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cxnSp macro="">
        <xdr:nvCxnSpPr>
          <xdr:cNvPr id="966" name="Straight Arrow Connector 965">
            <a:extLst>
              <a:ext uri="{FF2B5EF4-FFF2-40B4-BE49-F238E27FC236}">
                <a16:creationId xmlns:a16="http://schemas.microsoft.com/office/drawing/2014/main" id="{00000000-0008-0000-0500-0000C6030000}"/>
              </a:ext>
            </a:extLst>
          </xdr:cNvPr>
          <xdr:cNvCxnSpPr>
            <a:cxnSpLocks/>
            <a:stCxn id="958" idx="3"/>
            <a:endCxn id="962" idx="1"/>
          </xdr:cNvCxnSpPr>
        </xdr:nvCxnSpPr>
        <xdr:spPr>
          <a:xfrm>
            <a:off x="6090811" y="2476414"/>
            <a:ext cx="402696" cy="0"/>
          </a:xfrm>
          <a:prstGeom prst="straightConnector1">
            <a:avLst/>
          </a:prstGeom>
          <a:ln w="28575"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7" name="TextBox 25">
            <a:extLst>
              <a:ext uri="{FF2B5EF4-FFF2-40B4-BE49-F238E27FC236}">
                <a16:creationId xmlns:a16="http://schemas.microsoft.com/office/drawing/2014/main" id="{00000000-0008-0000-0500-0000C7030000}"/>
              </a:ext>
            </a:extLst>
          </xdr:cNvPr>
          <xdr:cNvSpPr txBox="1"/>
        </xdr:nvSpPr>
        <xdr:spPr>
          <a:xfrm>
            <a:off x="6040152" y="1480999"/>
            <a:ext cx="1308266" cy="130319"/>
          </a:xfrm>
          <a:prstGeom prst="rect">
            <a:avLst/>
          </a:prstGeom>
          <a:noFill/>
          <a:ln w="3175">
            <a:noFill/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  :  28 vCPU / 101 GB</a:t>
            </a:r>
          </a:p>
        </xdr:txBody>
      </xdr:sp>
      <xdr:sp macro="" textlink="">
        <xdr:nvSpPr>
          <xdr:cNvPr id="968" name="Rectangle 967">
            <a:extLst>
              <a:ext uri="{FF2B5EF4-FFF2-40B4-BE49-F238E27FC236}">
                <a16:creationId xmlns:a16="http://schemas.microsoft.com/office/drawing/2014/main" id="{00000000-0008-0000-0500-0000C8030000}"/>
              </a:ext>
            </a:extLst>
          </xdr:cNvPr>
          <xdr:cNvSpPr/>
        </xdr:nvSpPr>
        <xdr:spPr>
          <a:xfrm>
            <a:off x="4201443" y="2050030"/>
            <a:ext cx="915787" cy="858237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Authentication Service</a:t>
            </a:r>
          </a:p>
        </xdr:txBody>
      </xdr:sp>
      <xdr:sp macro="" textlink="">
        <xdr:nvSpPr>
          <xdr:cNvPr id="969" name="Rounded Rectangle 1024">
            <a:extLst>
              <a:ext uri="{FF2B5EF4-FFF2-40B4-BE49-F238E27FC236}">
                <a16:creationId xmlns:a16="http://schemas.microsoft.com/office/drawing/2014/main" id="{00000000-0008-0000-0500-0000C9030000}"/>
              </a:ext>
            </a:extLst>
          </xdr:cNvPr>
          <xdr:cNvSpPr/>
        </xdr:nvSpPr>
        <xdr:spPr>
          <a:xfrm>
            <a:off x="4253099" y="2371308"/>
            <a:ext cx="814140" cy="184571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Authentication</a:t>
            </a:r>
          </a:p>
        </xdr:txBody>
      </xdr:sp>
    </xdr:grpSp>
    <xdr:clientData/>
  </xdr:twoCellAnchor>
  <xdr:twoCellAnchor>
    <xdr:from>
      <xdr:col>55</xdr:col>
      <xdr:colOff>123114</xdr:colOff>
      <xdr:row>19</xdr:row>
      <xdr:rowOff>170004</xdr:rowOff>
    </xdr:from>
    <xdr:to>
      <xdr:col>56</xdr:col>
      <xdr:colOff>169079</xdr:colOff>
      <xdr:row>19</xdr:row>
      <xdr:rowOff>172890</xdr:rowOff>
    </xdr:to>
    <xdr:cxnSp macro="">
      <xdr:nvCxnSpPr>
        <xdr:cNvPr id="766" name="Straight Arrow Connector 765">
          <a:extLst>
            <a:ext uri="{FF2B5EF4-FFF2-40B4-BE49-F238E27FC236}">
              <a16:creationId xmlns:a16="http://schemas.microsoft.com/office/drawing/2014/main" id="{00000000-0008-0000-0500-0000FE020000}"/>
            </a:ext>
          </a:extLst>
        </xdr:cNvPr>
        <xdr:cNvCxnSpPr>
          <a:stCxn id="968" idx="3"/>
          <a:endCxn id="958" idx="1"/>
        </xdr:cNvCxnSpPr>
      </xdr:nvCxnSpPr>
      <xdr:spPr>
        <a:xfrm flipV="1">
          <a:off x="13539757" y="3599004"/>
          <a:ext cx="277286" cy="2886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235299</xdr:colOff>
      <xdr:row>16</xdr:row>
      <xdr:rowOff>167697</xdr:rowOff>
    </xdr:from>
    <xdr:to>
      <xdr:col>64</xdr:col>
      <xdr:colOff>171439</xdr:colOff>
      <xdr:row>23</xdr:row>
      <xdr:rowOff>15920</xdr:rowOff>
    </xdr:to>
    <xdr:sp macro="" textlink="">
      <xdr:nvSpPr>
        <xdr:cNvPr id="767" name="Rectangle: Rounded Corners 766">
          <a:extLst>
            <a:ext uri="{FF2B5EF4-FFF2-40B4-BE49-F238E27FC236}">
              <a16:creationId xmlns:a16="http://schemas.microsoft.com/office/drawing/2014/main" id="{00000000-0008-0000-0500-0000FF020000}"/>
            </a:ext>
          </a:extLst>
        </xdr:cNvPr>
        <xdr:cNvSpPr/>
      </xdr:nvSpPr>
      <xdr:spPr>
        <a:xfrm>
          <a:off x="12481728" y="3066018"/>
          <a:ext cx="3188247" cy="1086473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Application Deploy</a:t>
          </a:r>
        </a:p>
      </xdr:txBody>
    </xdr:sp>
    <xdr:clientData/>
  </xdr:twoCellAnchor>
  <xdr:twoCellAnchor>
    <xdr:from>
      <xdr:col>32</xdr:col>
      <xdr:colOff>16787</xdr:colOff>
      <xdr:row>26</xdr:row>
      <xdr:rowOff>85947</xdr:rowOff>
    </xdr:from>
    <xdr:to>
      <xdr:col>34</xdr:col>
      <xdr:colOff>143841</xdr:colOff>
      <xdr:row>31</xdr:row>
      <xdr:rowOff>9944</xdr:rowOff>
    </xdr:to>
    <xdr:grpSp>
      <xdr:nvGrpSpPr>
        <xdr:cNvPr id="768" name="Group 767">
          <a:extLst>
            <a:ext uri="{FF2B5EF4-FFF2-40B4-BE49-F238E27FC236}">
              <a16:creationId xmlns:a16="http://schemas.microsoft.com/office/drawing/2014/main" id="{00000000-0008-0000-0500-000000030000}"/>
            </a:ext>
          </a:extLst>
        </xdr:cNvPr>
        <xdr:cNvGrpSpPr/>
      </xdr:nvGrpSpPr>
      <xdr:grpSpPr>
        <a:xfrm>
          <a:off x="7941587" y="4619847"/>
          <a:ext cx="622354" cy="781247"/>
          <a:chOff x="7104601" y="5051652"/>
          <a:chExt cx="613721" cy="777580"/>
        </a:xfrm>
      </xdr:grpSpPr>
      <xdr:pic>
        <xdr:nvPicPr>
          <xdr:cNvPr id="951" name="Picture 950" descr="Desktop computer icon isometric style Royalty Free Vector">
            <a:extLst>
              <a:ext uri="{FF2B5EF4-FFF2-40B4-BE49-F238E27FC236}">
                <a16:creationId xmlns:a16="http://schemas.microsoft.com/office/drawing/2014/main" id="{00000000-0008-0000-0500-0000B703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2778" b="90000" l="6900" r="93200">
                        <a14:foregroundMark x1="24400" y1="50926" x2="57700" y2="86204"/>
                        <a14:foregroundMark x1="81300" y1="78333" x2="86500" y2="71667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6453" t="3058" r="5123" b="10612"/>
          <a:stretch/>
        </xdr:blipFill>
        <xdr:spPr bwMode="auto">
          <a:xfrm>
            <a:off x="7148144" y="5051652"/>
            <a:ext cx="526175" cy="5854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52" name="Text Box 74">
            <a:extLst>
              <a:ext uri="{FF2B5EF4-FFF2-40B4-BE49-F238E27FC236}">
                <a16:creationId xmlns:a16="http://schemas.microsoft.com/office/drawing/2014/main" id="{00000000-0008-0000-0500-0000B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04601" y="5603235"/>
            <a:ext cx="613721" cy="22599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27432" tIns="22860" rIns="0" bIns="0" anchor="ctr" upright="1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rgbClr val="000000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rtl="0"/>
            <a:r>
              <a:rPr kumimoji="1" lang="en-US" sz="700" b="1" i="0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ＭＳ Ｐゴシック" charset="-128"/>
                <a:cs typeface="Arial" panose="020B0604020202020204" pitchFamily="34" charset="0"/>
              </a:rPr>
              <a:t>Jump Server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70</xdr:col>
      <xdr:colOff>818</xdr:colOff>
      <xdr:row>10</xdr:row>
      <xdr:rowOff>2230</xdr:rowOff>
    </xdr:from>
    <xdr:to>
      <xdr:col>86</xdr:col>
      <xdr:colOff>98275</xdr:colOff>
      <xdr:row>42</xdr:row>
      <xdr:rowOff>96121</xdr:rowOff>
    </xdr:to>
    <xdr:sp macro="" textlink="">
      <xdr:nvSpPr>
        <xdr:cNvPr id="895" name="Text Box 1210">
          <a:extLst>
            <a:ext uri="{FF2B5EF4-FFF2-40B4-BE49-F238E27FC236}">
              <a16:creationId xmlns:a16="http://schemas.microsoft.com/office/drawing/2014/main" id="{00000000-0008-0000-0500-00007F030000}"/>
            </a:ext>
          </a:extLst>
        </xdr:cNvPr>
        <xdr:cNvSpPr txBox="1">
          <a:spLocks noChangeArrowheads="1"/>
        </xdr:cNvSpPr>
      </xdr:nvSpPr>
      <xdr:spPr bwMode="auto">
        <a:xfrm>
          <a:off x="17079557" y="1816121"/>
          <a:ext cx="3849479" cy="56598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/>
        <a:lstStyle/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Database Server</a:t>
          </a:r>
          <a:endParaRPr lang="en-US" sz="7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 TH</a:t>
          </a:r>
          <a:r>
            <a:rPr lang="en-US" sz="7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DBP01</a:t>
          </a:r>
          <a:endParaRPr lang="en-US" sz="700" b="1">
            <a:solidFill>
              <a:srgbClr val="FF0000"/>
            </a:solidFill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700" b="1" i="0" u="none" strike="noStrike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111446</xdr:colOff>
      <xdr:row>10</xdr:row>
      <xdr:rowOff>52118</xdr:rowOff>
    </xdr:from>
    <xdr:to>
      <xdr:col>86</xdr:col>
      <xdr:colOff>23072</xdr:colOff>
      <xdr:row>11</xdr:row>
      <xdr:rowOff>116446</xdr:rowOff>
    </xdr:to>
    <xdr:sp macro="" textlink="">
      <xdr:nvSpPr>
        <xdr:cNvPr id="899" name="Text Box 13975">
          <a:extLst>
            <a:ext uri="{FF2B5EF4-FFF2-40B4-BE49-F238E27FC236}">
              <a16:creationId xmlns:a16="http://schemas.microsoft.com/office/drawing/2014/main" id="{00000000-0008-0000-0500-000083030000}"/>
            </a:ext>
          </a:extLst>
        </xdr:cNvPr>
        <xdr:cNvSpPr txBox="1">
          <a:spLocks noChangeArrowheads="1"/>
        </xdr:cNvSpPr>
      </xdr:nvSpPr>
      <xdr:spPr bwMode="auto">
        <a:xfrm>
          <a:off x="19045489" y="1866009"/>
          <a:ext cx="1808344" cy="238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r" rtl="0">
            <a:defRPr sz="1000"/>
          </a:pPr>
          <a:r>
            <a:rPr lang="en-US" sz="7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Public IP: 10.251.7.XX</a:t>
          </a:r>
          <a:endParaRPr lang="en-US" sz="700" b="1" i="0" u="none" strike="noStrike" baseline="0">
            <a:solidFill>
              <a:srgbClr val="0000FF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83</xdr:col>
      <xdr:colOff>187714</xdr:colOff>
      <xdr:row>31</xdr:row>
      <xdr:rowOff>146673</xdr:rowOff>
    </xdr:from>
    <xdr:to>
      <xdr:col>86</xdr:col>
      <xdr:colOff>51572</xdr:colOff>
      <xdr:row>33</xdr:row>
      <xdr:rowOff>15094</xdr:rowOff>
    </xdr:to>
    <xdr:grpSp>
      <xdr:nvGrpSpPr>
        <xdr:cNvPr id="920" name="Group 919">
          <a:extLst>
            <a:ext uri="{FF2B5EF4-FFF2-40B4-BE49-F238E27FC236}">
              <a16:creationId xmlns:a16="http://schemas.microsoft.com/office/drawing/2014/main" id="{00000000-0008-0000-0500-000098030000}"/>
            </a:ext>
          </a:extLst>
        </xdr:cNvPr>
        <xdr:cNvGrpSpPr/>
      </xdr:nvGrpSpPr>
      <xdr:grpSpPr>
        <a:xfrm>
          <a:off x="20133064" y="5537823"/>
          <a:ext cx="597283" cy="211321"/>
          <a:chOff x="10537524" y="5050995"/>
          <a:chExt cx="621187" cy="195566"/>
        </a:xfrm>
      </xdr:grpSpPr>
      <xdr:pic>
        <xdr:nvPicPr>
          <xdr:cNvPr id="945" name="Picture 944">
            <a:extLst>
              <a:ext uri="{FF2B5EF4-FFF2-40B4-BE49-F238E27FC236}">
                <a16:creationId xmlns:a16="http://schemas.microsoft.com/office/drawing/2014/main" id="{00000000-0008-0000-0500-0000B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11418" y="5058834"/>
            <a:ext cx="247293" cy="1693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46" name="TextBox 945">
            <a:extLst>
              <a:ext uri="{FF2B5EF4-FFF2-40B4-BE49-F238E27FC236}">
                <a16:creationId xmlns:a16="http://schemas.microsoft.com/office/drawing/2014/main" id="{00000000-0008-0000-0500-0000B2030000}"/>
              </a:ext>
            </a:extLst>
          </xdr:cNvPr>
          <xdr:cNvSpPr txBox="1"/>
        </xdr:nvSpPr>
        <xdr:spPr>
          <a:xfrm>
            <a:off x="10537524" y="5050995"/>
            <a:ext cx="434029" cy="195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70</xdr:col>
      <xdr:colOff>53617</xdr:colOff>
      <xdr:row>33</xdr:row>
      <xdr:rowOff>9451</xdr:rowOff>
    </xdr:from>
    <xdr:to>
      <xdr:col>86</xdr:col>
      <xdr:colOff>61918</xdr:colOff>
      <xdr:row>42</xdr:row>
      <xdr:rowOff>66261</xdr:rowOff>
    </xdr:to>
    <xdr:sp macro="" textlink="">
      <xdr:nvSpPr>
        <xdr:cNvPr id="927" name="Rectangle 1363">
          <a:extLst>
            <a:ext uri="{FF2B5EF4-FFF2-40B4-BE49-F238E27FC236}">
              <a16:creationId xmlns:a16="http://schemas.microsoft.com/office/drawing/2014/main" id="{00000000-0008-0000-0500-00009F030000}"/>
            </a:ext>
          </a:extLst>
        </xdr:cNvPr>
        <xdr:cNvSpPr>
          <a:spLocks noChangeArrowheads="1"/>
        </xdr:cNvSpPr>
      </xdr:nvSpPr>
      <xdr:spPr bwMode="auto">
        <a:xfrm>
          <a:off x="17132356" y="5823842"/>
          <a:ext cx="3760323" cy="1622223"/>
        </a:xfrm>
        <a:prstGeom prst="rect">
          <a:avLst/>
        </a:prstGeom>
        <a:solidFill>
          <a:schemeClr val="bg2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70</xdr:col>
      <xdr:colOff>67094</xdr:colOff>
      <xdr:row>33</xdr:row>
      <xdr:rowOff>37592</xdr:rowOff>
    </xdr:from>
    <xdr:to>
      <xdr:col>86</xdr:col>
      <xdr:colOff>48439</xdr:colOff>
      <xdr:row>34</xdr:row>
      <xdr:rowOff>102799</xdr:rowOff>
    </xdr:to>
    <xdr:sp macro="" textlink="">
      <xdr:nvSpPr>
        <xdr:cNvPr id="928" name="Text Box 1233">
          <a:extLst>
            <a:ext uri="{FF2B5EF4-FFF2-40B4-BE49-F238E27FC236}">
              <a16:creationId xmlns:a16="http://schemas.microsoft.com/office/drawing/2014/main" id="{00000000-0008-0000-0500-0000A0030000}"/>
            </a:ext>
          </a:extLst>
        </xdr:cNvPr>
        <xdr:cNvSpPr txBox="1">
          <a:spLocks noChangeArrowheads="1"/>
        </xdr:cNvSpPr>
      </xdr:nvSpPr>
      <xdr:spPr bwMode="auto">
        <a:xfrm>
          <a:off x="17145833" y="5851983"/>
          <a:ext cx="3733367" cy="239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Oracle Linux 8.6 64 bit</a:t>
          </a:r>
        </a:p>
      </xdr:txBody>
    </xdr:sp>
    <xdr:clientData/>
  </xdr:twoCellAnchor>
  <xdr:twoCellAnchor>
    <xdr:from>
      <xdr:col>71</xdr:col>
      <xdr:colOff>87616</xdr:colOff>
      <xdr:row>37</xdr:row>
      <xdr:rowOff>138677</xdr:rowOff>
    </xdr:from>
    <xdr:to>
      <xdr:col>75</xdr:col>
      <xdr:colOff>68091</xdr:colOff>
      <xdr:row>40</xdr:row>
      <xdr:rowOff>99396</xdr:rowOff>
    </xdr:to>
    <xdr:grpSp>
      <xdr:nvGrpSpPr>
        <xdr:cNvPr id="933" name="Group 932">
          <a:extLst>
            <a:ext uri="{FF2B5EF4-FFF2-40B4-BE49-F238E27FC236}">
              <a16:creationId xmlns:a16="http://schemas.microsoft.com/office/drawing/2014/main" id="{00000000-0008-0000-0500-0000A5030000}"/>
            </a:ext>
          </a:extLst>
        </xdr:cNvPr>
        <xdr:cNvGrpSpPr/>
      </xdr:nvGrpSpPr>
      <xdr:grpSpPr>
        <a:xfrm>
          <a:off x="17289766" y="6558527"/>
          <a:ext cx="894875" cy="475069"/>
          <a:chOff x="2737068" y="5180438"/>
          <a:chExt cx="942587" cy="458116"/>
        </a:xfrm>
      </xdr:grpSpPr>
      <xdr:sp macro="" textlink="">
        <xdr:nvSpPr>
          <xdr:cNvPr id="943" name="AutoShape 212">
            <a:extLst>
              <a:ext uri="{FF2B5EF4-FFF2-40B4-BE49-F238E27FC236}">
                <a16:creationId xmlns:a16="http://schemas.microsoft.com/office/drawing/2014/main" id="{00000000-0008-0000-0500-0000AF030000}"/>
              </a:ext>
            </a:extLst>
          </xdr:cNvPr>
          <xdr:cNvSpPr>
            <a:spLocks noChangeArrowheads="1"/>
          </xdr:cNvSpPr>
        </xdr:nvSpPr>
        <xdr:spPr bwMode="auto">
          <a:xfrm>
            <a:off x="2780863" y="5339618"/>
            <a:ext cx="898792" cy="298936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CPU 6 vCPU</a:t>
            </a:r>
          </a:p>
        </xdr:txBody>
      </xdr:sp>
      <xdr:pic>
        <xdr:nvPicPr>
          <xdr:cNvPr id="944" name="Picture 943">
            <a:extLst>
              <a:ext uri="{FF2B5EF4-FFF2-40B4-BE49-F238E27FC236}">
                <a16:creationId xmlns:a16="http://schemas.microsoft.com/office/drawing/2014/main" id="{00000000-0008-0000-0500-0000B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2737068" y="5180438"/>
            <a:ext cx="236445" cy="250191"/>
          </a:xfrm>
          <a:prstGeom prst="rect">
            <a:avLst/>
          </a:prstGeom>
        </xdr:spPr>
      </xdr:pic>
    </xdr:grpSp>
    <xdr:clientData/>
  </xdr:twoCellAnchor>
  <xdr:twoCellAnchor>
    <xdr:from>
      <xdr:col>76</xdr:col>
      <xdr:colOff>2180</xdr:colOff>
      <xdr:row>38</xdr:row>
      <xdr:rowOff>37142</xdr:rowOff>
    </xdr:from>
    <xdr:to>
      <xdr:col>80</xdr:col>
      <xdr:colOff>1819</xdr:colOff>
      <xdr:row>40</xdr:row>
      <xdr:rowOff>86156</xdr:rowOff>
    </xdr:to>
    <xdr:grpSp>
      <xdr:nvGrpSpPr>
        <xdr:cNvPr id="934" name="Group 933">
          <a:extLst>
            <a:ext uri="{FF2B5EF4-FFF2-40B4-BE49-F238E27FC236}">
              <a16:creationId xmlns:a16="http://schemas.microsoft.com/office/drawing/2014/main" id="{00000000-0008-0000-0500-0000A6030000}"/>
            </a:ext>
          </a:extLst>
        </xdr:cNvPr>
        <xdr:cNvGrpSpPr/>
      </xdr:nvGrpSpPr>
      <xdr:grpSpPr>
        <a:xfrm>
          <a:off x="18347330" y="6628442"/>
          <a:ext cx="914039" cy="391914"/>
          <a:chOff x="3785808" y="5229422"/>
          <a:chExt cx="962479" cy="387048"/>
        </a:xfrm>
      </xdr:grpSpPr>
      <xdr:sp macro="" textlink="">
        <xdr:nvSpPr>
          <xdr:cNvPr id="941" name="AutoShape 212">
            <a:extLst>
              <a:ext uri="{FF2B5EF4-FFF2-40B4-BE49-F238E27FC236}">
                <a16:creationId xmlns:a16="http://schemas.microsoft.com/office/drawing/2014/main" id="{00000000-0008-0000-0500-0000AD030000}"/>
              </a:ext>
            </a:extLst>
          </xdr:cNvPr>
          <xdr:cNvSpPr>
            <a:spLocks noChangeArrowheads="1"/>
          </xdr:cNvSpPr>
        </xdr:nvSpPr>
        <xdr:spPr bwMode="auto">
          <a:xfrm>
            <a:off x="3846987" y="5339626"/>
            <a:ext cx="901300" cy="276844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MEM 26 GB</a:t>
            </a:r>
          </a:p>
        </xdr:txBody>
      </xdr:sp>
      <xdr:pic>
        <xdr:nvPicPr>
          <xdr:cNvPr id="942" name="Picture 941">
            <a:extLst>
              <a:ext uri="{FF2B5EF4-FFF2-40B4-BE49-F238E27FC236}">
                <a16:creationId xmlns:a16="http://schemas.microsoft.com/office/drawing/2014/main" id="{00000000-0008-0000-0500-0000AE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3785808" y="5229422"/>
            <a:ext cx="433509" cy="183957"/>
          </a:xfrm>
          <a:prstGeom prst="rect">
            <a:avLst/>
          </a:prstGeom>
        </xdr:spPr>
      </xdr:pic>
    </xdr:grpSp>
    <xdr:clientData/>
  </xdr:twoCellAnchor>
  <xdr:twoCellAnchor>
    <xdr:from>
      <xdr:col>81</xdr:col>
      <xdr:colOff>163</xdr:colOff>
      <xdr:row>37</xdr:row>
      <xdr:rowOff>97834</xdr:rowOff>
    </xdr:from>
    <xdr:to>
      <xdr:col>84</xdr:col>
      <xdr:colOff>142471</xdr:colOff>
      <xdr:row>40</xdr:row>
      <xdr:rowOff>88663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00000000-0008-0000-0500-0000A7030000}"/>
            </a:ext>
          </a:extLst>
        </xdr:cNvPr>
        <xdr:cNvGrpSpPr/>
      </xdr:nvGrpSpPr>
      <xdr:grpSpPr>
        <a:xfrm>
          <a:off x="19488313" y="6517684"/>
          <a:ext cx="828108" cy="505179"/>
          <a:chOff x="5359720" y="5277069"/>
          <a:chExt cx="869849" cy="492672"/>
        </a:xfrm>
      </xdr:grpSpPr>
      <xdr:sp macro="" textlink="">
        <xdr:nvSpPr>
          <xdr:cNvPr id="939" name="Flowchart: Magnetic Disk 938">
            <a:extLst>
              <a:ext uri="{FF2B5EF4-FFF2-40B4-BE49-F238E27FC236}">
                <a16:creationId xmlns:a16="http://schemas.microsoft.com/office/drawing/2014/main" id="{00000000-0008-0000-0500-0000AB03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100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(OS)</a:t>
            </a:r>
          </a:p>
        </xdr:txBody>
      </xdr:sp>
      <xdr:pic>
        <xdr:nvPicPr>
          <xdr:cNvPr id="940" name="Picture 939">
            <a:extLst>
              <a:ext uri="{FF2B5EF4-FFF2-40B4-BE49-F238E27FC236}">
                <a16:creationId xmlns:a16="http://schemas.microsoft.com/office/drawing/2014/main" id="{00000000-0008-0000-0500-0000AC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123265</xdr:colOff>
      <xdr:row>35</xdr:row>
      <xdr:rowOff>3497</xdr:rowOff>
    </xdr:from>
    <xdr:to>
      <xdr:col>75</xdr:col>
      <xdr:colOff>165653</xdr:colOff>
      <xdr:row>36</xdr:row>
      <xdr:rowOff>134734</xdr:rowOff>
    </xdr:to>
    <xdr:sp macro="" textlink="">
      <xdr:nvSpPr>
        <xdr:cNvPr id="930" name="AutoShape 212">
          <a:extLst>
            <a:ext uri="{FF2B5EF4-FFF2-40B4-BE49-F238E27FC236}">
              <a16:creationId xmlns:a16="http://schemas.microsoft.com/office/drawing/2014/main" id="{00000000-0008-0000-0500-0000A2030000}"/>
            </a:ext>
          </a:extLst>
        </xdr:cNvPr>
        <xdr:cNvSpPr>
          <a:spLocks noChangeArrowheads="1"/>
        </xdr:cNvSpPr>
      </xdr:nvSpPr>
      <xdr:spPr bwMode="auto">
        <a:xfrm>
          <a:off x="17178618" y="5965026"/>
          <a:ext cx="938859" cy="299326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Deep Security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&amp; Tanium</a:t>
          </a:r>
        </a:p>
      </xdr:txBody>
    </xdr:sp>
    <xdr:clientData/>
  </xdr:twoCellAnchor>
  <xdr:twoCellAnchor>
    <xdr:from>
      <xdr:col>76</xdr:col>
      <xdr:colOff>100853</xdr:colOff>
      <xdr:row>35</xdr:row>
      <xdr:rowOff>2221</xdr:rowOff>
    </xdr:from>
    <xdr:to>
      <xdr:col>81</xdr:col>
      <xdr:colOff>25530</xdr:colOff>
      <xdr:row>36</xdr:row>
      <xdr:rowOff>139305</xdr:rowOff>
    </xdr:to>
    <xdr:sp macro="" textlink="">
      <xdr:nvSpPr>
        <xdr:cNvPr id="931" name="AutoShape 212">
          <a:extLst>
            <a:ext uri="{FF2B5EF4-FFF2-40B4-BE49-F238E27FC236}">
              <a16:creationId xmlns:a16="http://schemas.microsoft.com/office/drawing/2014/main" id="{00000000-0008-0000-0500-0000A3030000}"/>
            </a:ext>
          </a:extLst>
        </xdr:cNvPr>
        <xdr:cNvSpPr>
          <a:spLocks noChangeArrowheads="1"/>
        </xdr:cNvSpPr>
      </xdr:nvSpPr>
      <xdr:spPr bwMode="auto">
        <a:xfrm>
          <a:off x="18276794" y="5963750"/>
          <a:ext cx="1045265" cy="305173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Zabbix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System Monitoring</a:t>
          </a:r>
        </a:p>
      </xdr:txBody>
    </xdr:sp>
    <xdr:clientData/>
  </xdr:twoCellAnchor>
  <xdr:twoCellAnchor>
    <xdr:from>
      <xdr:col>81</xdr:col>
      <xdr:colOff>132522</xdr:colOff>
      <xdr:row>35</xdr:row>
      <xdr:rowOff>1211</xdr:rowOff>
    </xdr:from>
    <xdr:to>
      <xdr:col>85</xdr:col>
      <xdr:colOff>44825</xdr:colOff>
      <xdr:row>36</xdr:row>
      <xdr:rowOff>132448</xdr:rowOff>
    </xdr:to>
    <xdr:sp macro="" textlink="">
      <xdr:nvSpPr>
        <xdr:cNvPr id="932" name="AutoShape 212">
          <a:extLst>
            <a:ext uri="{FF2B5EF4-FFF2-40B4-BE49-F238E27FC236}">
              <a16:creationId xmlns:a16="http://schemas.microsoft.com/office/drawing/2014/main" id="{00000000-0008-0000-0500-0000A4030000}"/>
            </a:ext>
          </a:extLst>
        </xdr:cNvPr>
        <xdr:cNvSpPr>
          <a:spLocks noChangeArrowheads="1"/>
        </xdr:cNvSpPr>
      </xdr:nvSpPr>
      <xdr:spPr bwMode="auto">
        <a:xfrm>
          <a:off x="19429051" y="5962740"/>
          <a:ext cx="808774" cy="299326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CommVault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Backup</a:t>
          </a:r>
        </a:p>
      </xdr:txBody>
    </xdr:sp>
    <xdr:clientData/>
  </xdr:twoCellAnchor>
  <xdr:twoCellAnchor>
    <xdr:from>
      <xdr:col>15</xdr:col>
      <xdr:colOff>231132</xdr:colOff>
      <xdr:row>9</xdr:row>
      <xdr:rowOff>164603</xdr:rowOff>
    </xdr:from>
    <xdr:to>
      <xdr:col>24</xdr:col>
      <xdr:colOff>159222</xdr:colOff>
      <xdr:row>13</xdr:row>
      <xdr:rowOff>136176</xdr:rowOff>
    </xdr:to>
    <xdr:sp macro="" textlink="">
      <xdr:nvSpPr>
        <xdr:cNvPr id="770" name="Rectangle 769">
          <a:extLst>
            <a:ext uri="{FF2B5EF4-FFF2-40B4-BE49-F238E27FC236}">
              <a16:creationId xmlns:a16="http://schemas.microsoft.com/office/drawing/2014/main" id="{00000000-0008-0000-0500-000002030000}"/>
            </a:ext>
          </a:extLst>
        </xdr:cNvPr>
        <xdr:cNvSpPr/>
      </xdr:nvSpPr>
      <xdr:spPr>
        <a:xfrm>
          <a:off x="3905061" y="1824674"/>
          <a:ext cx="2132447" cy="679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sc2.tmap-em.toyota-asia.com</a:t>
          </a:r>
        </a:p>
      </xdr:txBody>
    </xdr:sp>
    <xdr:clientData/>
  </xdr:twoCellAnchor>
  <xdr:twoCellAnchor>
    <xdr:from>
      <xdr:col>20</xdr:col>
      <xdr:colOff>72714</xdr:colOff>
      <xdr:row>13</xdr:row>
      <xdr:rowOff>136176</xdr:rowOff>
    </xdr:from>
    <xdr:to>
      <xdr:col>40</xdr:col>
      <xdr:colOff>150351</xdr:colOff>
      <xdr:row>18</xdr:row>
      <xdr:rowOff>142401</xdr:rowOff>
    </xdr:to>
    <xdr:cxnSp macro="">
      <xdr:nvCxnSpPr>
        <xdr:cNvPr id="771" name="Elbow Connector 72">
          <a:extLst>
            <a:ext uri="{FF2B5EF4-FFF2-40B4-BE49-F238E27FC236}">
              <a16:creationId xmlns:a16="http://schemas.microsoft.com/office/drawing/2014/main" id="{00000000-0008-0000-0500-000003030000}"/>
            </a:ext>
          </a:extLst>
        </xdr:cNvPr>
        <xdr:cNvCxnSpPr>
          <a:stCxn id="770" idx="2"/>
        </xdr:cNvCxnSpPr>
      </xdr:nvCxnSpPr>
      <xdr:spPr>
        <a:xfrm rot="16200000" flipH="1">
          <a:off x="7014045" y="461059"/>
          <a:ext cx="890689" cy="4976209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183147</xdr:colOff>
      <xdr:row>16</xdr:row>
      <xdr:rowOff>45272</xdr:rowOff>
    </xdr:from>
    <xdr:to>
      <xdr:col>23</xdr:col>
      <xdr:colOff>40102</xdr:colOff>
      <xdr:row>18</xdr:row>
      <xdr:rowOff>8793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500-000004030000}"/>
            </a:ext>
          </a:extLst>
        </xdr:cNvPr>
        <xdr:cNvSpPr txBox="1"/>
      </xdr:nvSpPr>
      <xdr:spPr>
        <a:xfrm>
          <a:off x="5081718" y="2943593"/>
          <a:ext cx="591741" cy="317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HTTPS</a:t>
          </a:r>
        </a:p>
      </xdr:txBody>
    </xdr:sp>
    <xdr:clientData/>
  </xdr:twoCellAnchor>
  <xdr:twoCellAnchor>
    <xdr:from>
      <xdr:col>17</xdr:col>
      <xdr:colOff>32329</xdr:colOff>
      <xdr:row>18</xdr:row>
      <xdr:rowOff>127364</xdr:rowOff>
    </xdr:from>
    <xdr:to>
      <xdr:col>25</xdr:col>
      <xdr:colOff>239778</xdr:colOff>
      <xdr:row>20</xdr:row>
      <xdr:rowOff>82535</xdr:rowOff>
    </xdr:to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500-000006030000}"/>
            </a:ext>
          </a:extLst>
        </xdr:cNvPr>
        <xdr:cNvSpPr txBox="1"/>
      </xdr:nvSpPr>
      <xdr:spPr>
        <a:xfrm>
          <a:off x="4196115" y="3379471"/>
          <a:ext cx="2166877" cy="308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Access Application after Logged in</a:t>
          </a:r>
        </a:p>
      </xdr:txBody>
    </xdr:sp>
    <xdr:clientData/>
  </xdr:twoCellAnchor>
  <xdr:twoCellAnchor>
    <xdr:from>
      <xdr:col>28</xdr:col>
      <xdr:colOff>99280</xdr:colOff>
      <xdr:row>26</xdr:row>
      <xdr:rowOff>135601</xdr:rowOff>
    </xdr:from>
    <xdr:to>
      <xdr:col>33</xdr:col>
      <xdr:colOff>105024</xdr:colOff>
      <xdr:row>28</xdr:row>
      <xdr:rowOff>96736</xdr:rowOff>
    </xdr:to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500-000007030000}"/>
            </a:ext>
          </a:extLst>
        </xdr:cNvPr>
        <xdr:cNvSpPr txBox="1"/>
      </xdr:nvSpPr>
      <xdr:spPr>
        <a:xfrm>
          <a:off x="6957280" y="4802851"/>
          <a:ext cx="1230387" cy="314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Remote Destop</a:t>
          </a:r>
        </a:p>
      </xdr:txBody>
    </xdr:sp>
    <xdr:clientData/>
  </xdr:twoCellAnchor>
  <xdr:twoCellAnchor>
    <xdr:from>
      <xdr:col>17</xdr:col>
      <xdr:colOff>8842</xdr:colOff>
      <xdr:row>28</xdr:row>
      <xdr:rowOff>35327</xdr:rowOff>
    </xdr:from>
    <xdr:to>
      <xdr:col>32</xdr:col>
      <xdr:colOff>59300</xdr:colOff>
      <xdr:row>28</xdr:row>
      <xdr:rowOff>57381</xdr:rowOff>
    </xdr:to>
    <xdr:cxnSp macro="">
      <xdr:nvCxnSpPr>
        <xdr:cNvPr id="776" name="Straight Arrow Connector 775">
          <a:extLst>
            <a:ext uri="{FF2B5EF4-FFF2-40B4-BE49-F238E27FC236}">
              <a16:creationId xmlns:a16="http://schemas.microsoft.com/office/drawing/2014/main" id="{00000000-0008-0000-0500-000008030000}"/>
            </a:ext>
          </a:extLst>
        </xdr:cNvPr>
        <xdr:cNvCxnSpPr>
          <a:stCxn id="999" idx="3"/>
          <a:endCxn id="951" idx="1"/>
        </xdr:cNvCxnSpPr>
      </xdr:nvCxnSpPr>
      <xdr:spPr bwMode="auto">
        <a:xfrm flipV="1">
          <a:off x="4172628" y="5056363"/>
          <a:ext cx="3724386" cy="2205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100879</xdr:colOff>
      <xdr:row>26</xdr:row>
      <xdr:rowOff>47983</xdr:rowOff>
    </xdr:from>
    <xdr:to>
      <xdr:col>70</xdr:col>
      <xdr:colOff>818</xdr:colOff>
      <xdr:row>28</xdr:row>
      <xdr:rowOff>35327</xdr:rowOff>
    </xdr:to>
    <xdr:cxnSp macro="">
      <xdr:nvCxnSpPr>
        <xdr:cNvPr id="777" name="Elbow Connector 72">
          <a:extLst>
            <a:ext uri="{FF2B5EF4-FFF2-40B4-BE49-F238E27FC236}">
              <a16:creationId xmlns:a16="http://schemas.microsoft.com/office/drawing/2014/main" id="{00000000-0008-0000-0500-000009030000}"/>
            </a:ext>
          </a:extLst>
        </xdr:cNvPr>
        <xdr:cNvCxnSpPr>
          <a:stCxn id="951" idx="3"/>
          <a:endCxn id="895" idx="1"/>
        </xdr:cNvCxnSpPr>
      </xdr:nvCxnSpPr>
      <xdr:spPr>
        <a:xfrm flipV="1">
          <a:off x="8428450" y="4715233"/>
          <a:ext cx="8458832" cy="341130"/>
        </a:xfrm>
        <a:prstGeom prst="bentConnector3">
          <a:avLst>
            <a:gd name="adj1" fmla="val 9058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142132</xdr:colOff>
      <xdr:row>30</xdr:row>
      <xdr:rowOff>161501</xdr:rowOff>
    </xdr:from>
    <xdr:to>
      <xdr:col>21</xdr:col>
      <xdr:colOff>108857</xdr:colOff>
      <xdr:row>34</xdr:row>
      <xdr:rowOff>136071</xdr:rowOff>
    </xdr:to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500-00000B030000}"/>
            </a:ext>
          </a:extLst>
        </xdr:cNvPr>
        <xdr:cNvSpPr txBox="1"/>
      </xdr:nvSpPr>
      <xdr:spPr>
        <a:xfrm>
          <a:off x="3081275" y="5536322"/>
          <a:ext cx="2171082" cy="682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User</a:t>
          </a:r>
          <a:r>
            <a:rPr lang="en-US" sz="1100" baseline="0"/>
            <a:t> can be request direct connect for DB management Tool by Firewall port : 8520 &amp; 8521</a:t>
          </a:r>
          <a:endParaRPr lang="en-US" sz="1100"/>
        </a:p>
      </xdr:txBody>
    </xdr:sp>
    <xdr:clientData/>
  </xdr:twoCellAnchor>
  <xdr:twoCellAnchor>
    <xdr:from>
      <xdr:col>15</xdr:col>
      <xdr:colOff>42843</xdr:colOff>
      <xdr:row>72</xdr:row>
      <xdr:rowOff>2473</xdr:rowOff>
    </xdr:from>
    <xdr:to>
      <xdr:col>24</xdr:col>
      <xdr:colOff>175165</xdr:colOff>
      <xdr:row>75</xdr:row>
      <xdr:rowOff>150940</xdr:rowOff>
    </xdr:to>
    <xdr:sp macro="" textlink="">
      <xdr:nvSpPr>
        <xdr:cNvPr id="781" name="Rectangle 780">
          <a:extLst>
            <a:ext uri="{FF2B5EF4-FFF2-40B4-BE49-F238E27FC236}">
              <a16:creationId xmlns:a16="http://schemas.microsoft.com/office/drawing/2014/main" id="{00000000-0008-0000-0500-00000D030000}"/>
            </a:ext>
          </a:extLst>
        </xdr:cNvPr>
        <xdr:cNvSpPr/>
      </xdr:nvSpPr>
      <xdr:spPr>
        <a:xfrm>
          <a:off x="3716772" y="12806794"/>
          <a:ext cx="2336679" cy="6791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sc2.dev.tmap-em.toyota-asia.com</a:t>
          </a:r>
        </a:p>
      </xdr:txBody>
    </xdr:sp>
    <xdr:clientData/>
  </xdr:twoCellAnchor>
  <xdr:twoCellAnchor>
    <xdr:from>
      <xdr:col>17</xdr:col>
      <xdr:colOff>9141</xdr:colOff>
      <xdr:row>19</xdr:row>
      <xdr:rowOff>170849</xdr:rowOff>
    </xdr:from>
    <xdr:to>
      <xdr:col>40</xdr:col>
      <xdr:colOff>129685</xdr:colOff>
      <xdr:row>20</xdr:row>
      <xdr:rowOff>22577</xdr:rowOff>
    </xdr:to>
    <xdr:cxnSp macro="">
      <xdr:nvCxnSpPr>
        <xdr:cNvPr id="782" name="Straight Arrow Connector 781">
          <a:extLst>
            <a:ext uri="{FF2B5EF4-FFF2-40B4-BE49-F238E27FC236}">
              <a16:creationId xmlns:a16="http://schemas.microsoft.com/office/drawing/2014/main" id="{00000000-0008-0000-0500-00000E030000}"/>
            </a:ext>
          </a:extLst>
        </xdr:cNvPr>
        <xdr:cNvCxnSpPr>
          <a:stCxn id="1002" idx="3"/>
          <a:endCxn id="970" idx="1"/>
        </xdr:cNvCxnSpPr>
      </xdr:nvCxnSpPr>
      <xdr:spPr bwMode="auto">
        <a:xfrm flipV="1">
          <a:off x="4172927" y="3599849"/>
          <a:ext cx="5753901" cy="2862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231469</xdr:colOff>
      <xdr:row>70</xdr:row>
      <xdr:rowOff>12237</xdr:rowOff>
    </xdr:from>
    <xdr:to>
      <xdr:col>40</xdr:col>
      <xdr:colOff>103853</xdr:colOff>
      <xdr:row>72</xdr:row>
      <xdr:rowOff>2473</xdr:rowOff>
    </xdr:to>
    <xdr:cxnSp macro="">
      <xdr:nvCxnSpPr>
        <xdr:cNvPr id="783" name="Elbow Connector 72">
          <a:extLst>
            <a:ext uri="{FF2B5EF4-FFF2-40B4-BE49-F238E27FC236}">
              <a16:creationId xmlns:a16="http://schemas.microsoft.com/office/drawing/2014/main" id="{00000000-0008-0000-0500-00000F030000}"/>
            </a:ext>
          </a:extLst>
        </xdr:cNvPr>
        <xdr:cNvCxnSpPr>
          <a:stCxn id="781" idx="0"/>
        </xdr:cNvCxnSpPr>
      </xdr:nvCxnSpPr>
      <xdr:spPr>
        <a:xfrm rot="5400000" flipH="1" flipV="1">
          <a:off x="7221043" y="10126842"/>
          <a:ext cx="344021" cy="501588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209231</xdr:colOff>
      <xdr:row>69</xdr:row>
      <xdr:rowOff>135053</xdr:rowOff>
    </xdr:from>
    <xdr:to>
      <xdr:col>21</xdr:col>
      <xdr:colOff>66187</xdr:colOff>
      <xdr:row>71</xdr:row>
      <xdr:rowOff>100959</xdr:rowOff>
    </xdr:to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500-000010030000}"/>
            </a:ext>
          </a:extLst>
        </xdr:cNvPr>
        <xdr:cNvSpPr txBox="1"/>
      </xdr:nvSpPr>
      <xdr:spPr>
        <a:xfrm>
          <a:off x="4617945" y="12408696"/>
          <a:ext cx="591742" cy="3196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HTTPS</a:t>
          </a:r>
        </a:p>
      </xdr:txBody>
    </xdr:sp>
    <xdr:clientData/>
  </xdr:twoCellAnchor>
  <xdr:twoCellAnchor>
    <xdr:from>
      <xdr:col>17</xdr:col>
      <xdr:colOff>9141</xdr:colOff>
      <xdr:row>20</xdr:row>
      <xdr:rowOff>22578</xdr:rowOff>
    </xdr:from>
    <xdr:to>
      <xdr:col>40</xdr:col>
      <xdr:colOff>103845</xdr:colOff>
      <xdr:row>68</xdr:row>
      <xdr:rowOff>60228</xdr:rowOff>
    </xdr:to>
    <xdr:cxnSp macro="">
      <xdr:nvCxnSpPr>
        <xdr:cNvPr id="785" name="Elbow Connector 72">
          <a:extLst>
            <a:ext uri="{FF2B5EF4-FFF2-40B4-BE49-F238E27FC236}">
              <a16:creationId xmlns:a16="http://schemas.microsoft.com/office/drawing/2014/main" id="{00000000-0008-0000-0500-000011030000}"/>
            </a:ext>
          </a:extLst>
        </xdr:cNvPr>
        <xdr:cNvCxnSpPr>
          <a:stCxn id="1002" idx="3"/>
          <a:endCxn id="834" idx="1"/>
        </xdr:cNvCxnSpPr>
      </xdr:nvCxnSpPr>
      <xdr:spPr>
        <a:xfrm>
          <a:off x="4172927" y="3628471"/>
          <a:ext cx="5728061" cy="8528507"/>
        </a:xfrm>
        <a:prstGeom prst="bentConnector3">
          <a:avLst>
            <a:gd name="adj1" fmla="val 344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59635</xdr:colOff>
      <xdr:row>19</xdr:row>
      <xdr:rowOff>172889</xdr:rowOff>
    </xdr:from>
    <xdr:to>
      <xdr:col>51</xdr:col>
      <xdr:colOff>137043</xdr:colOff>
      <xdr:row>19</xdr:row>
      <xdr:rowOff>174061</xdr:rowOff>
    </xdr:to>
    <xdr:cxnSp macro="">
      <xdr:nvCxnSpPr>
        <xdr:cNvPr id="791" name="Straight Arrow Connector 790">
          <a:extLst>
            <a:ext uri="{FF2B5EF4-FFF2-40B4-BE49-F238E27FC236}">
              <a16:creationId xmlns:a16="http://schemas.microsoft.com/office/drawing/2014/main" id="{00000000-0008-0000-0500-000017030000}"/>
            </a:ext>
          </a:extLst>
        </xdr:cNvPr>
        <xdr:cNvCxnSpPr>
          <a:stCxn id="970" idx="3"/>
          <a:endCxn id="968" idx="1"/>
        </xdr:cNvCxnSpPr>
      </xdr:nvCxnSpPr>
      <xdr:spPr>
        <a:xfrm flipV="1">
          <a:off x="12061135" y="3601889"/>
          <a:ext cx="567265" cy="1172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138016</xdr:colOff>
      <xdr:row>22</xdr:row>
      <xdr:rowOff>55124</xdr:rowOff>
    </xdr:from>
    <xdr:to>
      <xdr:col>23</xdr:col>
      <xdr:colOff>155893</xdr:colOff>
      <xdr:row>27</xdr:row>
      <xdr:rowOff>12833</xdr:rowOff>
    </xdr:to>
    <xdr:sp macro="" textlink="">
      <xdr:nvSpPr>
        <xdr:cNvPr id="795" name="Cloud 794">
          <a:extLst>
            <a:ext uri="{FF2B5EF4-FFF2-40B4-BE49-F238E27FC236}">
              <a16:creationId xmlns:a16="http://schemas.microsoft.com/office/drawing/2014/main" id="{00000000-0008-0000-0500-00001B030000}"/>
            </a:ext>
          </a:extLst>
        </xdr:cNvPr>
        <xdr:cNvSpPr/>
      </xdr:nvSpPr>
      <xdr:spPr>
        <a:xfrm>
          <a:off x="4791659" y="4014803"/>
          <a:ext cx="997591" cy="842173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213141</xdr:colOff>
      <xdr:row>23</xdr:row>
      <xdr:rowOff>45234</xdr:rowOff>
    </xdr:from>
    <xdr:to>
      <xdr:col>22</xdr:col>
      <xdr:colOff>86432</xdr:colOff>
      <xdr:row>26</xdr:row>
      <xdr:rowOff>8191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00000000-0008-0000-0500-00001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1712" y="4181805"/>
          <a:ext cx="363149" cy="493636"/>
        </a:xfrm>
        <a:prstGeom prst="rect">
          <a:avLst/>
        </a:prstGeom>
      </xdr:spPr>
    </xdr:pic>
    <xdr:clientData/>
  </xdr:twoCellAnchor>
  <xdr:twoCellAnchor>
    <xdr:from>
      <xdr:col>15</xdr:col>
      <xdr:colOff>231396</xdr:colOff>
      <xdr:row>24</xdr:row>
      <xdr:rowOff>116353</xdr:rowOff>
    </xdr:from>
    <xdr:to>
      <xdr:col>20</xdr:col>
      <xdr:colOff>213142</xdr:colOff>
      <xdr:row>26</xdr:row>
      <xdr:rowOff>94645</xdr:rowOff>
    </xdr:to>
    <xdr:cxnSp macro="">
      <xdr:nvCxnSpPr>
        <xdr:cNvPr id="797" name="Elbow Connector 72">
          <a:extLst>
            <a:ext uri="{FF2B5EF4-FFF2-40B4-BE49-F238E27FC236}">
              <a16:creationId xmlns:a16="http://schemas.microsoft.com/office/drawing/2014/main" id="{00000000-0008-0000-0500-00001D030000}"/>
            </a:ext>
          </a:extLst>
        </xdr:cNvPr>
        <xdr:cNvCxnSpPr>
          <a:stCxn id="999" idx="0"/>
          <a:endCxn id="796" idx="1"/>
        </xdr:cNvCxnSpPr>
      </xdr:nvCxnSpPr>
      <xdr:spPr>
        <a:xfrm rot="5400000" flipH="1" flipV="1">
          <a:off x="4342480" y="3992662"/>
          <a:ext cx="332078" cy="1206388"/>
        </a:xfrm>
        <a:prstGeom prst="bentConnector2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231696</xdr:colOff>
      <xdr:row>21</xdr:row>
      <xdr:rowOff>158009</xdr:rowOff>
    </xdr:from>
    <xdr:to>
      <xdr:col>20</xdr:col>
      <xdr:colOff>213142</xdr:colOff>
      <xdr:row>24</xdr:row>
      <xdr:rowOff>116350</xdr:rowOff>
    </xdr:to>
    <xdr:cxnSp macro="">
      <xdr:nvCxnSpPr>
        <xdr:cNvPr id="798" name="Elbow Connector 72">
          <a:extLst>
            <a:ext uri="{FF2B5EF4-FFF2-40B4-BE49-F238E27FC236}">
              <a16:creationId xmlns:a16="http://schemas.microsoft.com/office/drawing/2014/main" id="{00000000-0008-0000-0500-00001E030000}"/>
            </a:ext>
          </a:extLst>
        </xdr:cNvPr>
        <xdr:cNvCxnSpPr>
          <a:stCxn id="1002" idx="2"/>
          <a:endCxn id="796" idx="1"/>
        </xdr:cNvCxnSpPr>
      </xdr:nvCxnSpPr>
      <xdr:spPr>
        <a:xfrm rot="16200000" flipH="1">
          <a:off x="4264159" y="3582261"/>
          <a:ext cx="489019" cy="1206088"/>
        </a:xfrm>
        <a:prstGeom prst="bentConnector2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86432</xdr:colOff>
      <xdr:row>24</xdr:row>
      <xdr:rowOff>116352</xdr:rowOff>
    </xdr:from>
    <xdr:to>
      <xdr:col>32</xdr:col>
      <xdr:colOff>59300</xdr:colOff>
      <xdr:row>28</xdr:row>
      <xdr:rowOff>35327</xdr:rowOff>
    </xdr:to>
    <xdr:cxnSp macro="">
      <xdr:nvCxnSpPr>
        <xdr:cNvPr id="799" name="Elbow Connector 72">
          <a:extLst>
            <a:ext uri="{FF2B5EF4-FFF2-40B4-BE49-F238E27FC236}">
              <a16:creationId xmlns:a16="http://schemas.microsoft.com/office/drawing/2014/main" id="{00000000-0008-0000-0500-00001F030000}"/>
            </a:ext>
          </a:extLst>
        </xdr:cNvPr>
        <xdr:cNvCxnSpPr>
          <a:stCxn id="796" idx="3"/>
          <a:endCxn id="951" idx="1"/>
        </xdr:cNvCxnSpPr>
      </xdr:nvCxnSpPr>
      <xdr:spPr>
        <a:xfrm>
          <a:off x="5474861" y="4429816"/>
          <a:ext cx="2422153" cy="626547"/>
        </a:xfrm>
        <a:prstGeom prst="bentConnector3">
          <a:avLst>
            <a:gd name="adj1" fmla="val 2267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148330</xdr:colOff>
      <xdr:row>24</xdr:row>
      <xdr:rowOff>6665</xdr:rowOff>
    </xdr:from>
    <xdr:to>
      <xdr:col>18</xdr:col>
      <xdr:colOff>129096</xdr:colOff>
      <xdr:row>25</xdr:row>
      <xdr:rowOff>46151</xdr:rowOff>
    </xdr:to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500-000020030000}"/>
            </a:ext>
          </a:extLst>
        </xdr:cNvPr>
        <xdr:cNvSpPr txBox="1"/>
      </xdr:nvSpPr>
      <xdr:spPr>
        <a:xfrm>
          <a:off x="4067187" y="4320129"/>
          <a:ext cx="470623" cy="2163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WFH</a:t>
          </a:r>
        </a:p>
      </xdr:txBody>
    </xdr:sp>
    <xdr:clientData/>
  </xdr:twoCellAnchor>
  <xdr:twoCellAnchor>
    <xdr:from>
      <xdr:col>16</xdr:col>
      <xdr:colOff>214181</xdr:colOff>
      <xdr:row>21</xdr:row>
      <xdr:rowOff>34001</xdr:rowOff>
    </xdr:from>
    <xdr:to>
      <xdr:col>32</xdr:col>
      <xdr:colOff>59299</xdr:colOff>
      <xdr:row>28</xdr:row>
      <xdr:rowOff>35327</xdr:rowOff>
    </xdr:to>
    <xdr:cxnSp macro="">
      <xdr:nvCxnSpPr>
        <xdr:cNvPr id="801" name="Elbow Connector 72">
          <a:extLst>
            <a:ext uri="{FF2B5EF4-FFF2-40B4-BE49-F238E27FC236}">
              <a16:creationId xmlns:a16="http://schemas.microsoft.com/office/drawing/2014/main" id="{00000000-0008-0000-0500-000021030000}"/>
            </a:ext>
          </a:extLst>
        </xdr:cNvPr>
        <xdr:cNvCxnSpPr>
          <a:endCxn id="951" idx="1"/>
        </xdr:cNvCxnSpPr>
      </xdr:nvCxnSpPr>
      <xdr:spPr>
        <a:xfrm>
          <a:off x="4133038" y="3816787"/>
          <a:ext cx="3763975" cy="1239576"/>
        </a:xfrm>
        <a:prstGeom prst="bentConnector3">
          <a:avLst>
            <a:gd name="adj1" fmla="val 50366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5004</xdr:colOff>
      <xdr:row>25</xdr:row>
      <xdr:rowOff>118502</xdr:rowOff>
    </xdr:from>
    <xdr:to>
      <xdr:col>23</xdr:col>
      <xdr:colOff>91385</xdr:colOff>
      <xdr:row>27</xdr:row>
      <xdr:rowOff>38258</xdr:rowOff>
    </xdr:to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500-000022030000}"/>
            </a:ext>
          </a:extLst>
        </xdr:cNvPr>
        <xdr:cNvSpPr txBox="1"/>
      </xdr:nvSpPr>
      <xdr:spPr>
        <a:xfrm>
          <a:off x="4903575" y="4608859"/>
          <a:ext cx="821167" cy="2735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TDEM VPN</a:t>
          </a:r>
        </a:p>
      </xdr:txBody>
    </xdr:sp>
    <xdr:clientData/>
  </xdr:twoCellAnchor>
  <xdr:twoCellAnchor>
    <xdr:from>
      <xdr:col>62</xdr:col>
      <xdr:colOff>50728</xdr:colOff>
      <xdr:row>14</xdr:row>
      <xdr:rowOff>167760</xdr:rowOff>
    </xdr:from>
    <xdr:to>
      <xdr:col>64</xdr:col>
      <xdr:colOff>165379</xdr:colOff>
      <xdr:row>16</xdr:row>
      <xdr:rowOff>28746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00000000-0008-0000-0500-000023030000}"/>
            </a:ext>
          </a:extLst>
        </xdr:cNvPr>
        <xdr:cNvGrpSpPr/>
      </xdr:nvGrpSpPr>
      <xdr:grpSpPr>
        <a:xfrm>
          <a:off x="15195478" y="2644260"/>
          <a:ext cx="571851" cy="203886"/>
          <a:chOff x="9921875" y="1712342"/>
          <a:chExt cx="604894" cy="206425"/>
        </a:xfrm>
      </xdr:grpSpPr>
      <xdr:pic>
        <xdr:nvPicPr>
          <xdr:cNvPr id="885" name="Picture 884">
            <a:extLst>
              <a:ext uri="{FF2B5EF4-FFF2-40B4-BE49-F238E27FC236}">
                <a16:creationId xmlns:a16="http://schemas.microsoft.com/office/drawing/2014/main" id="{00000000-0008-0000-0500-00007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85962" y="1720616"/>
            <a:ext cx="240807" cy="1787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86" name="TextBox 885">
            <a:extLst>
              <a:ext uri="{FF2B5EF4-FFF2-40B4-BE49-F238E27FC236}">
                <a16:creationId xmlns:a16="http://schemas.microsoft.com/office/drawing/2014/main" id="{00000000-0008-0000-0500-000076030000}"/>
              </a:ext>
            </a:extLst>
          </xdr:cNvPr>
          <xdr:cNvSpPr txBox="1"/>
        </xdr:nvSpPr>
        <xdr:spPr>
          <a:xfrm>
            <a:off x="9921875" y="1712342"/>
            <a:ext cx="422645" cy="20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14</xdr:col>
      <xdr:colOff>140063</xdr:colOff>
      <xdr:row>12</xdr:row>
      <xdr:rowOff>99151</xdr:rowOff>
    </xdr:from>
    <xdr:to>
      <xdr:col>15</xdr:col>
      <xdr:colOff>211122</xdr:colOff>
      <xdr:row>15</xdr:row>
      <xdr:rowOff>165839</xdr:rowOff>
    </xdr:to>
    <xdr:cxnSp macro="">
      <xdr:nvCxnSpPr>
        <xdr:cNvPr id="805" name="Connector: Elbow 804">
          <a:extLst>
            <a:ext uri="{FF2B5EF4-FFF2-40B4-BE49-F238E27FC236}">
              <a16:creationId xmlns:a16="http://schemas.microsoft.com/office/drawing/2014/main" id="{00000000-0008-0000-0500-000025030000}"/>
            </a:ext>
          </a:extLst>
        </xdr:cNvPr>
        <xdr:cNvCxnSpPr>
          <a:stCxn id="1000" idx="0"/>
        </xdr:cNvCxnSpPr>
      </xdr:nvCxnSpPr>
      <xdr:spPr>
        <a:xfrm rot="5400000" flipH="1" flipV="1">
          <a:off x="3428373" y="2430591"/>
          <a:ext cx="597367" cy="315988"/>
        </a:xfrm>
        <a:prstGeom prst="bentConnector3">
          <a:avLst>
            <a:gd name="adj1" fmla="val 99726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216859</xdr:colOff>
      <xdr:row>13</xdr:row>
      <xdr:rowOff>105240</xdr:rowOff>
    </xdr:from>
    <xdr:to>
      <xdr:col>15</xdr:col>
      <xdr:colOff>78797</xdr:colOff>
      <xdr:row>15</xdr:row>
      <xdr:rowOff>71147</xdr:rowOff>
    </xdr:to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500-000027030000}"/>
            </a:ext>
          </a:extLst>
        </xdr:cNvPr>
        <xdr:cNvSpPr txBox="1"/>
      </xdr:nvSpPr>
      <xdr:spPr>
        <a:xfrm>
          <a:off x="3156002" y="2472883"/>
          <a:ext cx="596724" cy="319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34</xdr:col>
      <xdr:colOff>16113</xdr:colOff>
      <xdr:row>6</xdr:row>
      <xdr:rowOff>162468</xdr:rowOff>
    </xdr:from>
    <xdr:to>
      <xdr:col>37</xdr:col>
      <xdr:colOff>198740</xdr:colOff>
      <xdr:row>14</xdr:row>
      <xdr:rowOff>141402</xdr:rowOff>
    </xdr:to>
    <xdr:grpSp>
      <xdr:nvGrpSpPr>
        <xdr:cNvPr id="811" name="Group 810">
          <a:extLst>
            <a:ext uri="{FF2B5EF4-FFF2-40B4-BE49-F238E27FC236}">
              <a16:creationId xmlns:a16="http://schemas.microsoft.com/office/drawing/2014/main" id="{00000000-0008-0000-0500-00002B030000}"/>
            </a:ext>
          </a:extLst>
        </xdr:cNvPr>
        <xdr:cNvGrpSpPr/>
      </xdr:nvGrpSpPr>
      <xdr:grpSpPr>
        <a:xfrm>
          <a:off x="8436213" y="1267368"/>
          <a:ext cx="925577" cy="1350534"/>
          <a:chOff x="7043207" y="3351137"/>
          <a:chExt cx="903364" cy="1343327"/>
        </a:xfrm>
      </xdr:grpSpPr>
      <xdr:pic>
        <xdr:nvPicPr>
          <xdr:cNvPr id="883" name="Picture 882">
            <a:extLst>
              <a:ext uri="{FF2B5EF4-FFF2-40B4-BE49-F238E27FC236}">
                <a16:creationId xmlns:a16="http://schemas.microsoft.com/office/drawing/2014/main" id="{00000000-0008-0000-0500-000073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043207" y="3351137"/>
            <a:ext cx="871897" cy="852714"/>
          </a:xfrm>
          <a:prstGeom prst="rect">
            <a:avLst/>
          </a:prstGeom>
        </xdr:spPr>
      </xdr:pic>
      <xdr:sp macro="" textlink="">
        <xdr:nvSpPr>
          <xdr:cNvPr id="884" name="TextBox 883">
            <a:extLst>
              <a:ext uri="{FF2B5EF4-FFF2-40B4-BE49-F238E27FC236}">
                <a16:creationId xmlns:a16="http://schemas.microsoft.com/office/drawing/2014/main" id="{00000000-0008-0000-0500-000074030000}"/>
              </a:ext>
            </a:extLst>
          </xdr:cNvPr>
          <xdr:cNvSpPr txBox="1"/>
        </xdr:nvSpPr>
        <xdr:spPr>
          <a:xfrm>
            <a:off x="7051949" y="4214387"/>
            <a:ext cx="894622" cy="4800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Kong</a:t>
            </a:r>
            <a:r>
              <a:rPr lang="en-US" sz="1100" baseline="0"/>
              <a:t> API GW PROD</a:t>
            </a:r>
            <a:endParaRPr lang="en-US" sz="1100"/>
          </a:p>
        </xdr:txBody>
      </xdr:sp>
    </xdr:grpSp>
    <xdr:clientData/>
  </xdr:twoCellAnchor>
  <xdr:twoCellAnchor>
    <xdr:from>
      <xdr:col>50</xdr:col>
      <xdr:colOff>163005</xdr:colOff>
      <xdr:row>65</xdr:row>
      <xdr:rowOff>90134</xdr:rowOff>
    </xdr:from>
    <xdr:to>
      <xdr:col>65</xdr:col>
      <xdr:colOff>56080</xdr:colOff>
      <xdr:row>72</xdr:row>
      <xdr:rowOff>57981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00000000-0008-0000-0500-00002C030000}"/>
            </a:ext>
          </a:extLst>
        </xdr:cNvPr>
        <xdr:cNvGrpSpPr/>
      </xdr:nvGrpSpPr>
      <xdr:grpSpPr>
        <a:xfrm>
          <a:off x="12545505" y="11310584"/>
          <a:ext cx="3341125" cy="1167997"/>
          <a:chOff x="12205366" y="11507104"/>
          <a:chExt cx="3512776" cy="1169998"/>
        </a:xfrm>
      </xdr:grpSpPr>
      <xdr:sp macro="" textlink="">
        <xdr:nvSpPr>
          <xdr:cNvPr id="870" name="Rounded Rectangle 67">
            <a:extLst>
              <a:ext uri="{FF2B5EF4-FFF2-40B4-BE49-F238E27FC236}">
                <a16:creationId xmlns:a16="http://schemas.microsoft.com/office/drawing/2014/main" id="{00000000-0008-0000-0500-000066030000}"/>
              </a:ext>
            </a:extLst>
          </xdr:cNvPr>
          <xdr:cNvSpPr/>
        </xdr:nvSpPr>
        <xdr:spPr>
          <a:xfrm>
            <a:off x="12205366" y="11507104"/>
            <a:ext cx="3512776" cy="1169998"/>
          </a:xfrm>
          <a:prstGeom prst="roundRect">
            <a:avLst>
              <a:gd name="adj" fmla="val 4799"/>
            </a:avLst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DA9</a:t>
            </a:r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BCT</a:t>
            </a:r>
          </a:p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Egress IP : </a:t>
            </a:r>
            <a:r>
              <a:rPr lang="en-US" sz="9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10.249.216.XXX</a:t>
            </a:r>
          </a:p>
        </xdr:txBody>
      </xdr:sp>
      <xdr:sp macro="" textlink="">
        <xdr:nvSpPr>
          <xdr:cNvPr id="871" name="Rectangle 870">
            <a:extLst>
              <a:ext uri="{FF2B5EF4-FFF2-40B4-BE49-F238E27FC236}">
                <a16:creationId xmlns:a16="http://schemas.microsoft.com/office/drawing/2014/main" id="{00000000-0008-0000-0500-000067030000}"/>
              </a:ext>
            </a:extLst>
          </xdr:cNvPr>
          <xdr:cNvSpPr/>
        </xdr:nvSpPr>
        <xdr:spPr>
          <a:xfrm>
            <a:off x="13795382" y="11981503"/>
            <a:ext cx="705499" cy="626079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Service1</a:t>
            </a:r>
          </a:p>
        </xdr:txBody>
      </xdr:sp>
      <xdr:sp macro="" textlink="">
        <xdr:nvSpPr>
          <xdr:cNvPr id="872" name="Rounded Rectangle 1024">
            <a:extLst>
              <a:ext uri="{FF2B5EF4-FFF2-40B4-BE49-F238E27FC236}">
                <a16:creationId xmlns:a16="http://schemas.microsoft.com/office/drawing/2014/main" id="{00000000-0008-0000-0500-000068030000}"/>
              </a:ext>
            </a:extLst>
          </xdr:cNvPr>
          <xdr:cNvSpPr/>
        </xdr:nvSpPr>
        <xdr:spPr>
          <a:xfrm>
            <a:off x="13854318" y="12172114"/>
            <a:ext cx="586995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73" name="Rectangle 872">
            <a:extLst>
              <a:ext uri="{FF2B5EF4-FFF2-40B4-BE49-F238E27FC236}">
                <a16:creationId xmlns:a16="http://schemas.microsoft.com/office/drawing/2014/main" id="{00000000-0008-0000-0500-000069030000}"/>
              </a:ext>
            </a:extLst>
          </xdr:cNvPr>
          <xdr:cNvSpPr/>
        </xdr:nvSpPr>
        <xdr:spPr>
          <a:xfrm>
            <a:off x="14858467" y="11981503"/>
            <a:ext cx="705499" cy="626079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Service2</a:t>
            </a:r>
          </a:p>
        </xdr:txBody>
      </xdr:sp>
      <xdr:sp macro="" textlink="">
        <xdr:nvSpPr>
          <xdr:cNvPr id="874" name="Rounded Rectangle 1024">
            <a:extLst>
              <a:ext uri="{FF2B5EF4-FFF2-40B4-BE49-F238E27FC236}">
                <a16:creationId xmlns:a16="http://schemas.microsoft.com/office/drawing/2014/main" id="{00000000-0008-0000-0500-00006A030000}"/>
              </a:ext>
            </a:extLst>
          </xdr:cNvPr>
          <xdr:cNvSpPr/>
        </xdr:nvSpPr>
        <xdr:spPr>
          <a:xfrm>
            <a:off x="14917403" y="12172114"/>
            <a:ext cx="589469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75" name="TextBox 25">
            <a:extLst>
              <a:ext uri="{FF2B5EF4-FFF2-40B4-BE49-F238E27FC236}">
                <a16:creationId xmlns:a16="http://schemas.microsoft.com/office/drawing/2014/main" id="{00000000-0008-0000-0500-00006B030000}"/>
              </a:ext>
            </a:extLst>
          </xdr:cNvPr>
          <xdr:cNvSpPr txBox="1"/>
        </xdr:nvSpPr>
        <xdr:spPr>
          <a:xfrm>
            <a:off x="14053984" y="11513543"/>
            <a:ext cx="1635637" cy="169570"/>
          </a:xfrm>
          <a:prstGeom prst="rect">
            <a:avLst/>
          </a:prstGeom>
          <a:noFill/>
          <a:ln w="3175">
            <a:noFill/>
          </a:ln>
        </xdr:spPr>
        <xdr:txBody>
          <a:bodyPr wrap="square" rtlCol="0" anchor="t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  :  6 vCPU / 20 GB</a:t>
            </a:r>
          </a:p>
        </xdr:txBody>
      </xdr:sp>
      <xdr:sp macro="" textlink="">
        <xdr:nvSpPr>
          <xdr:cNvPr id="876" name="Rectangle 875">
            <a:extLst>
              <a:ext uri="{FF2B5EF4-FFF2-40B4-BE49-F238E27FC236}">
                <a16:creationId xmlns:a16="http://schemas.microsoft.com/office/drawing/2014/main" id="{00000000-0008-0000-0500-00006C030000}"/>
              </a:ext>
            </a:extLst>
          </xdr:cNvPr>
          <xdr:cNvSpPr/>
        </xdr:nvSpPr>
        <xdr:spPr>
          <a:xfrm>
            <a:off x="12268306" y="11994297"/>
            <a:ext cx="1193767" cy="605563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Authentication Service</a:t>
            </a:r>
          </a:p>
        </xdr:txBody>
      </xdr:sp>
      <xdr:sp macro="" textlink="">
        <xdr:nvSpPr>
          <xdr:cNvPr id="877" name="Rounded Rectangle 1024">
            <a:extLst>
              <a:ext uri="{FF2B5EF4-FFF2-40B4-BE49-F238E27FC236}">
                <a16:creationId xmlns:a16="http://schemas.microsoft.com/office/drawing/2014/main" id="{00000000-0008-0000-0500-00006D030000}"/>
              </a:ext>
            </a:extLst>
          </xdr:cNvPr>
          <xdr:cNvSpPr/>
        </xdr:nvSpPr>
        <xdr:spPr>
          <a:xfrm>
            <a:off x="12295799" y="12173436"/>
            <a:ext cx="1126817" cy="180784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Authentication</a:t>
            </a:r>
          </a:p>
        </xdr:txBody>
      </xdr:sp>
      <xdr:grpSp>
        <xdr:nvGrpSpPr>
          <xdr:cNvPr id="878" name="Group 877">
            <a:extLst>
              <a:ext uri="{FF2B5EF4-FFF2-40B4-BE49-F238E27FC236}">
                <a16:creationId xmlns:a16="http://schemas.microsoft.com/office/drawing/2014/main" id="{00000000-0008-0000-0500-00006E030000}"/>
              </a:ext>
            </a:extLst>
          </xdr:cNvPr>
          <xdr:cNvGrpSpPr/>
        </xdr:nvGrpSpPr>
        <xdr:grpSpPr>
          <a:xfrm>
            <a:off x="14961620" y="11713593"/>
            <a:ext cx="633809" cy="206425"/>
            <a:chOff x="9921875" y="1712342"/>
            <a:chExt cx="604894" cy="206425"/>
          </a:xfrm>
        </xdr:grpSpPr>
        <xdr:pic>
          <xdr:nvPicPr>
            <xdr:cNvPr id="881" name="Picture 880">
              <a:extLst>
                <a:ext uri="{FF2B5EF4-FFF2-40B4-BE49-F238E27FC236}">
                  <a16:creationId xmlns:a16="http://schemas.microsoft.com/office/drawing/2014/main" id="{00000000-0008-0000-0500-00007103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5962" y="1720616"/>
              <a:ext cx="240807" cy="1787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2" name="TextBox 881">
              <a:extLst>
                <a:ext uri="{FF2B5EF4-FFF2-40B4-BE49-F238E27FC236}">
                  <a16:creationId xmlns:a16="http://schemas.microsoft.com/office/drawing/2014/main" id="{00000000-0008-0000-0500-000072030000}"/>
                </a:ext>
              </a:extLst>
            </xdr:cNvPr>
            <xdr:cNvSpPr txBox="1"/>
          </xdr:nvSpPr>
          <xdr:spPr>
            <a:xfrm>
              <a:off x="9921875" y="1712342"/>
              <a:ext cx="422645" cy="20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700">
                  <a:latin typeface="Arial" panose="020B0604020202020204" pitchFamily="34" charset="0"/>
                  <a:cs typeface="Arial" panose="020B0604020202020204" pitchFamily="34" charset="0"/>
                </a:rPr>
                <a:t>SMTP</a:t>
              </a:r>
            </a:p>
          </xdr:txBody>
        </xdr:sp>
      </xdr:grpSp>
      <xdr:sp macro="" textlink="">
        <xdr:nvSpPr>
          <xdr:cNvPr id="879" name="Rounded Rectangle 1024">
            <a:extLst>
              <a:ext uri="{FF2B5EF4-FFF2-40B4-BE49-F238E27FC236}">
                <a16:creationId xmlns:a16="http://schemas.microsoft.com/office/drawing/2014/main" id="{00000000-0008-0000-0500-00006F030000}"/>
              </a:ext>
            </a:extLst>
          </xdr:cNvPr>
          <xdr:cNvSpPr/>
        </xdr:nvSpPr>
        <xdr:spPr>
          <a:xfrm>
            <a:off x="13854318" y="12388384"/>
            <a:ext cx="586995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80" name="Rounded Rectangle 1024">
            <a:extLst>
              <a:ext uri="{FF2B5EF4-FFF2-40B4-BE49-F238E27FC236}">
                <a16:creationId xmlns:a16="http://schemas.microsoft.com/office/drawing/2014/main" id="{00000000-0008-0000-0500-000070030000}"/>
              </a:ext>
            </a:extLst>
          </xdr:cNvPr>
          <xdr:cNvSpPr/>
        </xdr:nvSpPr>
        <xdr:spPr>
          <a:xfrm>
            <a:off x="14917403" y="12388384"/>
            <a:ext cx="589469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</xdr:grpSp>
    <xdr:clientData/>
  </xdr:twoCellAnchor>
  <xdr:twoCellAnchor>
    <xdr:from>
      <xdr:col>50</xdr:col>
      <xdr:colOff>174438</xdr:colOff>
      <xdr:row>73</xdr:row>
      <xdr:rowOff>58294</xdr:rowOff>
    </xdr:from>
    <xdr:to>
      <xdr:col>65</xdr:col>
      <xdr:colOff>67513</xdr:colOff>
      <xdr:row>80</xdr:row>
      <xdr:rowOff>35378</xdr:rowOff>
    </xdr:to>
    <xdr:grpSp>
      <xdr:nvGrpSpPr>
        <xdr:cNvPr id="813" name="Group 812">
          <a:extLst>
            <a:ext uri="{FF2B5EF4-FFF2-40B4-BE49-F238E27FC236}">
              <a16:creationId xmlns:a16="http://schemas.microsoft.com/office/drawing/2014/main" id="{00000000-0008-0000-0500-00002D030000}"/>
            </a:ext>
          </a:extLst>
        </xdr:cNvPr>
        <xdr:cNvGrpSpPr/>
      </xdr:nvGrpSpPr>
      <xdr:grpSpPr>
        <a:xfrm>
          <a:off x="12556938" y="12650344"/>
          <a:ext cx="3341125" cy="1177234"/>
          <a:chOff x="12209749" y="12669410"/>
          <a:chExt cx="3512776" cy="1171358"/>
        </a:xfrm>
      </xdr:grpSpPr>
      <xdr:sp macro="" textlink="">
        <xdr:nvSpPr>
          <xdr:cNvPr id="857" name="Rounded Rectangle 67">
            <a:extLst>
              <a:ext uri="{FF2B5EF4-FFF2-40B4-BE49-F238E27FC236}">
                <a16:creationId xmlns:a16="http://schemas.microsoft.com/office/drawing/2014/main" id="{00000000-0008-0000-0500-000059030000}"/>
              </a:ext>
            </a:extLst>
          </xdr:cNvPr>
          <xdr:cNvSpPr/>
        </xdr:nvSpPr>
        <xdr:spPr>
          <a:xfrm>
            <a:off x="12209749" y="12669410"/>
            <a:ext cx="3512776" cy="1171358"/>
          </a:xfrm>
          <a:prstGeom prst="roundRect">
            <a:avLst>
              <a:gd name="adj" fmla="val 4799"/>
            </a:avLst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DA9</a:t>
            </a:r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UAT</a:t>
            </a:r>
          </a:p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Egress IP : </a:t>
            </a:r>
            <a:r>
              <a:rPr lang="en-US" sz="9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10.249.216.XXX</a:t>
            </a:r>
          </a:p>
        </xdr:txBody>
      </xdr:sp>
      <xdr:sp macro="" textlink="">
        <xdr:nvSpPr>
          <xdr:cNvPr id="858" name="Rectangle 857">
            <a:extLst>
              <a:ext uri="{FF2B5EF4-FFF2-40B4-BE49-F238E27FC236}">
                <a16:creationId xmlns:a16="http://schemas.microsoft.com/office/drawing/2014/main" id="{00000000-0008-0000-0500-00005A030000}"/>
              </a:ext>
            </a:extLst>
          </xdr:cNvPr>
          <xdr:cNvSpPr/>
        </xdr:nvSpPr>
        <xdr:spPr>
          <a:xfrm>
            <a:off x="13799764" y="13143810"/>
            <a:ext cx="705499" cy="628081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Service1</a:t>
            </a:r>
          </a:p>
        </xdr:txBody>
      </xdr:sp>
      <xdr:sp macro="" textlink="">
        <xdr:nvSpPr>
          <xdr:cNvPr id="859" name="Rounded Rectangle 1024">
            <a:extLst>
              <a:ext uri="{FF2B5EF4-FFF2-40B4-BE49-F238E27FC236}">
                <a16:creationId xmlns:a16="http://schemas.microsoft.com/office/drawing/2014/main" id="{00000000-0008-0000-0500-00005B030000}"/>
              </a:ext>
            </a:extLst>
          </xdr:cNvPr>
          <xdr:cNvSpPr/>
        </xdr:nvSpPr>
        <xdr:spPr>
          <a:xfrm>
            <a:off x="13858699" y="13334421"/>
            <a:ext cx="586995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60" name="Rectangle 859">
            <a:extLst>
              <a:ext uri="{FF2B5EF4-FFF2-40B4-BE49-F238E27FC236}">
                <a16:creationId xmlns:a16="http://schemas.microsoft.com/office/drawing/2014/main" id="{00000000-0008-0000-0500-00005C030000}"/>
              </a:ext>
            </a:extLst>
          </xdr:cNvPr>
          <xdr:cNvSpPr/>
        </xdr:nvSpPr>
        <xdr:spPr>
          <a:xfrm>
            <a:off x="14862849" y="13143810"/>
            <a:ext cx="705499" cy="618227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Service2</a:t>
            </a:r>
          </a:p>
        </xdr:txBody>
      </xdr:sp>
      <xdr:sp macro="" textlink="">
        <xdr:nvSpPr>
          <xdr:cNvPr id="861" name="Rounded Rectangle 1024">
            <a:extLst>
              <a:ext uri="{FF2B5EF4-FFF2-40B4-BE49-F238E27FC236}">
                <a16:creationId xmlns:a16="http://schemas.microsoft.com/office/drawing/2014/main" id="{00000000-0008-0000-0500-00005D030000}"/>
              </a:ext>
            </a:extLst>
          </xdr:cNvPr>
          <xdr:cNvSpPr/>
        </xdr:nvSpPr>
        <xdr:spPr>
          <a:xfrm>
            <a:off x="14921786" y="13334421"/>
            <a:ext cx="589469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62" name="TextBox 25">
            <a:extLst>
              <a:ext uri="{FF2B5EF4-FFF2-40B4-BE49-F238E27FC236}">
                <a16:creationId xmlns:a16="http://schemas.microsoft.com/office/drawing/2014/main" id="{00000000-0008-0000-0500-00005E030000}"/>
              </a:ext>
            </a:extLst>
          </xdr:cNvPr>
          <xdr:cNvSpPr txBox="1"/>
        </xdr:nvSpPr>
        <xdr:spPr>
          <a:xfrm>
            <a:off x="14079979" y="12672139"/>
            <a:ext cx="1614022" cy="173282"/>
          </a:xfrm>
          <a:prstGeom prst="rect">
            <a:avLst/>
          </a:prstGeom>
          <a:noFill/>
          <a:ln w="3175">
            <a:noFill/>
          </a:ln>
        </xdr:spPr>
        <xdr:txBody>
          <a:bodyPr wrap="square" rtlCol="0" anchor="t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  :  6 vCPU / 20 GB</a:t>
            </a:r>
          </a:p>
        </xdr:txBody>
      </xdr:sp>
      <xdr:sp macro="" textlink="">
        <xdr:nvSpPr>
          <xdr:cNvPr id="863" name="Rectangle 862">
            <a:extLst>
              <a:ext uri="{FF2B5EF4-FFF2-40B4-BE49-F238E27FC236}">
                <a16:creationId xmlns:a16="http://schemas.microsoft.com/office/drawing/2014/main" id="{00000000-0008-0000-0500-00005F030000}"/>
              </a:ext>
            </a:extLst>
          </xdr:cNvPr>
          <xdr:cNvSpPr/>
        </xdr:nvSpPr>
        <xdr:spPr>
          <a:xfrm>
            <a:off x="12274701" y="13149096"/>
            <a:ext cx="1193767" cy="622246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Authentication Service</a:t>
            </a:r>
          </a:p>
        </xdr:txBody>
      </xdr:sp>
      <xdr:sp macro="" textlink="">
        <xdr:nvSpPr>
          <xdr:cNvPr id="864" name="Rounded Rectangle 1024">
            <a:extLst>
              <a:ext uri="{FF2B5EF4-FFF2-40B4-BE49-F238E27FC236}">
                <a16:creationId xmlns:a16="http://schemas.microsoft.com/office/drawing/2014/main" id="{00000000-0008-0000-0500-000060030000}"/>
              </a:ext>
            </a:extLst>
          </xdr:cNvPr>
          <xdr:cNvSpPr/>
        </xdr:nvSpPr>
        <xdr:spPr>
          <a:xfrm>
            <a:off x="12302194" y="13328235"/>
            <a:ext cx="1126817" cy="180784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Authentication</a:t>
            </a:r>
          </a:p>
        </xdr:txBody>
      </xdr:sp>
      <xdr:grpSp>
        <xdr:nvGrpSpPr>
          <xdr:cNvPr id="865" name="Group 864">
            <a:extLst>
              <a:ext uri="{FF2B5EF4-FFF2-40B4-BE49-F238E27FC236}">
                <a16:creationId xmlns:a16="http://schemas.microsoft.com/office/drawing/2014/main" id="{00000000-0008-0000-0500-000061030000}"/>
              </a:ext>
            </a:extLst>
          </xdr:cNvPr>
          <xdr:cNvGrpSpPr/>
        </xdr:nvGrpSpPr>
        <xdr:grpSpPr>
          <a:xfrm>
            <a:off x="14973526" y="12870201"/>
            <a:ext cx="633809" cy="206425"/>
            <a:chOff x="9921875" y="1712342"/>
            <a:chExt cx="604894" cy="206425"/>
          </a:xfrm>
        </xdr:grpSpPr>
        <xdr:pic>
          <xdr:nvPicPr>
            <xdr:cNvPr id="868" name="Picture 867">
              <a:extLst>
                <a:ext uri="{FF2B5EF4-FFF2-40B4-BE49-F238E27FC236}">
                  <a16:creationId xmlns:a16="http://schemas.microsoft.com/office/drawing/2014/main" id="{00000000-0008-0000-0500-00006403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5962" y="1720616"/>
              <a:ext cx="240807" cy="1787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69" name="TextBox 868">
              <a:extLst>
                <a:ext uri="{FF2B5EF4-FFF2-40B4-BE49-F238E27FC236}">
                  <a16:creationId xmlns:a16="http://schemas.microsoft.com/office/drawing/2014/main" id="{00000000-0008-0000-0500-000065030000}"/>
                </a:ext>
              </a:extLst>
            </xdr:cNvPr>
            <xdr:cNvSpPr txBox="1"/>
          </xdr:nvSpPr>
          <xdr:spPr>
            <a:xfrm>
              <a:off x="9921875" y="1712342"/>
              <a:ext cx="422645" cy="20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700">
                  <a:latin typeface="Arial" panose="020B0604020202020204" pitchFamily="34" charset="0"/>
                  <a:cs typeface="Arial" panose="020B0604020202020204" pitchFamily="34" charset="0"/>
                </a:rPr>
                <a:t>SMTP</a:t>
              </a:r>
            </a:p>
          </xdr:txBody>
        </xdr:sp>
      </xdr:grpSp>
      <xdr:sp macro="" textlink="">
        <xdr:nvSpPr>
          <xdr:cNvPr id="866" name="Rounded Rectangle 1024">
            <a:extLst>
              <a:ext uri="{FF2B5EF4-FFF2-40B4-BE49-F238E27FC236}">
                <a16:creationId xmlns:a16="http://schemas.microsoft.com/office/drawing/2014/main" id="{00000000-0008-0000-0500-000062030000}"/>
              </a:ext>
            </a:extLst>
          </xdr:cNvPr>
          <xdr:cNvSpPr/>
        </xdr:nvSpPr>
        <xdr:spPr>
          <a:xfrm>
            <a:off x="13858699" y="13551215"/>
            <a:ext cx="586995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67" name="Rounded Rectangle 1024">
            <a:extLst>
              <a:ext uri="{FF2B5EF4-FFF2-40B4-BE49-F238E27FC236}">
                <a16:creationId xmlns:a16="http://schemas.microsoft.com/office/drawing/2014/main" id="{00000000-0008-0000-0500-000063030000}"/>
              </a:ext>
            </a:extLst>
          </xdr:cNvPr>
          <xdr:cNvSpPr/>
        </xdr:nvSpPr>
        <xdr:spPr>
          <a:xfrm>
            <a:off x="14921786" y="13551215"/>
            <a:ext cx="589469" cy="19011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</xdr:grpSp>
    <xdr:clientData/>
  </xdr:twoCellAnchor>
  <xdr:twoCellAnchor>
    <xdr:from>
      <xdr:col>50</xdr:col>
      <xdr:colOff>169851</xdr:colOff>
      <xdr:row>68</xdr:row>
      <xdr:rowOff>7309</xdr:rowOff>
    </xdr:from>
    <xdr:to>
      <xdr:col>65</xdr:col>
      <xdr:colOff>57299</xdr:colOff>
      <xdr:row>72</xdr:row>
      <xdr:rowOff>50266</xdr:rowOff>
    </xdr:to>
    <xdr:sp macro="" textlink="">
      <xdr:nvSpPr>
        <xdr:cNvPr id="814" name="Rectangle: Rounded Corners 813">
          <a:extLst>
            <a:ext uri="{FF2B5EF4-FFF2-40B4-BE49-F238E27FC236}">
              <a16:creationId xmlns:a16="http://schemas.microsoft.com/office/drawing/2014/main" id="{00000000-0008-0000-0500-00002E030000}"/>
            </a:ext>
          </a:extLst>
        </xdr:cNvPr>
        <xdr:cNvSpPr/>
      </xdr:nvSpPr>
      <xdr:spPr>
        <a:xfrm>
          <a:off x="12416280" y="12104059"/>
          <a:ext cx="3370876" cy="750528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Support by EPA</a:t>
          </a:r>
        </a:p>
      </xdr:txBody>
    </xdr:sp>
    <xdr:clientData/>
  </xdr:twoCellAnchor>
  <xdr:twoCellAnchor>
    <xdr:from>
      <xdr:col>50</xdr:col>
      <xdr:colOff>185012</xdr:colOff>
      <xdr:row>75</xdr:row>
      <xdr:rowOff>160691</xdr:rowOff>
    </xdr:from>
    <xdr:to>
      <xdr:col>65</xdr:col>
      <xdr:colOff>57299</xdr:colOff>
      <xdr:row>80</xdr:row>
      <xdr:rowOff>27673</xdr:rowOff>
    </xdr:to>
    <xdr:sp macro="" textlink="">
      <xdr:nvSpPr>
        <xdr:cNvPr id="815" name="Rectangle: Rounded Corners 814">
          <a:extLst>
            <a:ext uri="{FF2B5EF4-FFF2-40B4-BE49-F238E27FC236}">
              <a16:creationId xmlns:a16="http://schemas.microsoft.com/office/drawing/2014/main" id="{00000000-0008-0000-0500-00002F030000}"/>
            </a:ext>
          </a:extLst>
        </xdr:cNvPr>
        <xdr:cNvSpPr/>
      </xdr:nvSpPr>
      <xdr:spPr>
        <a:xfrm>
          <a:off x="12431441" y="13495691"/>
          <a:ext cx="3355715" cy="751446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Support by EPA</a:t>
          </a:r>
        </a:p>
      </xdr:txBody>
    </xdr:sp>
    <xdr:clientData/>
  </xdr:twoCellAnchor>
  <xdr:twoCellAnchor>
    <xdr:from>
      <xdr:col>33</xdr:col>
      <xdr:colOff>80314</xdr:colOff>
      <xdr:row>31</xdr:row>
      <xdr:rowOff>9945</xdr:rowOff>
    </xdr:from>
    <xdr:to>
      <xdr:col>40</xdr:col>
      <xdr:colOff>102278</xdr:colOff>
      <xdr:row>65</xdr:row>
      <xdr:rowOff>26768</xdr:rowOff>
    </xdr:to>
    <xdr:cxnSp macro="">
      <xdr:nvCxnSpPr>
        <xdr:cNvPr id="816" name="Elbow Connector 72">
          <a:extLst>
            <a:ext uri="{FF2B5EF4-FFF2-40B4-BE49-F238E27FC236}">
              <a16:creationId xmlns:a16="http://schemas.microsoft.com/office/drawing/2014/main" id="{00000000-0008-0000-0500-000030030000}"/>
            </a:ext>
          </a:extLst>
        </xdr:cNvPr>
        <xdr:cNvCxnSpPr>
          <a:stCxn id="952" idx="2"/>
          <a:endCxn id="817" idx="1"/>
        </xdr:cNvCxnSpPr>
      </xdr:nvCxnSpPr>
      <xdr:spPr>
        <a:xfrm rot="16200000" flipH="1">
          <a:off x="6015599" y="7709017"/>
          <a:ext cx="6031180" cy="1736464"/>
        </a:xfrm>
        <a:prstGeom prst="bentConnector2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102278</xdr:colOff>
      <xdr:row>64</xdr:row>
      <xdr:rowOff>162668</xdr:rowOff>
    </xdr:from>
    <xdr:to>
      <xdr:col>40</xdr:col>
      <xdr:colOff>164979</xdr:colOff>
      <xdr:row>65</xdr:row>
      <xdr:rowOff>67760</xdr:rowOff>
    </xdr:to>
    <xdr:sp macro="" textlink="">
      <xdr:nvSpPr>
        <xdr:cNvPr id="817" name="Rectangle 816">
          <a:extLst>
            <a:ext uri="{FF2B5EF4-FFF2-40B4-BE49-F238E27FC236}">
              <a16:creationId xmlns:a16="http://schemas.microsoft.com/office/drawing/2014/main" id="{00000000-0008-0000-0500-000031030000}"/>
            </a:ext>
          </a:extLst>
        </xdr:cNvPr>
        <xdr:cNvSpPr/>
      </xdr:nvSpPr>
      <xdr:spPr>
        <a:xfrm>
          <a:off x="9899421" y="11551847"/>
          <a:ext cx="62701" cy="8198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105149</xdr:colOff>
      <xdr:row>66</xdr:row>
      <xdr:rowOff>94307</xdr:rowOff>
    </xdr:from>
    <xdr:to>
      <xdr:col>40</xdr:col>
      <xdr:colOff>170831</xdr:colOff>
      <xdr:row>66</xdr:row>
      <xdr:rowOff>176291</xdr:rowOff>
    </xdr:to>
    <xdr:sp macro="" textlink="">
      <xdr:nvSpPr>
        <xdr:cNvPr id="818" name="Rectangle 817">
          <a:extLst>
            <a:ext uri="{FF2B5EF4-FFF2-40B4-BE49-F238E27FC236}">
              <a16:creationId xmlns:a16="http://schemas.microsoft.com/office/drawing/2014/main" id="{00000000-0008-0000-0500-000032030000}"/>
            </a:ext>
          </a:extLst>
        </xdr:cNvPr>
        <xdr:cNvSpPr/>
      </xdr:nvSpPr>
      <xdr:spPr>
        <a:xfrm>
          <a:off x="9902292" y="11837271"/>
          <a:ext cx="65682" cy="8198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207899</xdr:colOff>
      <xdr:row>72</xdr:row>
      <xdr:rowOff>17907</xdr:rowOff>
    </xdr:from>
    <xdr:to>
      <xdr:col>37</xdr:col>
      <xdr:colOff>136740</xdr:colOff>
      <xdr:row>79</xdr:row>
      <xdr:rowOff>173734</xdr:rowOff>
    </xdr:to>
    <xdr:grpSp>
      <xdr:nvGrpSpPr>
        <xdr:cNvPr id="819" name="Group 818">
          <a:extLst>
            <a:ext uri="{FF2B5EF4-FFF2-40B4-BE49-F238E27FC236}">
              <a16:creationId xmlns:a16="http://schemas.microsoft.com/office/drawing/2014/main" id="{00000000-0008-0000-0500-000033030000}"/>
            </a:ext>
          </a:extLst>
        </xdr:cNvPr>
        <xdr:cNvGrpSpPr/>
      </xdr:nvGrpSpPr>
      <xdr:grpSpPr>
        <a:xfrm>
          <a:off x="8380349" y="12438507"/>
          <a:ext cx="919441" cy="1355977"/>
          <a:chOff x="7043207" y="3351137"/>
          <a:chExt cx="903364" cy="1343327"/>
        </a:xfrm>
      </xdr:grpSpPr>
      <xdr:pic>
        <xdr:nvPicPr>
          <xdr:cNvPr id="855" name="Picture 854">
            <a:extLst>
              <a:ext uri="{FF2B5EF4-FFF2-40B4-BE49-F238E27FC236}">
                <a16:creationId xmlns:a16="http://schemas.microsoft.com/office/drawing/2014/main" id="{00000000-0008-0000-0500-000057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043207" y="3351137"/>
            <a:ext cx="871897" cy="852714"/>
          </a:xfrm>
          <a:prstGeom prst="rect">
            <a:avLst/>
          </a:prstGeom>
        </xdr:spPr>
      </xdr:pic>
      <xdr:sp macro="" textlink="">
        <xdr:nvSpPr>
          <xdr:cNvPr id="856" name="TextBox 855">
            <a:extLst>
              <a:ext uri="{FF2B5EF4-FFF2-40B4-BE49-F238E27FC236}">
                <a16:creationId xmlns:a16="http://schemas.microsoft.com/office/drawing/2014/main" id="{00000000-0008-0000-0500-000058030000}"/>
              </a:ext>
            </a:extLst>
          </xdr:cNvPr>
          <xdr:cNvSpPr txBox="1"/>
        </xdr:nvSpPr>
        <xdr:spPr>
          <a:xfrm>
            <a:off x="7051949" y="4214387"/>
            <a:ext cx="894622" cy="4800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Kong</a:t>
            </a:r>
            <a:r>
              <a:rPr lang="en-US" sz="1100" baseline="0"/>
              <a:t> API GW DEV</a:t>
            </a:r>
            <a:endParaRPr lang="en-US" sz="1100"/>
          </a:p>
        </xdr:txBody>
      </xdr:sp>
    </xdr:grpSp>
    <xdr:clientData/>
  </xdr:twoCellAnchor>
  <xdr:twoCellAnchor>
    <xdr:from>
      <xdr:col>34</xdr:col>
      <xdr:colOff>100879</xdr:colOff>
      <xdr:row>28</xdr:row>
      <xdr:rowOff>35327</xdr:rowOff>
    </xdr:from>
    <xdr:to>
      <xdr:col>69</xdr:col>
      <xdr:colOff>160759</xdr:colOff>
      <xdr:row>84</xdr:row>
      <xdr:rowOff>21888</xdr:rowOff>
    </xdr:to>
    <xdr:cxnSp macro="">
      <xdr:nvCxnSpPr>
        <xdr:cNvPr id="820" name="Elbow Connector 72">
          <a:extLst>
            <a:ext uri="{FF2B5EF4-FFF2-40B4-BE49-F238E27FC236}">
              <a16:creationId xmlns:a16="http://schemas.microsoft.com/office/drawing/2014/main" id="{00000000-0008-0000-0500-000034030000}"/>
            </a:ext>
          </a:extLst>
        </xdr:cNvPr>
        <xdr:cNvCxnSpPr>
          <a:stCxn id="951" idx="3"/>
          <a:endCxn id="821" idx="1"/>
        </xdr:cNvCxnSpPr>
      </xdr:nvCxnSpPr>
      <xdr:spPr>
        <a:xfrm>
          <a:off x="8428450" y="5056363"/>
          <a:ext cx="8387452" cy="9892561"/>
        </a:xfrm>
        <a:prstGeom prst="bentConnector3">
          <a:avLst>
            <a:gd name="adj1" fmla="val 91412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160759</xdr:colOff>
      <xdr:row>83</xdr:row>
      <xdr:rowOff>174733</xdr:rowOff>
    </xdr:from>
    <xdr:to>
      <xdr:col>70</xdr:col>
      <xdr:colOff>22434</xdr:colOff>
      <xdr:row>84</xdr:row>
      <xdr:rowOff>43550</xdr:rowOff>
    </xdr:to>
    <xdr:sp macro="" textlink="">
      <xdr:nvSpPr>
        <xdr:cNvPr id="821" name="Rectangle 820">
          <a:extLst>
            <a:ext uri="{FF2B5EF4-FFF2-40B4-BE49-F238E27FC236}">
              <a16:creationId xmlns:a16="http://schemas.microsoft.com/office/drawing/2014/main" id="{00000000-0008-0000-0500-000035030000}"/>
            </a:ext>
          </a:extLst>
        </xdr:cNvPr>
        <xdr:cNvSpPr/>
      </xdr:nvSpPr>
      <xdr:spPr>
        <a:xfrm>
          <a:off x="16815902" y="14924876"/>
          <a:ext cx="92996" cy="45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194511</xdr:colOff>
      <xdr:row>27</xdr:row>
      <xdr:rowOff>53392</xdr:rowOff>
    </xdr:from>
    <xdr:to>
      <xdr:col>37</xdr:col>
      <xdr:colOff>46113</xdr:colOff>
      <xdr:row>29</xdr:row>
      <xdr:rowOff>16913</xdr:rowOff>
    </xdr:to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500-000036030000}"/>
            </a:ext>
          </a:extLst>
        </xdr:cNvPr>
        <xdr:cNvSpPr txBox="1"/>
      </xdr:nvSpPr>
      <xdr:spPr>
        <a:xfrm>
          <a:off x="8522082" y="4897535"/>
          <a:ext cx="586388" cy="317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SSH</a:t>
          </a:r>
        </a:p>
      </xdr:txBody>
    </xdr:sp>
    <xdr:clientData/>
  </xdr:twoCellAnchor>
  <xdr:twoCellAnchor>
    <xdr:from>
      <xdr:col>50</xdr:col>
      <xdr:colOff>163005</xdr:colOff>
      <xdr:row>57</xdr:row>
      <xdr:rowOff>102923</xdr:rowOff>
    </xdr:from>
    <xdr:to>
      <xdr:col>65</xdr:col>
      <xdr:colOff>56080</xdr:colOff>
      <xdr:row>64</xdr:row>
      <xdr:rowOff>65153</xdr:rowOff>
    </xdr:to>
    <xdr:grpSp>
      <xdr:nvGrpSpPr>
        <xdr:cNvPr id="827" name="Group 826">
          <a:extLst>
            <a:ext uri="{FF2B5EF4-FFF2-40B4-BE49-F238E27FC236}">
              <a16:creationId xmlns:a16="http://schemas.microsoft.com/office/drawing/2014/main" id="{00000000-0008-0000-0500-00003B030000}"/>
            </a:ext>
          </a:extLst>
        </xdr:cNvPr>
        <xdr:cNvGrpSpPr/>
      </xdr:nvGrpSpPr>
      <xdr:grpSpPr>
        <a:xfrm>
          <a:off x="12545505" y="9951773"/>
          <a:ext cx="3341125" cy="1162380"/>
          <a:chOff x="12131283" y="9928198"/>
          <a:chExt cx="3490097" cy="1109404"/>
        </a:xfrm>
      </xdr:grpSpPr>
      <xdr:sp macro="" textlink="">
        <xdr:nvSpPr>
          <xdr:cNvPr id="837" name="Rounded Rectangle 67">
            <a:extLst>
              <a:ext uri="{FF2B5EF4-FFF2-40B4-BE49-F238E27FC236}">
                <a16:creationId xmlns:a16="http://schemas.microsoft.com/office/drawing/2014/main" id="{00000000-0008-0000-0500-000045030000}"/>
              </a:ext>
            </a:extLst>
          </xdr:cNvPr>
          <xdr:cNvSpPr/>
        </xdr:nvSpPr>
        <xdr:spPr>
          <a:xfrm>
            <a:off x="12131283" y="9928198"/>
            <a:ext cx="3490097" cy="1109404"/>
          </a:xfrm>
          <a:prstGeom prst="roundRect">
            <a:avLst>
              <a:gd name="adj" fmla="val 4799"/>
            </a:avLst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DA9</a:t>
            </a:r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DEV</a:t>
            </a:r>
          </a:p>
          <a:p>
            <a:r>
              <a:rPr lang="en-US" sz="9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Egress IP : </a:t>
            </a:r>
            <a:r>
              <a:rPr lang="en-US" sz="9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10.249.216.XXX</a:t>
            </a:r>
          </a:p>
        </xdr:txBody>
      </xdr:sp>
      <xdr:sp macro="" textlink="">
        <xdr:nvSpPr>
          <xdr:cNvPr id="838" name="Rectangle 837">
            <a:extLst>
              <a:ext uri="{FF2B5EF4-FFF2-40B4-BE49-F238E27FC236}">
                <a16:creationId xmlns:a16="http://schemas.microsoft.com/office/drawing/2014/main" id="{00000000-0008-0000-0500-000046030000}"/>
              </a:ext>
            </a:extLst>
          </xdr:cNvPr>
          <xdr:cNvSpPr/>
        </xdr:nvSpPr>
        <xdr:spPr>
          <a:xfrm>
            <a:off x="13710715" y="10379920"/>
            <a:ext cx="700963" cy="613721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Service1</a:t>
            </a:r>
          </a:p>
        </xdr:txBody>
      </xdr:sp>
      <xdr:sp macro="" textlink="">
        <xdr:nvSpPr>
          <xdr:cNvPr id="839" name="Rounded Rectangle 1024">
            <a:extLst>
              <a:ext uri="{FF2B5EF4-FFF2-40B4-BE49-F238E27FC236}">
                <a16:creationId xmlns:a16="http://schemas.microsoft.com/office/drawing/2014/main" id="{00000000-0008-0000-0500-000047030000}"/>
              </a:ext>
            </a:extLst>
          </xdr:cNvPr>
          <xdr:cNvSpPr/>
        </xdr:nvSpPr>
        <xdr:spPr>
          <a:xfrm>
            <a:off x="13769651" y="10562972"/>
            <a:ext cx="583972" cy="18255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40" name="Rectangle 839">
            <a:extLst>
              <a:ext uri="{FF2B5EF4-FFF2-40B4-BE49-F238E27FC236}">
                <a16:creationId xmlns:a16="http://schemas.microsoft.com/office/drawing/2014/main" id="{00000000-0008-0000-0500-000048030000}"/>
              </a:ext>
            </a:extLst>
          </xdr:cNvPr>
          <xdr:cNvSpPr/>
        </xdr:nvSpPr>
        <xdr:spPr>
          <a:xfrm>
            <a:off x="14767753" y="10379920"/>
            <a:ext cx="700963" cy="613721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Service2</a:t>
            </a:r>
          </a:p>
        </xdr:txBody>
      </xdr:sp>
      <xdr:sp macro="" textlink="">
        <xdr:nvSpPr>
          <xdr:cNvPr id="841" name="Rounded Rectangle 1024">
            <a:extLst>
              <a:ext uri="{FF2B5EF4-FFF2-40B4-BE49-F238E27FC236}">
                <a16:creationId xmlns:a16="http://schemas.microsoft.com/office/drawing/2014/main" id="{00000000-0008-0000-0500-000049030000}"/>
              </a:ext>
            </a:extLst>
          </xdr:cNvPr>
          <xdr:cNvSpPr/>
        </xdr:nvSpPr>
        <xdr:spPr>
          <a:xfrm>
            <a:off x="14826689" y="10562972"/>
            <a:ext cx="584933" cy="18255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42" name="TextBox 25">
            <a:extLst>
              <a:ext uri="{FF2B5EF4-FFF2-40B4-BE49-F238E27FC236}">
                <a16:creationId xmlns:a16="http://schemas.microsoft.com/office/drawing/2014/main" id="{00000000-0008-0000-0500-00004A030000}"/>
              </a:ext>
            </a:extLst>
          </xdr:cNvPr>
          <xdr:cNvSpPr txBox="1"/>
        </xdr:nvSpPr>
        <xdr:spPr>
          <a:xfrm>
            <a:off x="13999350" y="9930927"/>
            <a:ext cx="1593508" cy="165722"/>
          </a:xfrm>
          <a:prstGeom prst="rect">
            <a:avLst/>
          </a:prstGeom>
          <a:noFill/>
          <a:ln w="3175">
            <a:noFill/>
          </a:ln>
        </xdr:spPr>
        <xdr:txBody>
          <a:bodyPr wrap="square" rtlCol="0" anchor="t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  :  5 vCPU / 20 GB</a:t>
            </a:r>
          </a:p>
        </xdr:txBody>
      </xdr:sp>
      <xdr:sp macro="" textlink="">
        <xdr:nvSpPr>
          <xdr:cNvPr id="843" name="Rectangle 842">
            <a:extLst>
              <a:ext uri="{FF2B5EF4-FFF2-40B4-BE49-F238E27FC236}">
                <a16:creationId xmlns:a16="http://schemas.microsoft.com/office/drawing/2014/main" id="{00000000-0008-0000-0500-00004B030000}"/>
              </a:ext>
            </a:extLst>
          </xdr:cNvPr>
          <xdr:cNvSpPr/>
        </xdr:nvSpPr>
        <xdr:spPr>
          <a:xfrm>
            <a:off x="12186314" y="10387393"/>
            <a:ext cx="1187720" cy="598921"/>
          </a:xfrm>
          <a:prstGeom prst="rect">
            <a:avLst/>
          </a:prstGeom>
          <a:solidFill>
            <a:schemeClr val="accent3">
              <a:lumMod val="75000"/>
              <a:alpha val="42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ysClr val="windowText" lastClr="000000"/>
                </a:solidFill>
              </a:rPr>
              <a:t>Authentication Service</a:t>
            </a:r>
          </a:p>
        </xdr:txBody>
      </xdr:sp>
      <xdr:sp macro="" textlink="">
        <xdr:nvSpPr>
          <xdr:cNvPr id="844" name="Rounded Rectangle 1024">
            <a:extLst>
              <a:ext uri="{FF2B5EF4-FFF2-40B4-BE49-F238E27FC236}">
                <a16:creationId xmlns:a16="http://schemas.microsoft.com/office/drawing/2014/main" id="{00000000-0008-0000-0500-00004C030000}"/>
              </a:ext>
            </a:extLst>
          </xdr:cNvPr>
          <xdr:cNvSpPr/>
        </xdr:nvSpPr>
        <xdr:spPr>
          <a:xfrm>
            <a:off x="12213807" y="10558974"/>
            <a:ext cx="1120770" cy="173224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Authentication</a:t>
            </a:r>
          </a:p>
        </xdr:txBody>
      </xdr:sp>
      <xdr:grpSp>
        <xdr:nvGrpSpPr>
          <xdr:cNvPr id="845" name="Group 844">
            <a:extLst>
              <a:ext uri="{FF2B5EF4-FFF2-40B4-BE49-F238E27FC236}">
                <a16:creationId xmlns:a16="http://schemas.microsoft.com/office/drawing/2014/main" id="{00000000-0008-0000-0500-00004D030000}"/>
              </a:ext>
            </a:extLst>
          </xdr:cNvPr>
          <xdr:cNvGrpSpPr/>
        </xdr:nvGrpSpPr>
        <xdr:grpSpPr>
          <a:xfrm>
            <a:off x="14869394" y="10107004"/>
            <a:ext cx="630785" cy="198866"/>
            <a:chOff x="9921875" y="1712342"/>
            <a:chExt cx="604894" cy="206425"/>
          </a:xfrm>
        </xdr:grpSpPr>
        <xdr:pic>
          <xdr:nvPicPr>
            <xdr:cNvPr id="848" name="Picture 847">
              <a:extLst>
                <a:ext uri="{FF2B5EF4-FFF2-40B4-BE49-F238E27FC236}">
                  <a16:creationId xmlns:a16="http://schemas.microsoft.com/office/drawing/2014/main" id="{00000000-0008-0000-0500-00005003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5962" y="1720616"/>
              <a:ext cx="240807" cy="1787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49" name="TextBox 848">
              <a:extLst>
                <a:ext uri="{FF2B5EF4-FFF2-40B4-BE49-F238E27FC236}">
                  <a16:creationId xmlns:a16="http://schemas.microsoft.com/office/drawing/2014/main" id="{00000000-0008-0000-0500-000051030000}"/>
                </a:ext>
              </a:extLst>
            </xdr:cNvPr>
            <xdr:cNvSpPr txBox="1"/>
          </xdr:nvSpPr>
          <xdr:spPr>
            <a:xfrm>
              <a:off x="9921875" y="1712342"/>
              <a:ext cx="422645" cy="20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700">
                  <a:latin typeface="Arial" panose="020B0604020202020204" pitchFamily="34" charset="0"/>
                  <a:cs typeface="Arial" panose="020B0604020202020204" pitchFamily="34" charset="0"/>
                </a:rPr>
                <a:t>SMTP</a:t>
              </a:r>
            </a:p>
          </xdr:txBody>
        </xdr:sp>
      </xdr:grpSp>
      <xdr:sp macro="" textlink="">
        <xdr:nvSpPr>
          <xdr:cNvPr id="846" name="Rounded Rectangle 1024">
            <a:extLst>
              <a:ext uri="{FF2B5EF4-FFF2-40B4-BE49-F238E27FC236}">
                <a16:creationId xmlns:a16="http://schemas.microsoft.com/office/drawing/2014/main" id="{00000000-0008-0000-0500-00004E030000}"/>
              </a:ext>
            </a:extLst>
          </xdr:cNvPr>
          <xdr:cNvSpPr/>
        </xdr:nvSpPr>
        <xdr:spPr>
          <a:xfrm>
            <a:off x="13769651" y="10776267"/>
            <a:ext cx="583972" cy="18255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  <xdr:sp macro="" textlink="">
        <xdr:nvSpPr>
          <xdr:cNvPr id="847" name="Rounded Rectangle 1024">
            <a:extLst>
              <a:ext uri="{FF2B5EF4-FFF2-40B4-BE49-F238E27FC236}">
                <a16:creationId xmlns:a16="http://schemas.microsoft.com/office/drawing/2014/main" id="{00000000-0008-0000-0500-00004F030000}"/>
              </a:ext>
            </a:extLst>
          </xdr:cNvPr>
          <xdr:cNvSpPr/>
        </xdr:nvSpPr>
        <xdr:spPr>
          <a:xfrm>
            <a:off x="14826689" y="10776267"/>
            <a:ext cx="584933" cy="182550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tx1"/>
                </a:solidFill>
              </a:rPr>
              <a:t>POD</a:t>
            </a:r>
          </a:p>
        </xdr:txBody>
      </xdr:sp>
    </xdr:grpSp>
    <xdr:clientData/>
  </xdr:twoCellAnchor>
  <xdr:twoCellAnchor>
    <xdr:from>
      <xdr:col>50</xdr:col>
      <xdr:colOff>160371</xdr:colOff>
      <xdr:row>60</xdr:row>
      <xdr:rowOff>25133</xdr:rowOff>
    </xdr:from>
    <xdr:to>
      <xdr:col>65</xdr:col>
      <xdr:colOff>46965</xdr:colOff>
      <xdr:row>64</xdr:row>
      <xdr:rowOff>65152</xdr:rowOff>
    </xdr:to>
    <xdr:sp macro="" textlink="">
      <xdr:nvSpPr>
        <xdr:cNvPr id="828" name="Rectangle: Rounded Corners 827">
          <a:extLst>
            <a:ext uri="{FF2B5EF4-FFF2-40B4-BE49-F238E27FC236}">
              <a16:creationId xmlns:a16="http://schemas.microsoft.com/office/drawing/2014/main" id="{00000000-0008-0000-0500-00003C030000}"/>
            </a:ext>
          </a:extLst>
        </xdr:cNvPr>
        <xdr:cNvSpPr/>
      </xdr:nvSpPr>
      <xdr:spPr>
        <a:xfrm>
          <a:off x="12406800" y="10706740"/>
          <a:ext cx="3370022" cy="747591"/>
        </a:xfrm>
        <a:prstGeom prst="roundRect">
          <a:avLst/>
        </a:prstGeom>
        <a:solidFill>
          <a:schemeClr val="bg1">
            <a:lumMod val="50000"/>
            <a:alpha val="50196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Support by EPA</a:t>
          </a:r>
        </a:p>
      </xdr:txBody>
    </xdr:sp>
    <xdr:clientData/>
  </xdr:twoCellAnchor>
  <xdr:twoCellAnchor>
    <xdr:from>
      <xdr:col>37</xdr:col>
      <xdr:colOff>159160</xdr:colOff>
      <xdr:row>9</xdr:row>
      <xdr:rowOff>73156</xdr:rowOff>
    </xdr:from>
    <xdr:to>
      <xdr:col>51</xdr:col>
      <xdr:colOff>121535</xdr:colOff>
      <xdr:row>19</xdr:row>
      <xdr:rowOff>63635</xdr:rowOff>
    </xdr:to>
    <xdr:cxnSp macro="">
      <xdr:nvCxnSpPr>
        <xdr:cNvPr id="829" name="Connector: Elbow 828">
          <a:extLst>
            <a:ext uri="{FF2B5EF4-FFF2-40B4-BE49-F238E27FC236}">
              <a16:creationId xmlns:a16="http://schemas.microsoft.com/office/drawing/2014/main" id="{00000000-0008-0000-0500-00003D030000}"/>
            </a:ext>
          </a:extLst>
        </xdr:cNvPr>
        <xdr:cNvCxnSpPr>
          <a:stCxn id="883" idx="3"/>
        </xdr:cNvCxnSpPr>
      </xdr:nvCxnSpPr>
      <xdr:spPr>
        <a:xfrm>
          <a:off x="9221517" y="1733227"/>
          <a:ext cx="3391375" cy="1759408"/>
        </a:xfrm>
        <a:prstGeom prst="bentConnector3">
          <a:avLst>
            <a:gd name="adj1" fmla="val 85781"/>
          </a:avLst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106018</xdr:colOff>
      <xdr:row>74</xdr:row>
      <xdr:rowOff>107872</xdr:rowOff>
    </xdr:from>
    <xdr:to>
      <xdr:col>51</xdr:col>
      <xdr:colOff>33450</xdr:colOff>
      <xdr:row>78</xdr:row>
      <xdr:rowOff>154995</xdr:rowOff>
    </xdr:to>
    <xdr:cxnSp macro="">
      <xdr:nvCxnSpPr>
        <xdr:cNvPr id="830" name="Connector: Elbow 829">
          <a:extLst>
            <a:ext uri="{FF2B5EF4-FFF2-40B4-BE49-F238E27FC236}">
              <a16:creationId xmlns:a16="http://schemas.microsoft.com/office/drawing/2014/main" id="{00000000-0008-0000-0500-00003E030000}"/>
            </a:ext>
          </a:extLst>
        </xdr:cNvPr>
        <xdr:cNvCxnSpPr>
          <a:stCxn id="855" idx="3"/>
        </xdr:cNvCxnSpPr>
      </xdr:nvCxnSpPr>
      <xdr:spPr>
        <a:xfrm>
          <a:off x="9168375" y="13265979"/>
          <a:ext cx="3356432" cy="754695"/>
        </a:xfrm>
        <a:prstGeom prst="bentConnector3">
          <a:avLst>
            <a:gd name="adj1" fmla="val 66646"/>
          </a:avLst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106018</xdr:colOff>
      <xdr:row>71</xdr:row>
      <xdr:rowOff>64377</xdr:rowOff>
    </xdr:from>
    <xdr:to>
      <xdr:col>50</xdr:col>
      <xdr:colOff>176526</xdr:colOff>
      <xdr:row>74</xdr:row>
      <xdr:rowOff>107872</xdr:rowOff>
    </xdr:to>
    <xdr:cxnSp macro="">
      <xdr:nvCxnSpPr>
        <xdr:cNvPr id="831" name="Connector: Elbow 830">
          <a:extLst>
            <a:ext uri="{FF2B5EF4-FFF2-40B4-BE49-F238E27FC236}">
              <a16:creationId xmlns:a16="http://schemas.microsoft.com/office/drawing/2014/main" id="{00000000-0008-0000-0500-00003F030000}"/>
            </a:ext>
          </a:extLst>
        </xdr:cNvPr>
        <xdr:cNvCxnSpPr>
          <a:stCxn id="855" idx="3"/>
        </xdr:cNvCxnSpPr>
      </xdr:nvCxnSpPr>
      <xdr:spPr>
        <a:xfrm flipV="1">
          <a:off x="9168375" y="12691806"/>
          <a:ext cx="3254580" cy="574173"/>
        </a:xfrm>
        <a:prstGeom prst="bentConnector3">
          <a:avLst>
            <a:gd name="adj1" fmla="val 68619"/>
          </a:avLst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106018</xdr:colOff>
      <xdr:row>61</xdr:row>
      <xdr:rowOff>79775</xdr:rowOff>
    </xdr:from>
    <xdr:to>
      <xdr:col>50</xdr:col>
      <xdr:colOff>238523</xdr:colOff>
      <xdr:row>74</xdr:row>
      <xdr:rowOff>107872</xdr:rowOff>
    </xdr:to>
    <xdr:cxnSp macro="">
      <xdr:nvCxnSpPr>
        <xdr:cNvPr id="832" name="Connector: Elbow 831">
          <a:extLst>
            <a:ext uri="{FF2B5EF4-FFF2-40B4-BE49-F238E27FC236}">
              <a16:creationId xmlns:a16="http://schemas.microsoft.com/office/drawing/2014/main" id="{00000000-0008-0000-0500-000040030000}"/>
            </a:ext>
          </a:extLst>
        </xdr:cNvPr>
        <xdr:cNvCxnSpPr>
          <a:stCxn id="855" idx="3"/>
        </xdr:cNvCxnSpPr>
      </xdr:nvCxnSpPr>
      <xdr:spPr>
        <a:xfrm flipV="1">
          <a:off x="9168375" y="10938275"/>
          <a:ext cx="3316577" cy="2327704"/>
        </a:xfrm>
        <a:prstGeom prst="bentConnector3">
          <a:avLst>
            <a:gd name="adj1" fmla="val 67477"/>
          </a:avLst>
        </a:prstGeom>
        <a:ln w="28575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103846</xdr:colOff>
      <xdr:row>64</xdr:row>
      <xdr:rowOff>73721</xdr:rowOff>
    </xdr:from>
    <xdr:to>
      <xdr:col>49</xdr:col>
      <xdr:colOff>115891</xdr:colOff>
      <xdr:row>72</xdr:row>
      <xdr:rowOff>46733</xdr:rowOff>
    </xdr:to>
    <xdr:grpSp>
      <xdr:nvGrpSpPr>
        <xdr:cNvPr id="833" name="Group 832">
          <a:extLst>
            <a:ext uri="{FF2B5EF4-FFF2-40B4-BE49-F238E27FC236}">
              <a16:creationId xmlns:a16="http://schemas.microsoft.com/office/drawing/2014/main" id="{00000000-0008-0000-0500-000041030000}"/>
            </a:ext>
          </a:extLst>
        </xdr:cNvPr>
        <xdr:cNvGrpSpPr/>
      </xdr:nvGrpSpPr>
      <xdr:grpSpPr>
        <a:xfrm>
          <a:off x="10009846" y="11122721"/>
          <a:ext cx="2240895" cy="1344612"/>
          <a:chOff x="1907918" y="2960911"/>
          <a:chExt cx="1526260" cy="1303268"/>
        </a:xfrm>
      </xdr:grpSpPr>
      <xdr:sp macro="" textlink="">
        <xdr:nvSpPr>
          <xdr:cNvPr id="834" name="Rectangle 833">
            <a:extLst>
              <a:ext uri="{FF2B5EF4-FFF2-40B4-BE49-F238E27FC236}">
                <a16:creationId xmlns:a16="http://schemas.microsoft.com/office/drawing/2014/main" id="{00000000-0008-0000-0500-000042030000}"/>
              </a:ext>
            </a:extLst>
          </xdr:cNvPr>
          <xdr:cNvSpPr/>
        </xdr:nvSpPr>
        <xdr:spPr>
          <a:xfrm>
            <a:off x="1907918" y="2960911"/>
            <a:ext cx="1526260" cy="1303268"/>
          </a:xfrm>
          <a:prstGeom prst="rect">
            <a:avLst/>
          </a:prstGeom>
          <a:ln w="3175"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Load balancer</a:t>
            </a:r>
          </a:p>
        </xdr:txBody>
      </xdr:sp>
      <xdr:sp macro="" textlink="">
        <xdr:nvSpPr>
          <xdr:cNvPr id="835" name="Rectangle 834">
            <a:extLst>
              <a:ext uri="{FF2B5EF4-FFF2-40B4-BE49-F238E27FC236}">
                <a16:creationId xmlns:a16="http://schemas.microsoft.com/office/drawing/2014/main" id="{00000000-0008-0000-0500-000043030000}"/>
              </a:ext>
            </a:extLst>
          </xdr:cNvPr>
          <xdr:cNvSpPr/>
        </xdr:nvSpPr>
        <xdr:spPr>
          <a:xfrm>
            <a:off x="1951696" y="3329544"/>
            <a:ext cx="1451911" cy="848701"/>
          </a:xfrm>
          <a:prstGeom prst="rect">
            <a:avLst/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>
                <a:solidFill>
                  <a:sysClr val="windowText" lastClr="000000"/>
                </a:solidFill>
              </a:rPr>
              <a:t>URL : roem-dev.tdem.toyota-asia.com</a:t>
            </a:r>
          </a:p>
          <a:p>
            <a:r>
              <a:rPr lang="en-US" sz="800">
                <a:solidFill>
                  <a:sysClr val="windowText" lastClr="000000"/>
                </a:solidFill>
              </a:rPr>
              <a:t>URL : roem-bct.tdem.toyota-asia.com</a:t>
            </a:r>
          </a:p>
          <a:p>
            <a:r>
              <a:rPr lang="en-US" sz="800">
                <a:solidFill>
                  <a:sysClr val="windowText" lastClr="000000"/>
                </a:solidFill>
              </a:rPr>
              <a:t>URL : roem-uat.tdem.toyota-asia.com</a:t>
            </a:r>
          </a:p>
          <a:p>
            <a:r>
              <a:rPr lang="en-US" sz="800">
                <a:solidFill>
                  <a:sysClr val="windowText" lastClr="000000"/>
                </a:solidFill>
              </a:rPr>
              <a:t>IP     : 10.249.1.21</a:t>
            </a:r>
          </a:p>
          <a:p>
            <a:r>
              <a:rPr lang="en-US" sz="800">
                <a:solidFill>
                  <a:sysClr val="windowText" lastClr="000000"/>
                </a:solidFill>
              </a:rPr>
              <a:t>Port  : TCP 443</a:t>
            </a:r>
          </a:p>
          <a:p>
            <a:endParaRPr lang="en-US" sz="800">
              <a:solidFill>
                <a:sysClr val="windowText" lastClr="000000"/>
              </a:solidFill>
            </a:endParaRPr>
          </a:p>
        </xdr:txBody>
      </xdr:sp>
      <xdr:pic>
        <xdr:nvPicPr>
          <xdr:cNvPr id="836" name="Picture 835" descr="ผลการค้นหารูปภาพสำหรับ f5 load balancer">
            <a:extLst>
              <a:ext uri="{FF2B5EF4-FFF2-40B4-BE49-F238E27FC236}">
                <a16:creationId xmlns:a16="http://schemas.microsoft.com/office/drawing/2014/main" id="{00000000-0008-0000-0500-00004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07817" y="3101618"/>
            <a:ext cx="258791" cy="212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86</xdr:col>
      <xdr:colOff>224119</xdr:colOff>
      <xdr:row>34</xdr:row>
      <xdr:rowOff>168087</xdr:rowOff>
    </xdr:from>
    <xdr:to>
      <xdr:col>99</xdr:col>
      <xdr:colOff>44823</xdr:colOff>
      <xdr:row>42</xdr:row>
      <xdr:rowOff>31748</xdr:rowOff>
    </xdr:to>
    <xdr:sp macro="" textlink="">
      <xdr:nvSpPr>
        <xdr:cNvPr id="324" name="Rectangle 1363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>
          <a:spLocks noChangeArrowheads="1"/>
        </xdr:cNvSpPr>
      </xdr:nvSpPr>
      <xdr:spPr bwMode="auto">
        <a:xfrm>
          <a:off x="20697266" y="5961528"/>
          <a:ext cx="3462616" cy="1208367"/>
        </a:xfrm>
        <a:prstGeom prst="rect">
          <a:avLst/>
        </a:prstGeom>
        <a:solidFill>
          <a:schemeClr val="bg2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92</xdr:col>
      <xdr:colOff>101594</xdr:colOff>
      <xdr:row>37</xdr:row>
      <xdr:rowOff>150515</xdr:rowOff>
    </xdr:from>
    <xdr:to>
      <xdr:col>95</xdr:col>
      <xdr:colOff>75817</xdr:colOff>
      <xdr:row>40</xdr:row>
      <xdr:rowOff>141348</xdr:rowOff>
    </xdr:to>
    <xdr:grpSp>
      <xdr:nvGrpSpPr>
        <xdr:cNvPr id="936" name="Group 935">
          <a:extLst>
            <a:ext uri="{FF2B5EF4-FFF2-40B4-BE49-F238E27FC236}">
              <a16:creationId xmlns:a16="http://schemas.microsoft.com/office/drawing/2014/main" id="{00000000-0008-0000-0500-0000A8030000}"/>
            </a:ext>
          </a:extLst>
        </xdr:cNvPr>
        <xdr:cNvGrpSpPr/>
      </xdr:nvGrpSpPr>
      <xdr:grpSpPr>
        <a:xfrm>
          <a:off x="22437719" y="6570365"/>
          <a:ext cx="802898" cy="505183"/>
          <a:chOff x="5359720" y="5277069"/>
          <a:chExt cx="869852" cy="492676"/>
        </a:xfrm>
      </xdr:grpSpPr>
      <xdr:sp macro="" textlink="">
        <xdr:nvSpPr>
          <xdr:cNvPr id="937" name="Flowchart: Magnetic Disk 936">
            <a:extLst>
              <a:ext uri="{FF2B5EF4-FFF2-40B4-BE49-F238E27FC236}">
                <a16:creationId xmlns:a16="http://schemas.microsoft.com/office/drawing/2014/main" id="{00000000-0008-0000-0500-0000A9030000}"/>
              </a:ext>
            </a:extLst>
          </xdr:cNvPr>
          <xdr:cNvSpPr/>
        </xdr:nvSpPr>
        <xdr:spPr bwMode="auto">
          <a:xfrm>
            <a:off x="5417329" y="5386556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3,290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(DB Disk)</a:t>
            </a:r>
          </a:p>
        </xdr:txBody>
      </xdr:sp>
      <xdr:pic>
        <xdr:nvPicPr>
          <xdr:cNvPr id="938" name="Picture 937">
            <a:extLst>
              <a:ext uri="{FF2B5EF4-FFF2-40B4-BE49-F238E27FC236}">
                <a16:creationId xmlns:a16="http://schemas.microsoft.com/office/drawing/2014/main" id="{00000000-0008-0000-0500-0000AA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89</xdr:col>
      <xdr:colOff>17540</xdr:colOff>
      <xdr:row>37</xdr:row>
      <xdr:rowOff>141778</xdr:rowOff>
    </xdr:from>
    <xdr:to>
      <xdr:col>91</xdr:col>
      <xdr:colOff>278729</xdr:colOff>
      <xdr:row>40</xdr:row>
      <xdr:rowOff>132607</xdr:rowOff>
    </xdr:to>
    <xdr:grpSp>
      <xdr:nvGrpSpPr>
        <xdr:cNvPr id="318" name="Group 317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GrpSpPr/>
      </xdr:nvGrpSpPr>
      <xdr:grpSpPr>
        <a:xfrm>
          <a:off x="21524990" y="6561628"/>
          <a:ext cx="813639" cy="505179"/>
          <a:chOff x="5359720" y="5277069"/>
          <a:chExt cx="869849" cy="492672"/>
        </a:xfrm>
      </xdr:grpSpPr>
      <xdr:sp macro="" textlink="">
        <xdr:nvSpPr>
          <xdr:cNvPr id="319" name="Flowchart: Magnetic Disk 318">
            <a:extLst>
              <a:ext uri="{FF2B5EF4-FFF2-40B4-BE49-F238E27FC236}">
                <a16:creationId xmlns:a16="http://schemas.microsoft.com/office/drawing/2014/main" id="{00000000-0008-0000-0500-00003F01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3,120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(FS Disk)</a:t>
            </a:r>
          </a:p>
        </xdr:txBody>
      </xdr:sp>
      <xdr:pic>
        <xdr:nvPicPr>
          <xdr:cNvPr id="320" name="Picture 319">
            <a:extLst>
              <a:ext uri="{FF2B5EF4-FFF2-40B4-BE49-F238E27FC236}">
                <a16:creationId xmlns:a16="http://schemas.microsoft.com/office/drawing/2014/main" id="{00000000-0008-0000-0500-00004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90</xdr:col>
      <xdr:colOff>177614</xdr:colOff>
      <xdr:row>35</xdr:row>
      <xdr:rowOff>67237</xdr:rowOff>
    </xdr:from>
    <xdr:to>
      <xdr:col>94</xdr:col>
      <xdr:colOff>177613</xdr:colOff>
      <xdr:row>36</xdr:row>
      <xdr:rowOff>132443</xdr:rowOff>
    </xdr:to>
    <xdr:sp macro="" textlink="">
      <xdr:nvSpPr>
        <xdr:cNvPr id="325" name="Text Box 1233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 txBox="1">
          <a:spLocks noChangeArrowheads="1"/>
        </xdr:cNvSpPr>
      </xdr:nvSpPr>
      <xdr:spPr bwMode="auto">
        <a:xfrm>
          <a:off x="21771349" y="6028766"/>
          <a:ext cx="1120588" cy="233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Shared Disk</a:t>
          </a:r>
        </a:p>
      </xdr:txBody>
    </xdr:sp>
    <xdr:clientData/>
  </xdr:twoCellAnchor>
  <xdr:twoCellAnchor>
    <xdr:from>
      <xdr:col>99</xdr:col>
      <xdr:colOff>173182</xdr:colOff>
      <xdr:row>10</xdr:row>
      <xdr:rowOff>34637</xdr:rowOff>
    </xdr:from>
    <xdr:to>
      <xdr:col>107</xdr:col>
      <xdr:colOff>391866</xdr:colOff>
      <xdr:row>42</xdr:row>
      <xdr:rowOff>128528</xdr:rowOff>
    </xdr:to>
    <xdr:sp macro="" textlink="">
      <xdr:nvSpPr>
        <xdr:cNvPr id="326" name="Text Box 1210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 txBox="1">
          <a:spLocks noChangeArrowheads="1"/>
        </xdr:cNvSpPr>
      </xdr:nvSpPr>
      <xdr:spPr bwMode="auto">
        <a:xfrm>
          <a:off x="24072273" y="1835728"/>
          <a:ext cx="3751593" cy="56357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/>
        <a:lstStyle/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Database Server</a:t>
          </a:r>
          <a:endParaRPr lang="en-US" sz="700">
            <a:effectLst/>
            <a:latin typeface="Arial" pitchFamily="34" charset="0"/>
            <a:cs typeface="Arial" pitchFamily="34" charset="0"/>
          </a:endParaRPr>
        </a:p>
        <a:p>
          <a:pPr rtl="0"/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 TH</a:t>
          </a:r>
          <a:r>
            <a:rPr lang="en-US" sz="7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700" b="1" i="0" baseline="0">
              <a:effectLst/>
              <a:latin typeface="Arial" pitchFamily="34" charset="0"/>
              <a:ea typeface="+mn-ea"/>
              <a:cs typeface="Arial" pitchFamily="34" charset="0"/>
            </a:rPr>
            <a:t>DBP02</a:t>
          </a:r>
          <a:endParaRPr lang="en-US" sz="700" b="1">
            <a:solidFill>
              <a:srgbClr val="FF0000"/>
            </a:solidFill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700" b="1" i="0" u="none" strike="noStrike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370401</xdr:colOff>
      <xdr:row>10</xdr:row>
      <xdr:rowOff>84525</xdr:rowOff>
    </xdr:from>
    <xdr:to>
      <xdr:col>107</xdr:col>
      <xdr:colOff>316663</xdr:colOff>
      <xdr:row>11</xdr:row>
      <xdr:rowOff>148853</xdr:rowOff>
    </xdr:to>
    <xdr:sp macro="" textlink="">
      <xdr:nvSpPr>
        <xdr:cNvPr id="330" name="Text Box 13975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 txBox="1">
          <a:spLocks noChangeArrowheads="1"/>
        </xdr:cNvSpPr>
      </xdr:nvSpPr>
      <xdr:spPr bwMode="auto">
        <a:xfrm>
          <a:off x="25983992" y="1885616"/>
          <a:ext cx="1764671" cy="2375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r" rtl="0">
            <a:defRPr sz="1000"/>
          </a:pPr>
          <a:r>
            <a:rPr lang="en-US" sz="7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Public IP: 10.251.7.XX</a:t>
          </a:r>
          <a:endParaRPr lang="en-US" sz="700" b="1" i="0" u="none" strike="noStrike" baseline="0">
            <a:solidFill>
              <a:srgbClr val="0000FF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106</xdr:col>
      <xdr:colOff>360077</xdr:colOff>
      <xdr:row>32</xdr:row>
      <xdr:rowOff>5898</xdr:rowOff>
    </xdr:from>
    <xdr:to>
      <xdr:col>107</xdr:col>
      <xdr:colOff>345163</xdr:colOff>
      <xdr:row>33</xdr:row>
      <xdr:rowOff>47501</xdr:rowOff>
    </xdr:to>
    <xdr:grpSp>
      <xdr:nvGrpSpPr>
        <xdr:cNvPr id="355" name="Group 354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GrpSpPr/>
      </xdr:nvGrpSpPr>
      <xdr:grpSpPr>
        <a:xfrm>
          <a:off x="27563477" y="5568498"/>
          <a:ext cx="594686" cy="213053"/>
          <a:chOff x="10537524" y="5050995"/>
          <a:chExt cx="621187" cy="195566"/>
        </a:xfrm>
      </xdr:grpSpPr>
      <xdr:pic>
        <xdr:nvPicPr>
          <xdr:cNvPr id="356" name="Picture 355">
            <a:extLst>
              <a:ext uri="{FF2B5EF4-FFF2-40B4-BE49-F238E27FC236}">
                <a16:creationId xmlns:a16="http://schemas.microsoft.com/office/drawing/2014/main" id="{00000000-0008-0000-0500-00006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11418" y="5058834"/>
            <a:ext cx="247293" cy="1693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7" name="TextBox 356">
            <a:extLst>
              <a:ext uri="{FF2B5EF4-FFF2-40B4-BE49-F238E27FC236}">
                <a16:creationId xmlns:a16="http://schemas.microsoft.com/office/drawing/2014/main" id="{00000000-0008-0000-0500-000065010000}"/>
              </a:ext>
            </a:extLst>
          </xdr:cNvPr>
          <xdr:cNvSpPr txBox="1"/>
        </xdr:nvSpPr>
        <xdr:spPr>
          <a:xfrm>
            <a:off x="10537524" y="5050995"/>
            <a:ext cx="434029" cy="195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SMTP</a:t>
            </a:r>
          </a:p>
        </xdr:txBody>
      </xdr:sp>
    </xdr:grpSp>
    <xdr:clientData/>
  </xdr:twoCellAnchor>
  <xdr:twoCellAnchor>
    <xdr:from>
      <xdr:col>99</xdr:col>
      <xdr:colOff>225981</xdr:colOff>
      <xdr:row>33</xdr:row>
      <xdr:rowOff>41858</xdr:rowOff>
    </xdr:from>
    <xdr:to>
      <xdr:col>107</xdr:col>
      <xdr:colOff>355509</xdr:colOff>
      <xdr:row>42</xdr:row>
      <xdr:rowOff>98668</xdr:rowOff>
    </xdr:to>
    <xdr:sp macro="" textlink="">
      <xdr:nvSpPr>
        <xdr:cNvPr id="358" name="Rectangle 1363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>
          <a:spLocks noChangeArrowheads="1"/>
        </xdr:cNvSpPr>
      </xdr:nvSpPr>
      <xdr:spPr bwMode="auto">
        <a:xfrm>
          <a:off x="24125072" y="5826131"/>
          <a:ext cx="3662437" cy="1615446"/>
        </a:xfrm>
        <a:prstGeom prst="rect">
          <a:avLst/>
        </a:prstGeom>
        <a:solidFill>
          <a:schemeClr val="bg2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99</xdr:col>
      <xdr:colOff>239458</xdr:colOff>
      <xdr:row>33</xdr:row>
      <xdr:rowOff>69999</xdr:rowOff>
    </xdr:from>
    <xdr:to>
      <xdr:col>107</xdr:col>
      <xdr:colOff>342030</xdr:colOff>
      <xdr:row>34</xdr:row>
      <xdr:rowOff>135206</xdr:rowOff>
    </xdr:to>
    <xdr:sp macro="" textlink="">
      <xdr:nvSpPr>
        <xdr:cNvPr id="359" name="Text Box 1233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 txBox="1">
          <a:spLocks noChangeArrowheads="1"/>
        </xdr:cNvSpPr>
      </xdr:nvSpPr>
      <xdr:spPr bwMode="auto">
        <a:xfrm>
          <a:off x="24138549" y="5854272"/>
          <a:ext cx="3635481" cy="238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Oracle Linux 8.6 64 bit</a:t>
          </a:r>
        </a:p>
      </xdr:txBody>
    </xdr:sp>
    <xdr:clientData/>
  </xdr:twoCellAnchor>
  <xdr:twoCellAnchor>
    <xdr:from>
      <xdr:col>100</xdr:col>
      <xdr:colOff>208025</xdr:colOff>
      <xdr:row>37</xdr:row>
      <xdr:rowOff>171084</xdr:rowOff>
    </xdr:from>
    <xdr:to>
      <xdr:col>103</xdr:col>
      <xdr:colOff>257773</xdr:colOff>
      <xdr:row>40</xdr:row>
      <xdr:rowOff>131803</xdr:rowOff>
    </xdr:to>
    <xdr:grpSp>
      <xdr:nvGrpSpPr>
        <xdr:cNvPr id="360" name="Group 359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GrpSpPr/>
      </xdr:nvGrpSpPr>
      <xdr:grpSpPr>
        <a:xfrm>
          <a:off x="24753950" y="6590934"/>
          <a:ext cx="878423" cy="475069"/>
          <a:chOff x="2737068" y="5180438"/>
          <a:chExt cx="942587" cy="458116"/>
        </a:xfrm>
      </xdr:grpSpPr>
      <xdr:sp macro="" textlink="">
        <xdr:nvSpPr>
          <xdr:cNvPr id="361" name="AutoShape 212">
            <a:extLst>
              <a:ext uri="{FF2B5EF4-FFF2-40B4-BE49-F238E27FC236}">
                <a16:creationId xmlns:a16="http://schemas.microsoft.com/office/drawing/2014/main" id="{00000000-0008-0000-0500-000069010000}"/>
              </a:ext>
            </a:extLst>
          </xdr:cNvPr>
          <xdr:cNvSpPr>
            <a:spLocks noChangeArrowheads="1"/>
          </xdr:cNvSpPr>
        </xdr:nvSpPr>
        <xdr:spPr bwMode="auto">
          <a:xfrm>
            <a:off x="2780863" y="5339618"/>
            <a:ext cx="898792" cy="298936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CPU 6 vCPU</a:t>
            </a:r>
          </a:p>
        </xdr:txBody>
      </xdr:sp>
      <xdr:pic>
        <xdr:nvPicPr>
          <xdr:cNvPr id="362" name="Picture 361">
            <a:extLst>
              <a:ext uri="{FF2B5EF4-FFF2-40B4-BE49-F238E27FC236}">
                <a16:creationId xmlns:a16="http://schemas.microsoft.com/office/drawing/2014/main" id="{00000000-0008-0000-0500-00006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2737068" y="5180438"/>
            <a:ext cx="236445" cy="250191"/>
          </a:xfrm>
          <a:prstGeom prst="rect">
            <a:avLst/>
          </a:prstGeom>
        </xdr:spPr>
      </xdr:pic>
    </xdr:grpSp>
    <xdr:clientData/>
  </xdr:twoCellAnchor>
  <xdr:twoCellAnchor>
    <xdr:from>
      <xdr:col>103</xdr:col>
      <xdr:colOff>416998</xdr:colOff>
      <xdr:row>38</xdr:row>
      <xdr:rowOff>69549</xdr:rowOff>
    </xdr:from>
    <xdr:to>
      <xdr:col>105</xdr:col>
      <xdr:colOff>104910</xdr:colOff>
      <xdr:row>40</xdr:row>
      <xdr:rowOff>118563</xdr:rowOff>
    </xdr:to>
    <xdr:grpSp>
      <xdr:nvGrpSpPr>
        <xdr:cNvPr id="363" name="Group 362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GrpSpPr/>
      </xdr:nvGrpSpPr>
      <xdr:grpSpPr>
        <a:xfrm>
          <a:off x="25791598" y="6660849"/>
          <a:ext cx="907112" cy="391914"/>
          <a:chOff x="3785808" y="5229422"/>
          <a:chExt cx="962479" cy="387048"/>
        </a:xfrm>
      </xdr:grpSpPr>
      <xdr:sp macro="" textlink="">
        <xdr:nvSpPr>
          <xdr:cNvPr id="364" name="AutoShape 212">
            <a:extLst>
              <a:ext uri="{FF2B5EF4-FFF2-40B4-BE49-F238E27FC236}">
                <a16:creationId xmlns:a16="http://schemas.microsoft.com/office/drawing/2014/main" id="{00000000-0008-0000-0500-00006C010000}"/>
              </a:ext>
            </a:extLst>
          </xdr:cNvPr>
          <xdr:cNvSpPr>
            <a:spLocks noChangeArrowheads="1"/>
          </xdr:cNvSpPr>
        </xdr:nvSpPr>
        <xdr:spPr bwMode="auto">
          <a:xfrm>
            <a:off x="3846987" y="5339626"/>
            <a:ext cx="901300" cy="276844"/>
          </a:xfrm>
          <a:prstGeom prst="roundRect">
            <a:avLst>
              <a:gd name="adj" fmla="val 16667"/>
            </a:avLst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/>
            <a:tailE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ja-JP" sz="7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itchFamily="34" charset="0"/>
                <a:ea typeface="ＭＳ Ｐゴシック" panose="020B0600070205080204" pitchFamily="34" charset="-128"/>
                <a:cs typeface="Arial" pitchFamily="34" charset="0"/>
              </a:rPr>
              <a:t>MEM 26 GB</a:t>
            </a:r>
          </a:p>
        </xdr:txBody>
      </xdr:sp>
      <xdr:pic>
        <xdr:nvPicPr>
          <xdr:cNvPr id="365" name="Picture 364">
            <a:extLst>
              <a:ext uri="{FF2B5EF4-FFF2-40B4-BE49-F238E27FC236}">
                <a16:creationId xmlns:a16="http://schemas.microsoft.com/office/drawing/2014/main" id="{00000000-0008-0000-0500-00006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3785808" y="5229422"/>
            <a:ext cx="433509" cy="183957"/>
          </a:xfrm>
          <a:prstGeom prst="rect">
            <a:avLst/>
          </a:prstGeom>
        </xdr:spPr>
      </xdr:pic>
    </xdr:grpSp>
    <xdr:clientData/>
  </xdr:twoCellAnchor>
  <xdr:twoCellAnchor>
    <xdr:from>
      <xdr:col>105</xdr:col>
      <xdr:colOff>328391</xdr:colOff>
      <xdr:row>37</xdr:row>
      <xdr:rowOff>130241</xdr:rowOff>
    </xdr:from>
    <xdr:to>
      <xdr:col>106</xdr:col>
      <xdr:colOff>539971</xdr:colOff>
      <xdr:row>40</xdr:row>
      <xdr:rowOff>121070</xdr:rowOff>
    </xdr:to>
    <xdr:grpSp>
      <xdr:nvGrpSpPr>
        <xdr:cNvPr id="366" name="Group 365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GrpSpPr/>
      </xdr:nvGrpSpPr>
      <xdr:grpSpPr>
        <a:xfrm>
          <a:off x="26922191" y="6550091"/>
          <a:ext cx="821180" cy="505179"/>
          <a:chOff x="5359720" y="5277069"/>
          <a:chExt cx="869849" cy="492672"/>
        </a:xfrm>
      </xdr:grpSpPr>
      <xdr:sp macro="" textlink="">
        <xdr:nvSpPr>
          <xdr:cNvPr id="367" name="Flowchart: Magnetic Disk 366">
            <a:extLst>
              <a:ext uri="{FF2B5EF4-FFF2-40B4-BE49-F238E27FC236}">
                <a16:creationId xmlns:a16="http://schemas.microsoft.com/office/drawing/2014/main" id="{00000000-0008-0000-0500-00006F01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100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(OS)</a:t>
            </a:r>
          </a:p>
        </xdr:txBody>
      </xdr:sp>
      <xdr:pic>
        <xdr:nvPicPr>
          <xdr:cNvPr id="368" name="Picture 367">
            <a:extLst>
              <a:ext uri="{FF2B5EF4-FFF2-40B4-BE49-F238E27FC236}">
                <a16:creationId xmlns:a16="http://schemas.microsoft.com/office/drawing/2014/main" id="{00000000-0008-0000-0500-00007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100</xdr:col>
      <xdr:colOff>243674</xdr:colOff>
      <xdr:row>35</xdr:row>
      <xdr:rowOff>35904</xdr:rowOff>
    </xdr:from>
    <xdr:to>
      <xdr:col>103</xdr:col>
      <xdr:colOff>355335</xdr:colOff>
      <xdr:row>36</xdr:row>
      <xdr:rowOff>167141</xdr:rowOff>
    </xdr:to>
    <xdr:sp macro="" textlink="">
      <xdr:nvSpPr>
        <xdr:cNvPr id="369" name="AutoShape 212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SpPr>
          <a:spLocks noChangeArrowheads="1"/>
        </xdr:cNvSpPr>
      </xdr:nvSpPr>
      <xdr:spPr bwMode="auto">
        <a:xfrm>
          <a:off x="24419856" y="6166540"/>
          <a:ext cx="942934" cy="304419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Deep Security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&amp; Tanium</a:t>
          </a:r>
        </a:p>
      </xdr:txBody>
    </xdr:sp>
    <xdr:clientData/>
  </xdr:twoCellAnchor>
  <xdr:twoCellAnchor>
    <xdr:from>
      <xdr:col>103</xdr:col>
      <xdr:colOff>515671</xdr:colOff>
      <xdr:row>35</xdr:row>
      <xdr:rowOff>34628</xdr:rowOff>
    </xdr:from>
    <xdr:to>
      <xdr:col>105</xdr:col>
      <xdr:colOff>353758</xdr:colOff>
      <xdr:row>36</xdr:row>
      <xdr:rowOff>171712</xdr:rowOff>
    </xdr:to>
    <xdr:sp macro="" textlink="">
      <xdr:nvSpPr>
        <xdr:cNvPr id="370" name="AutoShape 212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SpPr>
          <a:spLocks noChangeArrowheads="1"/>
        </xdr:cNvSpPr>
      </xdr:nvSpPr>
      <xdr:spPr bwMode="auto">
        <a:xfrm>
          <a:off x="25523126" y="6165264"/>
          <a:ext cx="1050359" cy="310266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Zabbix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System Monitoring</a:t>
          </a:r>
        </a:p>
      </xdr:txBody>
    </xdr:sp>
    <xdr:clientData/>
  </xdr:twoCellAnchor>
  <xdr:twoCellAnchor>
    <xdr:from>
      <xdr:col>105</xdr:col>
      <xdr:colOff>460750</xdr:colOff>
      <xdr:row>35</xdr:row>
      <xdr:rowOff>33618</xdr:rowOff>
    </xdr:from>
    <xdr:to>
      <xdr:col>107</xdr:col>
      <xdr:colOff>61325</xdr:colOff>
      <xdr:row>36</xdr:row>
      <xdr:rowOff>164855</xdr:rowOff>
    </xdr:to>
    <xdr:sp macro="" textlink="">
      <xdr:nvSpPr>
        <xdr:cNvPr id="371" name="AutoShape 212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SpPr>
          <a:spLocks noChangeArrowheads="1"/>
        </xdr:cNvSpPr>
      </xdr:nvSpPr>
      <xdr:spPr bwMode="auto">
        <a:xfrm>
          <a:off x="26680477" y="6164254"/>
          <a:ext cx="812848" cy="304419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 cap="flat" cmpd="sng" algn="ctr">
          <a:solidFill>
            <a:srgbClr val="F79646">
              <a:shade val="95000"/>
              <a:satMod val="105000"/>
            </a:srgbClr>
          </a:solidFill>
          <a:prstDash val="solid"/>
          <a:headEnd/>
          <a:tailEnd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CommVault</a:t>
          </a:r>
        </a:p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7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ＭＳ Ｐゴシック" panose="020B0600070205080204" pitchFamily="34" charset="-128"/>
              <a:cs typeface="Arial" pitchFamily="34" charset="0"/>
            </a:rPr>
            <a:t>Backup</a:t>
          </a:r>
        </a:p>
      </xdr:txBody>
    </xdr:sp>
    <xdr:clientData/>
  </xdr:twoCellAnchor>
  <xdr:twoCellAnchor>
    <xdr:from>
      <xdr:col>65</xdr:col>
      <xdr:colOff>2165</xdr:colOff>
      <xdr:row>19</xdr:row>
      <xdr:rowOff>117934</xdr:rowOff>
    </xdr:from>
    <xdr:to>
      <xdr:col>87</xdr:col>
      <xdr:colOff>186005</xdr:colOff>
      <xdr:row>28</xdr:row>
      <xdr:rowOff>95320</xdr:rowOff>
    </xdr:to>
    <xdr:cxnSp macro="">
      <xdr:nvCxnSpPr>
        <xdr:cNvPr id="809" name="Connector: Elbow 808">
          <a:extLst>
            <a:ext uri="{FF2B5EF4-FFF2-40B4-BE49-F238E27FC236}">
              <a16:creationId xmlns:a16="http://schemas.microsoft.com/office/drawing/2014/main" id="{00000000-0008-0000-0500-000029030000}"/>
            </a:ext>
          </a:extLst>
        </xdr:cNvPr>
        <xdr:cNvCxnSpPr>
          <a:stCxn id="346" idx="2"/>
        </xdr:cNvCxnSpPr>
      </xdr:nvCxnSpPr>
      <xdr:spPr>
        <a:xfrm rot="10800000">
          <a:off x="15519256" y="3477661"/>
          <a:ext cx="5240749" cy="1536023"/>
        </a:xfrm>
        <a:prstGeom prst="bentConnector3">
          <a:avLst>
            <a:gd name="adj1" fmla="val 77097"/>
          </a:avLst>
        </a:prstGeom>
        <a:ln w="19050"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65</xdr:col>
      <xdr:colOff>86592</xdr:colOff>
      <xdr:row>20</xdr:row>
      <xdr:rowOff>34637</xdr:rowOff>
    </xdr:from>
    <xdr:to>
      <xdr:col>87</xdr:col>
      <xdr:colOff>189682</xdr:colOff>
      <xdr:row>30</xdr:row>
      <xdr:rowOff>85384</xdr:rowOff>
    </xdr:to>
    <xdr:cxnSp macro="">
      <xdr:nvCxnSpPr>
        <xdr:cNvPr id="381" name="Connector: Elbow 380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CxnSpPr>
          <a:stCxn id="377" idx="2"/>
        </xdr:cNvCxnSpPr>
      </xdr:nvCxnSpPr>
      <xdr:spPr>
        <a:xfrm rot="10800000">
          <a:off x="15603683" y="3567546"/>
          <a:ext cx="5159999" cy="1782565"/>
        </a:xfrm>
        <a:prstGeom prst="bentConnector3">
          <a:avLst>
            <a:gd name="adj1" fmla="val 78192"/>
          </a:avLst>
        </a:prstGeom>
        <a:ln w="19050"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152400</xdr:colOff>
      <xdr:row>10</xdr:row>
      <xdr:rowOff>38100</xdr:rowOff>
    </xdr:from>
    <xdr:to>
      <xdr:col>99</xdr:col>
      <xdr:colOff>123825</xdr:colOff>
      <xdr:row>32</xdr:row>
      <xdr:rowOff>152400</xdr:rowOff>
    </xdr:to>
    <xdr:sp macro="" textlink="">
      <xdr:nvSpPr>
        <xdr:cNvPr id="391" name="Rectangle 1363">
          <a:extLst>
            <a:ext uri="{FF2B5EF4-FFF2-40B4-BE49-F238E27FC236}">
              <a16:creationId xmlns:a16="http://schemas.microsoft.com/office/drawing/2014/main" id="{00000000-0008-0000-0500-000087010000}"/>
            </a:ext>
          </a:extLst>
        </xdr:cNvPr>
        <xdr:cNvSpPr>
          <a:spLocks noChangeArrowheads="1"/>
        </xdr:cNvSpPr>
      </xdr:nvSpPr>
      <xdr:spPr bwMode="auto">
        <a:xfrm>
          <a:off x="20831175" y="1828800"/>
          <a:ext cx="3562350" cy="3886200"/>
        </a:xfrm>
        <a:prstGeom prst="rect">
          <a:avLst/>
        </a:prstGeom>
        <a:solidFill>
          <a:schemeClr val="bg2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86</xdr:col>
      <xdr:colOff>267733</xdr:colOff>
      <xdr:row>12</xdr:row>
      <xdr:rowOff>23912</xdr:rowOff>
    </xdr:from>
    <xdr:to>
      <xdr:col>99</xdr:col>
      <xdr:colOff>54990</xdr:colOff>
      <xdr:row>25</xdr:row>
      <xdr:rowOff>72757</xdr:rowOff>
    </xdr:to>
    <xdr:sp macro="" textlink="">
      <xdr:nvSpPr>
        <xdr:cNvPr id="327" name="Rectangle 1363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>
          <a:spLocks noChangeArrowheads="1"/>
        </xdr:cNvSpPr>
      </xdr:nvSpPr>
      <xdr:spPr bwMode="auto">
        <a:xfrm>
          <a:off x="20564642" y="2171367"/>
          <a:ext cx="3389439" cy="2300208"/>
        </a:xfrm>
        <a:prstGeom prst="rect">
          <a:avLst/>
        </a:prstGeom>
        <a:solidFill>
          <a:schemeClr val="bg1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87</xdr:col>
      <xdr:colOff>197467</xdr:colOff>
      <xdr:row>14</xdr:row>
      <xdr:rowOff>122082</xdr:rowOff>
    </xdr:from>
    <xdr:to>
      <xdr:col>91</xdr:col>
      <xdr:colOff>67485</xdr:colOff>
      <xdr:row>18</xdr:row>
      <xdr:rowOff>87667</xdr:rowOff>
    </xdr:to>
    <xdr:sp macro="" textlink="">
      <xdr:nvSpPr>
        <xdr:cNvPr id="328" name="Rectangle 13973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>
          <a:spLocks noChangeArrowheads="1"/>
        </xdr:cNvSpPr>
      </xdr:nvSpPr>
      <xdr:spPr bwMode="auto">
        <a:xfrm>
          <a:off x="20771467" y="2615900"/>
          <a:ext cx="978382" cy="658312"/>
        </a:xfrm>
        <a:prstGeom prst="rect">
          <a:avLst/>
        </a:prstGeom>
        <a:solidFill>
          <a:schemeClr val="bg1"/>
        </a:solidFill>
        <a:ln w="19050">
          <a:solidFill>
            <a:schemeClr val="tx2"/>
          </a:solidFill>
          <a:prstDash val="sysDash"/>
          <a:miter lim="800000"/>
          <a:headEnd/>
          <a:tailEnd/>
        </a:ln>
      </xdr:spPr>
      <xdr:txBody>
        <a:bodyPr vertOverflow="clip" wrap="square" lIns="27432" tIns="18288" rIns="0" bIns="0" anchor="t" anchorCtr="1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ROEM Service:</a:t>
          </a:r>
          <a:endParaRPr lang="en-US" sz="700" b="0" i="0" u="none" strike="noStrike" baseline="0">
            <a:solidFill>
              <a:srgbClr val="000000"/>
            </a:solidFill>
            <a:latin typeface="Arial" pitchFamily="34" charset="0"/>
            <a:ea typeface="ＭＳ Ｐゴシック"/>
            <a:cs typeface="Arial" pitchFamily="34" charset="0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Port</a:t>
          </a: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: 8521</a:t>
          </a:r>
        </a:p>
      </xdr:txBody>
    </xdr:sp>
    <xdr:clientData/>
  </xdr:twoCellAnchor>
  <xdr:twoCellAnchor>
    <xdr:from>
      <xdr:col>93</xdr:col>
      <xdr:colOff>223917</xdr:colOff>
      <xdr:row>13</xdr:row>
      <xdr:rowOff>87125</xdr:rowOff>
    </xdr:from>
    <xdr:to>
      <xdr:col>98</xdr:col>
      <xdr:colOff>219276</xdr:colOff>
      <xdr:row>19</xdr:row>
      <xdr:rowOff>76710</xdr:rowOff>
    </xdr:to>
    <xdr:sp macro="" textlink="">
      <xdr:nvSpPr>
        <xdr:cNvPr id="331" name="Rounded Rectangle 143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/>
      </xdr:nvSpPr>
      <xdr:spPr>
        <a:xfrm>
          <a:off x="22460462" y="2407761"/>
          <a:ext cx="1380814" cy="1028676"/>
        </a:xfrm>
        <a:prstGeom prst="roundRect">
          <a:avLst>
            <a:gd name="adj" fmla="val 2756"/>
          </a:avLst>
        </a:prstGeom>
        <a:noFill/>
        <a:ln w="1905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 Name</a:t>
          </a:r>
          <a:endParaRPr lang="th-TH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/>
          <a:endParaRPr lang="th-TH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/>
          <a:endParaRPr lang="th-TH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</a:t>
          </a:r>
          <a:r>
            <a:rPr lang="en-US" sz="7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Users</a:t>
          </a:r>
          <a:endParaRPr lang="en-US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91</xdr:col>
      <xdr:colOff>67485</xdr:colOff>
      <xdr:row>16</xdr:row>
      <xdr:rowOff>105252</xdr:rowOff>
    </xdr:from>
    <xdr:to>
      <xdr:col>95</xdr:col>
      <xdr:colOff>5789</xdr:colOff>
      <xdr:row>16</xdr:row>
      <xdr:rowOff>105321</xdr:rowOff>
    </xdr:to>
    <xdr:cxnSp macro="">
      <xdr:nvCxnSpPr>
        <xdr:cNvPr id="332" name="Straight Arrow Connector 331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CxnSpPr>
          <a:stCxn id="328" idx="3"/>
          <a:endCxn id="334" idx="1"/>
        </xdr:cNvCxnSpPr>
      </xdr:nvCxnSpPr>
      <xdr:spPr bwMode="auto">
        <a:xfrm>
          <a:off x="21749849" y="2945434"/>
          <a:ext cx="1046667" cy="6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95</xdr:col>
      <xdr:colOff>5833</xdr:colOff>
      <xdr:row>17</xdr:row>
      <xdr:rowOff>30261</xdr:rowOff>
    </xdr:from>
    <xdr:to>
      <xdr:col>97</xdr:col>
      <xdr:colOff>193173</xdr:colOff>
      <xdr:row>17</xdr:row>
      <xdr:rowOff>150903</xdr:rowOff>
    </xdr:to>
    <xdr:sp macro="" textlink="">
      <xdr:nvSpPr>
        <xdr:cNvPr id="333" name="Text Box 13996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 txBox="1">
          <a:spLocks noChangeArrowheads="1"/>
        </xdr:cNvSpPr>
      </xdr:nvSpPr>
      <xdr:spPr bwMode="auto">
        <a:xfrm>
          <a:off x="22796560" y="3043625"/>
          <a:ext cx="741522" cy="12064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USER01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95</xdr:col>
      <xdr:colOff>5788</xdr:colOff>
      <xdr:row>16</xdr:row>
      <xdr:rowOff>53139</xdr:rowOff>
    </xdr:from>
    <xdr:to>
      <xdr:col>97</xdr:col>
      <xdr:colOff>192601</xdr:colOff>
      <xdr:row>16</xdr:row>
      <xdr:rowOff>158597</xdr:rowOff>
    </xdr:to>
    <xdr:sp macro="" textlink="">
      <xdr:nvSpPr>
        <xdr:cNvPr id="334" name="Text Box 13996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 txBox="1">
          <a:spLocks noChangeArrowheads="1"/>
        </xdr:cNvSpPr>
      </xdr:nvSpPr>
      <xdr:spPr bwMode="auto">
        <a:xfrm>
          <a:off x="22796515" y="2893321"/>
          <a:ext cx="740995" cy="1054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USER00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95</xdr:col>
      <xdr:colOff>17061</xdr:colOff>
      <xdr:row>18</xdr:row>
      <xdr:rowOff>9790</xdr:rowOff>
    </xdr:from>
    <xdr:to>
      <xdr:col>97</xdr:col>
      <xdr:colOff>192529</xdr:colOff>
      <xdr:row>18</xdr:row>
      <xdr:rowOff>124975</xdr:rowOff>
    </xdr:to>
    <xdr:sp macro="" textlink="">
      <xdr:nvSpPr>
        <xdr:cNvPr id="335" name="Text Box 13996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 txBox="1">
          <a:spLocks noChangeArrowheads="1"/>
        </xdr:cNvSpPr>
      </xdr:nvSpPr>
      <xdr:spPr bwMode="auto">
        <a:xfrm>
          <a:off x="22807788" y="3196335"/>
          <a:ext cx="729650" cy="1151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XXX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USER02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87</xdr:col>
      <xdr:colOff>263690</xdr:colOff>
      <xdr:row>16</xdr:row>
      <xdr:rowOff>94664</xdr:rowOff>
    </xdr:from>
    <xdr:to>
      <xdr:col>91</xdr:col>
      <xdr:colOff>12508</xdr:colOff>
      <xdr:row>16</xdr:row>
      <xdr:rowOff>94664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CxnSpPr/>
      </xdr:nvCxnSpPr>
      <xdr:spPr>
        <a:xfrm>
          <a:off x="20837690" y="2934846"/>
          <a:ext cx="857182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209342</xdr:colOff>
      <xdr:row>20</xdr:row>
      <xdr:rowOff>91024</xdr:rowOff>
    </xdr:from>
    <xdr:to>
      <xdr:col>98</xdr:col>
      <xdr:colOff>214025</xdr:colOff>
      <xdr:row>24</xdr:row>
      <xdr:rowOff>92858</xdr:rowOff>
    </xdr:to>
    <xdr:sp macro="" textlink="">
      <xdr:nvSpPr>
        <xdr:cNvPr id="337" name="Rounded Rectangle 143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/>
      </xdr:nvSpPr>
      <xdr:spPr>
        <a:xfrm>
          <a:off x="22445887" y="3623933"/>
          <a:ext cx="1390138" cy="694561"/>
        </a:xfrm>
        <a:prstGeom prst="roundRect">
          <a:avLst>
            <a:gd name="adj" fmla="val 2756"/>
          </a:avLst>
        </a:prstGeom>
        <a:noFill/>
        <a:ln w="1905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 Name</a:t>
          </a:r>
        </a:p>
        <a:p>
          <a:pPr algn="ctr"/>
          <a:endParaRPr lang="en-US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/>
          <a:endParaRPr lang="en-US" sz="7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DB Users</a:t>
          </a:r>
        </a:p>
      </xdr:txBody>
    </xdr:sp>
    <xdr:clientData/>
  </xdr:twoCellAnchor>
  <xdr:twoCellAnchor>
    <xdr:from>
      <xdr:col>87</xdr:col>
      <xdr:colOff>6756</xdr:colOff>
      <xdr:row>22</xdr:row>
      <xdr:rowOff>78711</xdr:rowOff>
    </xdr:from>
    <xdr:to>
      <xdr:col>89</xdr:col>
      <xdr:colOff>153501</xdr:colOff>
      <xdr:row>25</xdr:row>
      <xdr:rowOff>12388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GrpSpPr/>
      </xdr:nvGrpSpPr>
      <xdr:grpSpPr>
        <a:xfrm>
          <a:off x="20961756" y="3926811"/>
          <a:ext cx="699195" cy="448027"/>
          <a:chOff x="8687390" y="3724961"/>
          <a:chExt cx="750457" cy="436737"/>
        </a:xfrm>
      </xdr:grpSpPr>
      <xdr:grpSp>
        <xdr:nvGrpSpPr>
          <xdr:cNvPr id="339" name="Group 338">
            <a:extLst>
              <a:ext uri="{FF2B5EF4-FFF2-40B4-BE49-F238E27FC236}">
                <a16:creationId xmlns:a16="http://schemas.microsoft.com/office/drawing/2014/main" id="{00000000-0008-0000-0500-000053010000}"/>
              </a:ext>
            </a:extLst>
          </xdr:cNvPr>
          <xdr:cNvGrpSpPr/>
        </xdr:nvGrpSpPr>
        <xdr:grpSpPr>
          <a:xfrm>
            <a:off x="8913080" y="3724961"/>
            <a:ext cx="253963" cy="246131"/>
            <a:chOff x="320565" y="191258"/>
            <a:chExt cx="342956" cy="349375"/>
          </a:xfrm>
        </xdr:grpSpPr>
        <xdr:sp macro="" textlink="">
          <xdr:nvSpPr>
            <xdr:cNvPr id="341" name="Rectangle: Rounded Corners 81">
              <a:extLst>
                <a:ext uri="{FF2B5EF4-FFF2-40B4-BE49-F238E27FC236}">
                  <a16:creationId xmlns:a16="http://schemas.microsoft.com/office/drawing/2014/main" id="{00000000-0008-0000-0500-000055010000}"/>
                </a:ext>
              </a:extLst>
            </xdr:cNvPr>
            <xdr:cNvSpPr/>
          </xdr:nvSpPr>
          <xdr:spPr bwMode="gray">
            <a:xfrm>
              <a:off x="320566" y="191258"/>
              <a:ext cx="342955" cy="342955"/>
            </a:xfrm>
            <a:prstGeom prst="roundRect">
              <a:avLst/>
            </a:prstGeom>
            <a:ln>
              <a:headEnd type="none" w="med" len="med"/>
              <a:tailEnd type="none" w="med" len="med"/>
            </a:ln>
          </xdr:spPr>
          <xdr:style>
            <a:lnRef idx="1">
              <a:schemeClr val="accent3"/>
            </a:lnRef>
            <a:fillRef idx="3">
              <a:schemeClr val="accent3"/>
            </a:fillRef>
            <a:effectRef idx="2">
              <a:schemeClr val="accent3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rtlCol="0" anchor="ctr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ctr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1" lang="en-GB" sz="16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FUJI-新ゴ R" panose="020B0400000000000000" pitchFamily="50" charset="-128"/>
                <a:cs typeface="Arial" panose="020B0604020202020204" pitchFamily="34" charset="0"/>
              </a:endParaRPr>
            </a:p>
          </xdr:txBody>
        </xdr:sp>
        <xdr:pic>
          <xdr:nvPicPr>
            <xdr:cNvPr id="342" name="Graphic 44" descr="Stopwatch">
              <a:extLst>
                <a:ext uri="{FF2B5EF4-FFF2-40B4-BE49-F238E27FC236}">
                  <a16:creationId xmlns:a16="http://schemas.microsoft.com/office/drawing/2014/main" id="{00000000-0008-0000-0500-000056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20565" y="197678"/>
              <a:ext cx="342955" cy="342955"/>
            </a:xfrm>
            <a:prstGeom prst="rect">
              <a:avLst/>
            </a:prstGeom>
          </xdr:spPr>
        </xdr:pic>
      </xdr:grpSp>
      <xdr:sp macro="" textlink="">
        <xdr:nvSpPr>
          <xdr:cNvPr id="340" name="TextBox 339">
            <a:extLst>
              <a:ext uri="{FF2B5EF4-FFF2-40B4-BE49-F238E27FC236}">
                <a16:creationId xmlns:a16="http://schemas.microsoft.com/office/drawing/2014/main" id="{00000000-0008-0000-0500-000054010000}"/>
              </a:ext>
            </a:extLst>
          </xdr:cNvPr>
          <xdr:cNvSpPr txBox="1"/>
        </xdr:nvSpPr>
        <xdr:spPr>
          <a:xfrm>
            <a:off x="8687390" y="3964279"/>
            <a:ext cx="750457" cy="1974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BFW Deamon</a:t>
            </a:r>
            <a:endParaRPr lang="th-TH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92</xdr:col>
      <xdr:colOff>134944</xdr:colOff>
      <xdr:row>23</xdr:row>
      <xdr:rowOff>110569</xdr:rowOff>
    </xdr:from>
    <xdr:to>
      <xdr:col>95</xdr:col>
      <xdr:colOff>28323</xdr:colOff>
      <xdr:row>23</xdr:row>
      <xdr:rowOff>110607</xdr:rowOff>
    </xdr:to>
    <xdr:cxnSp macro="">
      <xdr:nvCxnSpPr>
        <xdr:cNvPr id="343" name="Straight Arrow Connector 342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CxnSpPr>
          <a:endCxn id="352" idx="1"/>
        </xdr:cNvCxnSpPr>
      </xdr:nvCxnSpPr>
      <xdr:spPr bwMode="auto">
        <a:xfrm flipV="1">
          <a:off x="22094399" y="4163024"/>
          <a:ext cx="724651" cy="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86</xdr:col>
      <xdr:colOff>192965</xdr:colOff>
      <xdr:row>26</xdr:row>
      <xdr:rowOff>37071</xdr:rowOff>
    </xdr:from>
    <xdr:to>
      <xdr:col>98</xdr:col>
      <xdr:colOff>257313</xdr:colOff>
      <xdr:row>31</xdr:row>
      <xdr:rowOff>139647</xdr:rowOff>
    </xdr:to>
    <xdr:sp macro="" textlink="">
      <xdr:nvSpPr>
        <xdr:cNvPr id="344" name="Rectangle 1363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>
          <a:spLocks noChangeArrowheads="1"/>
        </xdr:cNvSpPr>
      </xdr:nvSpPr>
      <xdr:spPr bwMode="auto">
        <a:xfrm>
          <a:off x="20489874" y="4609071"/>
          <a:ext cx="3389439" cy="968485"/>
        </a:xfrm>
        <a:prstGeom prst="rect">
          <a:avLst/>
        </a:prstGeom>
        <a:solidFill>
          <a:schemeClr val="bg1"/>
        </a:solidFill>
        <a:ln w="12700" algn="ctr">
          <a:solidFill>
            <a:schemeClr val="tx1"/>
          </a:solidFill>
          <a:miter lim="800000"/>
          <a:headEnd/>
          <a:tailEnd/>
        </a:ln>
      </xdr:spPr>
    </xdr:sp>
    <xdr:clientData/>
  </xdr:twoCellAnchor>
  <xdr:twoCellAnchor>
    <xdr:from>
      <xdr:col>86</xdr:col>
      <xdr:colOff>189798</xdr:colOff>
      <xdr:row>26</xdr:row>
      <xdr:rowOff>65240</xdr:rowOff>
    </xdr:from>
    <xdr:to>
      <xdr:col>88</xdr:col>
      <xdr:colOff>252337</xdr:colOff>
      <xdr:row>27</xdr:row>
      <xdr:rowOff>69376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 txBox="1"/>
      </xdr:nvSpPr>
      <xdr:spPr>
        <a:xfrm>
          <a:off x="20486707" y="4637240"/>
          <a:ext cx="616721" cy="1773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sz="700" b="1">
              <a:latin typeface="Arial" pitchFamily="34" charset="0"/>
              <a:cs typeface="Arial" pitchFamily="34" charset="0"/>
            </a:rPr>
            <a:t>NFS Share</a:t>
          </a:r>
        </a:p>
      </xdr:txBody>
    </xdr:sp>
    <xdr:clientData/>
  </xdr:twoCellAnchor>
  <xdr:twoCellAnchor>
    <xdr:from>
      <xdr:col>87</xdr:col>
      <xdr:colOff>186004</xdr:colOff>
      <xdr:row>27</xdr:row>
      <xdr:rowOff>124417</xdr:rowOff>
    </xdr:from>
    <xdr:to>
      <xdr:col>88</xdr:col>
      <xdr:colOff>159001</xdr:colOff>
      <xdr:row>29</xdr:row>
      <xdr:rowOff>66222</xdr:rowOff>
    </xdr:to>
    <xdr:sp macro="" textlink="">
      <xdr:nvSpPr>
        <xdr:cNvPr id="346" name="AutoShape 1231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>
          <a:spLocks noChangeArrowheads="1"/>
        </xdr:cNvSpPr>
      </xdr:nvSpPr>
      <xdr:spPr bwMode="auto">
        <a:xfrm>
          <a:off x="20760004" y="4869599"/>
          <a:ext cx="250088" cy="28816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PRD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88</xdr:col>
      <xdr:colOff>194129</xdr:colOff>
      <xdr:row>28</xdr:row>
      <xdr:rowOff>8307</xdr:rowOff>
    </xdr:from>
    <xdr:to>
      <xdr:col>96</xdr:col>
      <xdr:colOff>232063</xdr:colOff>
      <xdr:row>29</xdr:row>
      <xdr:rowOff>22523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 txBox="1"/>
      </xdr:nvSpPr>
      <xdr:spPr>
        <a:xfrm>
          <a:off x="21045220" y="4926671"/>
          <a:ext cx="2254661" cy="187397"/>
        </a:xfrm>
        <a:prstGeom prst="rect">
          <a:avLst/>
        </a:prstGeom>
        <a:solidFill>
          <a:srgbClr val="FFFF99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XXX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user00: /home/TMAP/</a:t>
          </a:r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XXX</a:t>
          </a:r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shared</a:t>
          </a:r>
        </a:p>
      </xdr:txBody>
    </xdr:sp>
    <xdr:clientData/>
  </xdr:twoCellAnchor>
  <xdr:twoCellAnchor>
    <xdr:from>
      <xdr:col>89</xdr:col>
      <xdr:colOff>144995</xdr:colOff>
      <xdr:row>27</xdr:row>
      <xdr:rowOff>23529</xdr:rowOff>
    </xdr:from>
    <xdr:to>
      <xdr:col>93</xdr:col>
      <xdr:colOff>228771</xdr:colOff>
      <xdr:row>28</xdr:row>
      <xdr:rowOff>15342</xdr:rowOff>
    </xdr:to>
    <xdr:sp macro="" textlink="">
      <xdr:nvSpPr>
        <xdr:cNvPr id="348" name="Text Box 13989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 txBox="1">
          <a:spLocks noChangeArrowheads="1"/>
        </xdr:cNvSpPr>
      </xdr:nvSpPr>
      <xdr:spPr bwMode="auto">
        <a:xfrm>
          <a:off x="21273177" y="4768711"/>
          <a:ext cx="1192139" cy="16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Application NFS Share</a:t>
          </a:r>
        </a:p>
      </xdr:txBody>
    </xdr:sp>
    <xdr:clientData/>
  </xdr:twoCellAnchor>
  <xdr:twoCellAnchor>
    <xdr:from>
      <xdr:col>89</xdr:col>
      <xdr:colOff>203279</xdr:colOff>
      <xdr:row>21</xdr:row>
      <xdr:rowOff>114292</xdr:rowOff>
    </xdr:from>
    <xdr:to>
      <xdr:col>92</xdr:col>
      <xdr:colOff>119974</xdr:colOff>
      <xdr:row>24</xdr:row>
      <xdr:rowOff>124587</xdr:rowOff>
    </xdr:to>
    <xdr:sp macro="" textlink="">
      <xdr:nvSpPr>
        <xdr:cNvPr id="349" name="Rectangle 13973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>
          <a:spLocks noChangeArrowheads="1"/>
        </xdr:cNvSpPr>
      </xdr:nvSpPr>
      <xdr:spPr bwMode="auto">
        <a:xfrm>
          <a:off x="21331461" y="3820383"/>
          <a:ext cx="747968" cy="529840"/>
        </a:xfrm>
        <a:prstGeom prst="rect">
          <a:avLst/>
        </a:prstGeom>
        <a:solidFill>
          <a:schemeClr val="bg1"/>
        </a:solidFill>
        <a:ln w="19050">
          <a:solidFill>
            <a:schemeClr val="tx2"/>
          </a:solidFill>
          <a:prstDash val="sysDash"/>
          <a:miter lim="800000"/>
          <a:headEnd/>
          <a:tailEnd/>
        </a:ln>
      </xdr:spPr>
      <xdr:txBody>
        <a:bodyPr vertOverflow="clip" wrap="square" lIns="27432" tIns="18288" rIns="0" bIns="0" anchor="t" anchorCtr="1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BFW Service:</a:t>
          </a:r>
          <a:endParaRPr lang="en-US" sz="700" b="0" i="0" u="none" strike="noStrike" baseline="0">
            <a:solidFill>
              <a:srgbClr val="000000"/>
            </a:solidFill>
            <a:latin typeface="Arial" pitchFamily="34" charset="0"/>
            <a:ea typeface="ＭＳ Ｐゴシック"/>
            <a:cs typeface="Arial" pitchFamily="34" charset="0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Port</a:t>
          </a: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ea typeface="ＭＳ Ｐゴシック"/>
              <a:cs typeface="Arial" pitchFamily="34" charset="0"/>
            </a:rPr>
            <a:t>: 8520</a:t>
          </a:r>
        </a:p>
      </xdr:txBody>
    </xdr:sp>
    <xdr:clientData/>
  </xdr:twoCellAnchor>
  <xdr:twoCellAnchor>
    <xdr:from>
      <xdr:col>89</xdr:col>
      <xdr:colOff>268241</xdr:colOff>
      <xdr:row>23</xdr:row>
      <xdr:rowOff>101059</xdr:rowOff>
    </xdr:from>
    <xdr:to>
      <xdr:col>92</xdr:col>
      <xdr:colOff>59821</xdr:colOff>
      <xdr:row>23</xdr:row>
      <xdr:rowOff>101059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CxnSpPr/>
      </xdr:nvCxnSpPr>
      <xdr:spPr>
        <a:xfrm>
          <a:off x="21396423" y="4153514"/>
          <a:ext cx="622853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190267</xdr:colOff>
      <xdr:row>23</xdr:row>
      <xdr:rowOff>99526</xdr:rowOff>
    </xdr:from>
    <xdr:to>
      <xdr:col>89</xdr:col>
      <xdr:colOff>190282</xdr:colOff>
      <xdr:row>23</xdr:row>
      <xdr:rowOff>99526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CxnSpPr/>
      </xdr:nvCxnSpPr>
      <xdr:spPr bwMode="auto">
        <a:xfrm>
          <a:off x="21041358" y="4151981"/>
          <a:ext cx="27710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95</xdr:col>
      <xdr:colOff>28323</xdr:colOff>
      <xdr:row>23</xdr:row>
      <xdr:rowOff>57665</xdr:rowOff>
    </xdr:from>
    <xdr:to>
      <xdr:col>97</xdr:col>
      <xdr:colOff>205812</xdr:colOff>
      <xdr:row>23</xdr:row>
      <xdr:rowOff>165064</xdr:rowOff>
    </xdr:to>
    <xdr:sp macro="" textlink="">
      <xdr:nvSpPr>
        <xdr:cNvPr id="352" name="Text Box 13996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 txBox="1">
          <a:spLocks noChangeArrowheads="1"/>
        </xdr:cNvSpPr>
      </xdr:nvSpPr>
      <xdr:spPr bwMode="auto">
        <a:xfrm>
          <a:off x="22819050" y="4110120"/>
          <a:ext cx="731671" cy="1073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6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BFW</a:t>
          </a:r>
          <a:r>
            <a:rPr lang="en-US" sz="600" b="1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USER00</a:t>
          </a:r>
          <a:endParaRPr lang="en-US" sz="600" b="1" i="0" u="none" strike="noStrike" baseline="0">
            <a:solidFill>
              <a:sysClr val="windowText" lastClr="000000"/>
            </a:solidFill>
            <a:latin typeface="Arial" pitchFamily="34" charset="0"/>
            <a:ea typeface="ＭＳ Ｐゴシック"/>
            <a:cs typeface="Arial" pitchFamily="34" charset="0"/>
          </a:endParaRPr>
        </a:p>
      </xdr:txBody>
    </xdr:sp>
    <xdr:clientData/>
  </xdr:twoCellAnchor>
  <xdr:twoCellAnchor>
    <xdr:from>
      <xdr:col>86</xdr:col>
      <xdr:colOff>266695</xdr:colOff>
      <xdr:row>19</xdr:row>
      <xdr:rowOff>97318</xdr:rowOff>
    </xdr:from>
    <xdr:to>
      <xdr:col>92</xdr:col>
      <xdr:colOff>153285</xdr:colOff>
      <xdr:row>20</xdr:row>
      <xdr:rowOff>127049</xdr:rowOff>
    </xdr:to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 txBox="1"/>
      </xdr:nvSpPr>
      <xdr:spPr>
        <a:xfrm>
          <a:off x="20563604" y="3457045"/>
          <a:ext cx="1549136" cy="202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1">
              <a:latin typeface="Arial" panose="020B0604020202020204" pitchFamily="34" charset="0"/>
              <a:cs typeface="Arial" panose="020B0604020202020204" pitchFamily="34" charset="0"/>
            </a:rPr>
            <a:t>IBM Workload Scheduler 9.5 </a:t>
          </a:r>
          <a:endParaRPr lang="th-TH" sz="7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88</xdr:col>
      <xdr:colOff>48124</xdr:colOff>
      <xdr:row>20</xdr:row>
      <xdr:rowOff>143846</xdr:rowOff>
    </xdr:from>
    <xdr:to>
      <xdr:col>88</xdr:col>
      <xdr:colOff>55059</xdr:colOff>
      <xdr:row>22</xdr:row>
      <xdr:rowOff>83428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CxnSpPr>
          <a:endCxn id="342" idx="0"/>
        </xdr:cNvCxnSpPr>
      </xdr:nvCxnSpPr>
      <xdr:spPr bwMode="auto">
        <a:xfrm>
          <a:off x="20899215" y="3676755"/>
          <a:ext cx="6935" cy="28594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97</xdr:col>
      <xdr:colOff>95250</xdr:colOff>
      <xdr:row>12</xdr:row>
      <xdr:rowOff>100954</xdr:rowOff>
    </xdr:from>
    <xdr:to>
      <xdr:col>99</xdr:col>
      <xdr:colOff>16836</xdr:colOff>
      <xdr:row>14</xdr:row>
      <xdr:rowOff>35250</xdr:rowOff>
    </xdr:to>
    <xdr:sp macro="" textlink="">
      <xdr:nvSpPr>
        <xdr:cNvPr id="372" name="AutoShape 1231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SpPr>
          <a:spLocks noChangeArrowheads="1"/>
        </xdr:cNvSpPr>
      </xdr:nvSpPr>
      <xdr:spPr bwMode="auto">
        <a:xfrm>
          <a:off x="23863788" y="2203781"/>
          <a:ext cx="478433" cy="27133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3,180 GB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109904</xdr:colOff>
      <xdr:row>19</xdr:row>
      <xdr:rowOff>144745</xdr:rowOff>
    </xdr:from>
    <xdr:to>
      <xdr:col>99</xdr:col>
      <xdr:colOff>31218</xdr:colOff>
      <xdr:row>21</xdr:row>
      <xdr:rowOff>89648</xdr:rowOff>
    </xdr:to>
    <xdr:sp macro="" textlink="">
      <xdr:nvSpPr>
        <xdr:cNvPr id="373" name="AutoShape 1231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SpPr>
          <a:spLocks noChangeArrowheads="1"/>
        </xdr:cNvSpPr>
      </xdr:nvSpPr>
      <xdr:spPr bwMode="auto">
        <a:xfrm>
          <a:off x="23878442" y="3427207"/>
          <a:ext cx="478161" cy="28194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1100GB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267613</xdr:colOff>
      <xdr:row>27</xdr:row>
      <xdr:rowOff>19958</xdr:rowOff>
    </xdr:from>
    <xdr:to>
      <xdr:col>98</xdr:col>
      <xdr:colOff>222599</xdr:colOff>
      <xdr:row>28</xdr:row>
      <xdr:rowOff>133439</xdr:rowOff>
    </xdr:to>
    <xdr:sp macro="" textlink="">
      <xdr:nvSpPr>
        <xdr:cNvPr id="374" name="AutoShape 1231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SpPr>
          <a:spLocks noChangeArrowheads="1"/>
        </xdr:cNvSpPr>
      </xdr:nvSpPr>
      <xdr:spPr bwMode="auto">
        <a:xfrm>
          <a:off x="23335431" y="4765140"/>
          <a:ext cx="509168" cy="28666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3,120 GB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94</xdr:col>
      <xdr:colOff>248513</xdr:colOff>
      <xdr:row>14</xdr:row>
      <xdr:rowOff>107999</xdr:rowOff>
    </xdr:from>
    <xdr:to>
      <xdr:col>97</xdr:col>
      <xdr:colOff>167892</xdr:colOff>
      <xdr:row>15</xdr:row>
      <xdr:rowOff>107702</xdr:rowOff>
    </xdr:to>
    <xdr:sp macro="" textlink="">
      <xdr:nvSpPr>
        <xdr:cNvPr id="375" name="Text Box 13996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SpPr txBox="1">
          <a:spLocks noChangeArrowheads="1"/>
        </xdr:cNvSpPr>
      </xdr:nvSpPr>
      <xdr:spPr bwMode="auto">
        <a:xfrm>
          <a:off x="22762149" y="2601817"/>
          <a:ext cx="750652" cy="172885"/>
        </a:xfrm>
        <a:prstGeom prst="rect">
          <a:avLst/>
        </a:prstGeom>
        <a:solidFill>
          <a:srgbClr val="0000FF"/>
        </a:solidFill>
        <a:ln w="9525">
          <a:noFill/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anchorCtr="1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XXX</a:t>
          </a:r>
          <a:r>
            <a:rPr lang="en-US" sz="600" b="0" i="0" u="none" strike="noStrike" baseline="0">
              <a:solidFill>
                <a:schemeClr val="bg1"/>
              </a:solidFill>
              <a:latin typeface="Arial" pitchFamily="34" charset="0"/>
              <a:ea typeface="ＭＳ Ｐゴシック"/>
              <a:cs typeface="Arial" pitchFamily="34" charset="0"/>
            </a:rPr>
            <a:t>PROD</a:t>
          </a:r>
        </a:p>
      </xdr:txBody>
    </xdr:sp>
    <xdr:clientData/>
  </xdr:twoCellAnchor>
  <xdr:twoCellAnchor>
    <xdr:from>
      <xdr:col>94</xdr:col>
      <xdr:colOff>275154</xdr:colOff>
      <xdr:row>21</xdr:row>
      <xdr:rowOff>78378</xdr:rowOff>
    </xdr:from>
    <xdr:to>
      <xdr:col>97</xdr:col>
      <xdr:colOff>201077</xdr:colOff>
      <xdr:row>22</xdr:row>
      <xdr:rowOff>78083</xdr:rowOff>
    </xdr:to>
    <xdr:sp macro="" textlink="">
      <xdr:nvSpPr>
        <xdr:cNvPr id="376" name="Text Box 13996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SpPr txBox="1">
          <a:spLocks noChangeArrowheads="1"/>
        </xdr:cNvSpPr>
      </xdr:nvSpPr>
      <xdr:spPr bwMode="auto">
        <a:xfrm>
          <a:off x="22788790" y="3784469"/>
          <a:ext cx="757196" cy="172887"/>
        </a:xfrm>
        <a:prstGeom prst="rect">
          <a:avLst/>
        </a:prstGeom>
        <a:solidFill>
          <a:srgbClr val="0000FF"/>
        </a:solidFill>
        <a:ln w="9525">
          <a:noFill/>
          <a:prstDash val="sysDot"/>
          <a:miter lim="800000"/>
          <a:headEnd/>
          <a:tailEnd/>
        </a:ln>
      </xdr:spPr>
      <xdr:txBody>
        <a:bodyPr vertOverflow="clip" wrap="square" lIns="27432" tIns="18288" rIns="0" bIns="0" anchor="ctr" anchorCtr="1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FF0000"/>
              </a:solidFill>
              <a:latin typeface="Arial" pitchFamily="34" charset="0"/>
              <a:ea typeface="ＭＳ Ｐゴシック"/>
              <a:cs typeface="Arial" pitchFamily="34" charset="0"/>
            </a:rPr>
            <a:t>BFW</a:t>
          </a:r>
          <a:r>
            <a:rPr lang="en-US" sz="600" b="0" i="0" u="none" strike="noStrike" baseline="0">
              <a:solidFill>
                <a:schemeClr val="bg1"/>
              </a:solidFill>
              <a:latin typeface="Arial" pitchFamily="34" charset="0"/>
              <a:ea typeface="ＭＳ Ｐゴシック"/>
              <a:cs typeface="Arial" pitchFamily="34" charset="0"/>
            </a:rPr>
            <a:t>PROD</a:t>
          </a:r>
        </a:p>
      </xdr:txBody>
    </xdr:sp>
    <xdr:clientData/>
  </xdr:twoCellAnchor>
  <xdr:twoCellAnchor>
    <xdr:from>
      <xdr:col>87</xdr:col>
      <xdr:colOff>189681</xdr:colOff>
      <xdr:row>29</xdr:row>
      <xdr:rowOff>114481</xdr:rowOff>
    </xdr:from>
    <xdr:to>
      <xdr:col>88</xdr:col>
      <xdr:colOff>169455</xdr:colOff>
      <xdr:row>31</xdr:row>
      <xdr:rowOff>56285</xdr:rowOff>
    </xdr:to>
    <xdr:sp macro="" textlink="">
      <xdr:nvSpPr>
        <xdr:cNvPr id="377" name="AutoShape 1231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SpPr>
          <a:spLocks noChangeArrowheads="1"/>
        </xdr:cNvSpPr>
      </xdr:nvSpPr>
      <xdr:spPr bwMode="auto">
        <a:xfrm>
          <a:off x="20763681" y="5206026"/>
          <a:ext cx="256865" cy="28816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PRD</a:t>
          </a:r>
          <a:endParaRPr lang="en-U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88</xdr:col>
      <xdr:colOff>204583</xdr:colOff>
      <xdr:row>29</xdr:row>
      <xdr:rowOff>171553</xdr:rowOff>
    </xdr:from>
    <xdr:to>
      <xdr:col>96</xdr:col>
      <xdr:colOff>242517</xdr:colOff>
      <xdr:row>31</xdr:row>
      <xdr:rowOff>13339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SpPr txBox="1"/>
      </xdr:nvSpPr>
      <xdr:spPr>
        <a:xfrm>
          <a:off x="21055674" y="5263098"/>
          <a:ext cx="2254661" cy="188150"/>
        </a:xfrm>
        <a:prstGeom prst="rect">
          <a:avLst/>
        </a:prstGeom>
        <a:solidFill>
          <a:srgbClr val="FFFF99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7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uusst00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: /home/TMAP/ST</a:t>
          </a:r>
          <a:r>
            <a:rPr lang="en-US" sz="7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shared</a:t>
          </a:r>
        </a:p>
      </xdr:txBody>
    </xdr:sp>
    <xdr:clientData/>
  </xdr:twoCellAnchor>
  <xdr:twoCellAnchor>
    <xdr:from>
      <xdr:col>89</xdr:col>
      <xdr:colOff>119202</xdr:colOff>
      <xdr:row>12</xdr:row>
      <xdr:rowOff>32932</xdr:rowOff>
    </xdr:from>
    <xdr:to>
      <xdr:col>92</xdr:col>
      <xdr:colOff>269327</xdr:colOff>
      <xdr:row>13</xdr:row>
      <xdr:rowOff>37069</xdr:rowOff>
    </xdr:to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 txBox="1"/>
      </xdr:nvSpPr>
      <xdr:spPr>
        <a:xfrm>
          <a:off x="21770512" y="2161277"/>
          <a:ext cx="977815" cy="1749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US" sz="700" b="1" baseline="0">
              <a:latin typeface="Arial" pitchFamily="34" charset="0"/>
              <a:cs typeface="Arial" pitchFamily="34" charset="0"/>
            </a:rPr>
            <a:t>Oracle 19c ENT</a:t>
          </a:r>
          <a:endParaRPr lang="en-US" sz="7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85725</xdr:colOff>
      <xdr:row>10</xdr:row>
      <xdr:rowOff>76200</xdr:rowOff>
    </xdr:from>
    <xdr:to>
      <xdr:col>94</xdr:col>
      <xdr:colOff>85724</xdr:colOff>
      <xdr:row>11</xdr:row>
      <xdr:rowOff>141406</xdr:rowOff>
    </xdr:to>
    <xdr:sp macro="" textlink="">
      <xdr:nvSpPr>
        <xdr:cNvPr id="392" name="Text Box 1233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SpPr txBox="1">
          <a:spLocks noChangeArrowheads="1"/>
        </xdr:cNvSpPr>
      </xdr:nvSpPr>
      <xdr:spPr bwMode="auto">
        <a:xfrm>
          <a:off x="21869400" y="1866900"/>
          <a:ext cx="1104899" cy="2366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Cluster Service</a:t>
          </a:r>
        </a:p>
      </xdr:txBody>
    </xdr:sp>
    <xdr:clientData/>
  </xdr:twoCellAnchor>
  <xdr:twoCellAnchor>
    <xdr:from>
      <xdr:col>64</xdr:col>
      <xdr:colOff>85830</xdr:colOff>
      <xdr:row>14</xdr:row>
      <xdr:rowOff>122082</xdr:rowOff>
    </xdr:from>
    <xdr:to>
      <xdr:col>89</xdr:col>
      <xdr:colOff>132476</xdr:colOff>
      <xdr:row>20</xdr:row>
      <xdr:rowOff>1561</xdr:rowOff>
    </xdr:to>
    <xdr:cxnSp macro="">
      <xdr:nvCxnSpPr>
        <xdr:cNvPr id="810" name="Connector: Elbow 809">
          <a:extLst>
            <a:ext uri="{FF2B5EF4-FFF2-40B4-BE49-F238E27FC236}">
              <a16:creationId xmlns:a16="http://schemas.microsoft.com/office/drawing/2014/main" id="{00000000-0008-0000-0500-00002A030000}"/>
            </a:ext>
          </a:extLst>
        </xdr:cNvPr>
        <xdr:cNvCxnSpPr>
          <a:stCxn id="962" idx="3"/>
          <a:endCxn id="328" idx="0"/>
        </xdr:cNvCxnSpPr>
      </xdr:nvCxnSpPr>
      <xdr:spPr>
        <a:xfrm flipV="1">
          <a:off x="15572359" y="2553758"/>
          <a:ext cx="5873705" cy="888009"/>
        </a:xfrm>
        <a:prstGeom prst="bentConnector4">
          <a:avLst>
            <a:gd name="adj1" fmla="val 17167"/>
            <a:gd name="adj2" fmla="val 230482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232609</xdr:colOff>
      <xdr:row>14</xdr:row>
      <xdr:rowOff>122082</xdr:rowOff>
    </xdr:from>
    <xdr:to>
      <xdr:col>89</xdr:col>
      <xdr:colOff>132476</xdr:colOff>
      <xdr:row>30</xdr:row>
      <xdr:rowOff>26884</xdr:rowOff>
    </xdr:to>
    <xdr:cxnSp macro="">
      <xdr:nvCxnSpPr>
        <xdr:cNvPr id="778" name="Elbow Connector 72">
          <a:extLst>
            <a:ext uri="{FF2B5EF4-FFF2-40B4-BE49-F238E27FC236}">
              <a16:creationId xmlns:a16="http://schemas.microsoft.com/office/drawing/2014/main" id="{00000000-0008-0000-0500-00000A030000}"/>
            </a:ext>
          </a:extLst>
        </xdr:cNvPr>
        <xdr:cNvCxnSpPr>
          <a:stCxn id="999" idx="2"/>
          <a:endCxn id="328" idx="0"/>
        </xdr:cNvCxnSpPr>
      </xdr:nvCxnSpPr>
      <xdr:spPr>
        <a:xfrm rot="5400000" flipH="1" flipV="1">
          <a:off x="11391200" y="-4906892"/>
          <a:ext cx="2594214" cy="17515514"/>
        </a:xfrm>
        <a:prstGeom prst="bentConnector5">
          <a:avLst>
            <a:gd name="adj1" fmla="val -8812"/>
            <a:gd name="adj2" fmla="val 47564"/>
            <a:gd name="adj3" fmla="val 171878"/>
          </a:avLst>
        </a:prstGeom>
        <a:ln w="28575">
          <a:solidFill>
            <a:schemeClr val="accent2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215347</xdr:colOff>
      <xdr:row>89</xdr:row>
      <xdr:rowOff>66262</xdr:rowOff>
    </xdr:from>
    <xdr:to>
      <xdr:col>89</xdr:col>
      <xdr:colOff>260921</xdr:colOff>
      <xdr:row>92</xdr:row>
      <xdr:rowOff>57932</xdr:rowOff>
    </xdr:to>
    <xdr:grpSp>
      <xdr:nvGrpSpPr>
        <xdr:cNvPr id="400" name="Group 399">
          <a:extLst>
            <a:ext uri="{FF2B5EF4-FFF2-40B4-BE49-F238E27FC236}">
              <a16:creationId xmlns:a16="http://schemas.microsoft.com/office/drawing/2014/main" id="{00000000-0008-0000-0500-000090010000}"/>
            </a:ext>
          </a:extLst>
        </xdr:cNvPr>
        <xdr:cNvGrpSpPr/>
      </xdr:nvGrpSpPr>
      <xdr:grpSpPr>
        <a:xfrm>
          <a:off x="20894122" y="15401512"/>
          <a:ext cx="874249" cy="506020"/>
          <a:chOff x="5359720" y="5277069"/>
          <a:chExt cx="869849" cy="492672"/>
        </a:xfrm>
      </xdr:grpSpPr>
      <xdr:sp macro="" textlink="">
        <xdr:nvSpPr>
          <xdr:cNvPr id="401" name="Flowchart: Magnetic Disk 400">
            <a:extLst>
              <a:ext uri="{FF2B5EF4-FFF2-40B4-BE49-F238E27FC236}">
                <a16:creationId xmlns:a16="http://schemas.microsoft.com/office/drawing/2014/main" id="{00000000-0008-0000-0500-000091010000}"/>
              </a:ext>
            </a:extLst>
          </xdr:cNvPr>
          <xdr:cNvSpPr/>
        </xdr:nvSpPr>
        <xdr:spPr bwMode="auto">
          <a:xfrm>
            <a:off x="5417326" y="5386552"/>
            <a:ext cx="812243" cy="383189"/>
          </a:xfrm>
          <a:prstGeom prst="flowChartMagneticDisk">
            <a:avLst/>
          </a:prstGeom>
          <a:solidFill>
            <a:sysClr val="window" lastClr="FFFFFF"/>
          </a:solidFill>
          <a:ln w="9525" cap="flat" cmpd="sng" algn="ctr">
            <a:solidFill>
              <a:srgbClr val="F79646">
                <a:shade val="95000"/>
                <a:satMod val="105000"/>
              </a:srgbClr>
            </a:solidFill>
            <a:prstDash val="solid"/>
            <a:headEnd type="none" w="med" len="med"/>
            <a:tailEnd type="none" w="med" len="me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2,780 GB</a:t>
            </a:r>
          </a:p>
          <a:p>
            <a:pPr marL="0" marR="0" lvl="0" indent="0" algn="ctr" defTabSz="914400" rtl="0" eaLnBrk="1" fontAlgn="ctr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sz="7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 pitchFamily="34" charset="0"/>
                <a:ea typeface="ＭＳ Ｐゴシック" pitchFamily="50" charset="-128"/>
                <a:cs typeface="Arial" pitchFamily="34" charset="0"/>
              </a:rPr>
              <a:t>(FS Disk)</a:t>
            </a:r>
          </a:p>
        </xdr:txBody>
      </xdr:sp>
      <xdr:pic>
        <xdr:nvPicPr>
          <xdr:cNvPr id="402" name="Picture 401">
            <a:extLst>
              <a:ext uri="{FF2B5EF4-FFF2-40B4-BE49-F238E27FC236}">
                <a16:creationId xmlns:a16="http://schemas.microsoft.com/office/drawing/2014/main" id="{00000000-0008-0000-0500-00009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prstClr val="black"/>
              <a:schemeClr val="accent2"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5359720" y="5277069"/>
            <a:ext cx="243373" cy="284655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95250</xdr:colOff>
      <xdr:row>3</xdr:row>
      <xdr:rowOff>119063</xdr:rowOff>
    </xdr:from>
    <xdr:to>
      <xdr:col>107</xdr:col>
      <xdr:colOff>547687</xdr:colOff>
      <xdr:row>44</xdr:row>
      <xdr:rowOff>71438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9382125" y="619126"/>
          <a:ext cx="19026187" cy="685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tx1"/>
              </a:solidFill>
            </a:rPr>
            <a:t>PROD Environment</a:t>
          </a:r>
        </a:p>
      </xdr:txBody>
    </xdr:sp>
    <xdr:clientData/>
  </xdr:twoCellAnchor>
  <xdr:twoCellAnchor>
    <xdr:from>
      <xdr:col>30</xdr:col>
      <xdr:colOff>179294</xdr:colOff>
      <xdr:row>72</xdr:row>
      <xdr:rowOff>123265</xdr:rowOff>
    </xdr:from>
    <xdr:to>
      <xdr:col>33</xdr:col>
      <xdr:colOff>8003</xdr:colOff>
      <xdr:row>74</xdr:row>
      <xdr:rowOff>107257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575176" y="12304059"/>
          <a:ext cx="568298" cy="320169"/>
        </a:xfrm>
        <a:prstGeom prst="wedgeRectCallout">
          <a:avLst>
            <a:gd name="adj1" fmla="val 73815"/>
            <a:gd name="adj2" fmla="val 10450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TBC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0</xdr:row>
      <xdr:rowOff>47625</xdr:rowOff>
    </xdr:from>
    <xdr:to>
      <xdr:col>10</xdr:col>
      <xdr:colOff>190499</xdr:colOff>
      <xdr:row>3</xdr:row>
      <xdr:rowOff>0</xdr:rowOff>
    </xdr:to>
    <xdr:grpSp>
      <xdr:nvGrpSpPr>
        <xdr:cNvPr id="2" name="Group 39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52916" y="47625"/>
          <a:ext cx="15044208" cy="752475"/>
          <a:chOff x="0" y="0"/>
          <a:chExt cx="23012404" cy="612775"/>
        </a:xfrm>
      </xdr:grpSpPr>
      <xdr:grpSp>
        <xdr:nvGrpSpPr>
          <xdr:cNvPr id="3" name="Group 97684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20727055" cy="210608"/>
            <a:chOff x="1" y="57"/>
            <a:chExt cx="1043" cy="19"/>
          </a:xfrm>
        </xdr:grpSpPr>
        <xdr:sp macro="" textlink="">
          <xdr:nvSpPr>
            <xdr:cNvPr id="22" name="Text Box 97685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57"/>
              <a:ext cx="86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Phase</a:t>
              </a:r>
            </a:p>
          </xdr:txBody>
        </xdr:sp>
        <xdr:sp macro="" textlink="">
          <xdr:nvSpPr>
            <xdr:cNvPr id="23" name="Text Box 97686">
              <a:extLst>
                <a:ext uri="{FF2B5EF4-FFF2-40B4-BE49-F238E27FC236}">
                  <a16:creationId xmlns:a16="http://schemas.microsoft.com/office/drawing/2014/main" id="{00000000-0008-0000-06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57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Project</a:t>
              </a:r>
            </a:p>
          </xdr:txBody>
        </xdr:sp>
        <xdr:sp macro="" textlink="">
          <xdr:nvSpPr>
            <xdr:cNvPr id="24" name="Text Box 97687">
              <a:extLs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0" y="57"/>
              <a:ext cx="69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TPEX Development</a:t>
              </a:r>
            </a:p>
          </xdr:txBody>
        </xdr:sp>
        <xdr:sp macro="" textlink="">
          <xdr:nvSpPr>
            <xdr:cNvPr id="25" name="Text Box 97689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" y="57"/>
              <a:ext cx="8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t>IMP</a:t>
              </a:r>
            </a:p>
          </xdr:txBody>
        </xdr:sp>
        <xdr:sp macro="" textlink="">
          <xdr:nvSpPr>
            <xdr:cNvPr id="26" name="Text Box 97690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57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Page</a:t>
              </a:r>
            </a:p>
          </xdr:txBody>
        </xdr:sp>
      </xdr:grpSp>
      <xdr:grpSp>
        <xdr:nvGrpSpPr>
          <xdr:cNvPr id="4" name="Group 9769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>
            <a:grpSpLocks/>
          </xdr:cNvGrpSpPr>
        </xdr:nvGrpSpPr>
        <xdr:grpSpPr bwMode="auto">
          <a:xfrm>
            <a:off x="0" y="210611"/>
            <a:ext cx="23012404" cy="193509"/>
            <a:chOff x="1" y="76"/>
            <a:chExt cx="1158" cy="18"/>
          </a:xfrm>
        </xdr:grpSpPr>
        <xdr:sp macro="" textlink="">
          <xdr:nvSpPr>
            <xdr:cNvPr id="14" name="Text Box 97692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Block</a:t>
              </a:r>
            </a:p>
          </xdr:txBody>
        </xdr:sp>
        <xdr:sp macro="" textlink="">
          <xdr:nvSpPr>
            <xdr:cNvPr id="15" name="Text Box 97693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Infrastructure</a:t>
              </a:r>
            </a:p>
          </xdr:txBody>
        </xdr:sp>
        <xdr:sp macro="" textlink="">
          <xdr:nvSpPr>
            <xdr:cNvPr id="16" name="Text Box 97694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System Structure Design Document</a:t>
              </a:r>
            </a:p>
          </xdr:txBody>
        </xdr:sp>
        <xdr:sp macro="" textlink="">
          <xdr:nvSpPr>
            <xdr:cNvPr id="17" name="Text Box 97695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Created</a:t>
              </a:r>
            </a:p>
          </xdr:txBody>
        </xdr:sp>
        <xdr:sp macro="" textlink="">
          <xdr:nvSpPr>
            <xdr:cNvPr id="18" name="Text Box 97696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19-Sep-2022</a:t>
              </a:r>
            </a:p>
          </xdr:txBody>
        </xdr:sp>
        <xdr:sp macro="" textlink="">
          <xdr:nvSpPr>
            <xdr:cNvPr id="19" name="Text Box 97697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Function</a:t>
              </a:r>
            </a:p>
          </xdr:txBody>
        </xdr:sp>
        <xdr:sp macro="" textlink="">
          <xdr:nvSpPr>
            <xdr:cNvPr id="20" name="Text Box 97698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8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FTH) Denny</a:t>
              </a:r>
            </a:p>
          </xdr:txBody>
        </xdr:sp>
        <xdr:sp macro="" textlink="">
          <xdr:nvSpPr>
            <xdr:cNvPr id="21" name="Text Box 97699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  <xdr:grpSp>
        <xdr:nvGrpSpPr>
          <xdr:cNvPr id="5" name="Group 97700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>
            <a:grpSpLocks/>
          </xdr:cNvGrpSpPr>
        </xdr:nvGrpSpPr>
        <xdr:grpSpPr bwMode="auto">
          <a:xfrm>
            <a:off x="0" y="402167"/>
            <a:ext cx="23012404" cy="210608"/>
            <a:chOff x="1" y="76"/>
            <a:chExt cx="1158" cy="19"/>
          </a:xfrm>
        </xdr:grpSpPr>
        <xdr:sp macro="" textlink="">
          <xdr:nvSpPr>
            <xdr:cNvPr id="6" name="Text Box 97701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Document</a:t>
              </a:r>
            </a:p>
          </xdr:txBody>
        </xdr:sp>
        <xdr:sp macro="" textlink="">
          <xdr:nvSpPr>
            <xdr:cNvPr id="7" name="Text Box 97702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Installation Checklist</a:t>
              </a:r>
            </a:p>
          </xdr:txBody>
        </xdr:sp>
        <xdr:sp macro="" textlink="">
          <xdr:nvSpPr>
            <xdr:cNvPr id="8" name="Text Box 97703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Server Installation Checklist</a:t>
              </a:r>
            </a:p>
          </xdr:txBody>
        </xdr:sp>
        <xdr:sp macro="" textlink="">
          <xdr:nvSpPr>
            <xdr:cNvPr id="9" name="Text Box 97704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Revised</a:t>
              </a:r>
            </a:p>
          </xdr:txBody>
        </xdr:sp>
        <xdr:sp macro="" textlink="">
          <xdr:nvSpPr>
            <xdr:cNvPr id="10" name="Text Box 97705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28-Sep-2022</a:t>
              </a:r>
            </a:p>
          </xdr:txBody>
        </xdr:sp>
        <xdr:sp macro="" textlink="">
          <xdr:nvSpPr>
            <xdr:cNvPr id="11" name="Text Box 97706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Title</a:t>
              </a:r>
            </a:p>
          </xdr:txBody>
        </xdr:sp>
        <xdr:sp macro="" textlink="">
          <xdr:nvSpPr>
            <xdr:cNvPr id="12" name="Text Box 97707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FTH) Denny</a:t>
              </a:r>
            </a:p>
          </xdr:txBody>
        </xdr:sp>
        <xdr:sp macro="" textlink="">
          <xdr:nvSpPr>
            <xdr:cNvPr id="13" name="Text Box 97708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</xdr:grpSp>
    <xdr:clientData/>
  </xdr:twoCellAnchor>
  <xdr:twoCellAnchor>
    <xdr:from>
      <xdr:col>9</xdr:col>
      <xdr:colOff>1410228</xdr:colOff>
      <xdr:row>0</xdr:row>
      <xdr:rowOff>47624</xdr:rowOff>
    </xdr:from>
    <xdr:to>
      <xdr:col>10</xdr:col>
      <xdr:colOff>189631</xdr:colOff>
      <xdr:row>1</xdr:row>
      <xdr:rowOff>37722</xdr:rowOff>
    </xdr:to>
    <xdr:sp macro="" textlink="">
      <xdr:nvSpPr>
        <xdr:cNvPr id="28" name="Text Box 9769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>
          <a:spLocks noChangeArrowheads="1"/>
        </xdr:cNvSpPr>
      </xdr:nvSpPr>
      <xdr:spPr bwMode="auto">
        <a:xfrm>
          <a:off x="13602228" y="47624"/>
          <a:ext cx="1494028" cy="256798"/>
        </a:xfrm>
        <a:prstGeom prst="rect">
          <a:avLst/>
        </a:prstGeom>
        <a:solidFill>
          <a:schemeClr val="bg1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2-2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0</xdr:row>
      <xdr:rowOff>47625</xdr:rowOff>
    </xdr:from>
    <xdr:to>
      <xdr:col>10</xdr:col>
      <xdr:colOff>190499</xdr:colOff>
      <xdr:row>3</xdr:row>
      <xdr:rowOff>0</xdr:rowOff>
    </xdr:to>
    <xdr:grpSp>
      <xdr:nvGrpSpPr>
        <xdr:cNvPr id="2" name="Group 39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52916" y="47625"/>
          <a:ext cx="15044208" cy="752475"/>
          <a:chOff x="0" y="0"/>
          <a:chExt cx="23012404" cy="612775"/>
        </a:xfrm>
      </xdr:grpSpPr>
      <xdr:grpSp>
        <xdr:nvGrpSpPr>
          <xdr:cNvPr id="3" name="Group 97684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20727055" cy="210608"/>
            <a:chOff x="1" y="57"/>
            <a:chExt cx="1043" cy="19"/>
          </a:xfrm>
        </xdr:grpSpPr>
        <xdr:sp macro="" textlink="">
          <xdr:nvSpPr>
            <xdr:cNvPr id="22" name="Text Box 97685">
              <a:extLst>
                <a:ext uri="{FF2B5EF4-FFF2-40B4-BE49-F238E27FC236}">
                  <a16:creationId xmlns:a16="http://schemas.microsoft.com/office/drawing/2014/main" id="{00000000-0008-0000-07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57"/>
              <a:ext cx="86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Phase</a:t>
              </a:r>
            </a:p>
          </xdr:txBody>
        </xdr:sp>
        <xdr:sp macro="" textlink="">
          <xdr:nvSpPr>
            <xdr:cNvPr id="23" name="Text Box 97686">
              <a:extLst>
                <a:ext uri="{FF2B5EF4-FFF2-40B4-BE49-F238E27FC236}">
                  <a16:creationId xmlns:a16="http://schemas.microsoft.com/office/drawing/2014/main" id="{00000000-0008-0000-07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57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Project</a:t>
              </a:r>
            </a:p>
          </xdr:txBody>
        </xdr:sp>
        <xdr:sp macro="" textlink="">
          <xdr:nvSpPr>
            <xdr:cNvPr id="24" name="Text Box 97687">
              <a:extLst>
                <a:ext uri="{FF2B5EF4-FFF2-40B4-BE49-F238E27FC236}">
                  <a16:creationId xmlns:a16="http://schemas.microsoft.com/office/drawing/2014/main" id="{00000000-0008-0000-07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0" y="57"/>
              <a:ext cx="69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TPEX Development</a:t>
              </a:r>
            </a:p>
          </xdr:txBody>
        </xdr:sp>
        <xdr:sp macro="" textlink="">
          <xdr:nvSpPr>
            <xdr:cNvPr id="25" name="Text Box 97689">
              <a:extLst>
                <a:ext uri="{FF2B5EF4-FFF2-40B4-BE49-F238E27FC236}">
                  <a16:creationId xmlns:a16="http://schemas.microsoft.com/office/drawing/2014/main" id="{00000000-0008-0000-07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" y="57"/>
              <a:ext cx="8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t>IMP</a:t>
              </a:r>
            </a:p>
          </xdr:txBody>
        </xdr:sp>
        <xdr:sp macro="" textlink="">
          <xdr:nvSpPr>
            <xdr:cNvPr id="26" name="Text Box 97690">
              <a:extLst>
                <a:ext uri="{FF2B5EF4-FFF2-40B4-BE49-F238E27FC236}">
                  <a16:creationId xmlns:a16="http://schemas.microsoft.com/office/drawing/2014/main" id="{00000000-0008-0000-07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57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Page</a:t>
              </a:r>
            </a:p>
          </xdr:txBody>
        </xdr:sp>
      </xdr:grpSp>
      <xdr:grpSp>
        <xdr:nvGrpSpPr>
          <xdr:cNvPr id="4" name="Group 97691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pSpPr>
            <a:grpSpLocks/>
          </xdr:cNvGrpSpPr>
        </xdr:nvGrpSpPr>
        <xdr:grpSpPr bwMode="auto">
          <a:xfrm>
            <a:off x="0" y="210611"/>
            <a:ext cx="23012404" cy="193509"/>
            <a:chOff x="1" y="76"/>
            <a:chExt cx="1158" cy="18"/>
          </a:xfrm>
        </xdr:grpSpPr>
        <xdr:sp macro="" textlink="">
          <xdr:nvSpPr>
            <xdr:cNvPr id="14" name="Text Box 97692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Block</a:t>
              </a:r>
            </a:p>
          </xdr:txBody>
        </xdr:sp>
        <xdr:sp macro="" textlink="">
          <xdr:nvSpPr>
            <xdr:cNvPr id="15" name="Text Box 97693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Infrastructure</a:t>
              </a:r>
            </a:p>
          </xdr:txBody>
        </xdr:sp>
        <xdr:sp macro="" textlink="">
          <xdr:nvSpPr>
            <xdr:cNvPr id="16" name="Text Box 97694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System Structure Design Document</a:t>
              </a:r>
            </a:p>
          </xdr:txBody>
        </xdr:sp>
        <xdr:sp macro="" textlink="">
          <xdr:nvSpPr>
            <xdr:cNvPr id="17" name="Text Box 97695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Created</a:t>
              </a:r>
            </a:p>
          </xdr:txBody>
        </xdr:sp>
        <xdr:sp macro="" textlink="">
          <xdr:nvSpPr>
            <xdr:cNvPr id="18" name="Text Box 97696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19-Sep-2022</a:t>
              </a:r>
            </a:p>
          </xdr:txBody>
        </xdr:sp>
        <xdr:sp macro="" textlink="">
          <xdr:nvSpPr>
            <xdr:cNvPr id="19" name="Text Box 97697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Function</a:t>
              </a:r>
            </a:p>
          </xdr:txBody>
        </xdr:sp>
        <xdr:sp macro="" textlink="">
          <xdr:nvSpPr>
            <xdr:cNvPr id="20" name="Text Box 97698">
              <a:extLs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8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FTH) Denny</a:t>
              </a:r>
            </a:p>
          </xdr:txBody>
        </xdr:sp>
        <xdr:sp macro="" textlink="">
          <xdr:nvSpPr>
            <xdr:cNvPr id="21" name="Text Box 97699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  <xdr:grpSp>
        <xdr:nvGrpSpPr>
          <xdr:cNvPr id="5" name="Group 97700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>
            <a:grpSpLocks/>
          </xdr:cNvGrpSpPr>
        </xdr:nvGrpSpPr>
        <xdr:grpSpPr bwMode="auto">
          <a:xfrm>
            <a:off x="0" y="402167"/>
            <a:ext cx="23012404" cy="210608"/>
            <a:chOff x="1" y="76"/>
            <a:chExt cx="1158" cy="19"/>
          </a:xfrm>
        </xdr:grpSpPr>
        <xdr:sp macro="" textlink="">
          <xdr:nvSpPr>
            <xdr:cNvPr id="6" name="Text Box 97701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Document</a:t>
              </a:r>
            </a:p>
          </xdr:txBody>
        </xdr:sp>
        <xdr:sp macro="" textlink="">
          <xdr:nvSpPr>
            <xdr:cNvPr id="7" name="Text Box 97702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Installation Checklist</a:t>
              </a:r>
            </a:p>
          </xdr:txBody>
        </xdr:sp>
        <xdr:sp macro="" textlink="">
          <xdr:nvSpPr>
            <xdr:cNvPr id="8" name="Text Box 97703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Server Installation Checklist</a:t>
              </a:r>
            </a:p>
          </xdr:txBody>
        </xdr:sp>
        <xdr:sp macro="" textlink="">
          <xdr:nvSpPr>
            <xdr:cNvPr id="9" name="Text Box 97704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Revised</a:t>
              </a:r>
            </a:p>
          </xdr:txBody>
        </xdr:sp>
        <xdr:sp macro="" textlink="">
          <xdr:nvSpPr>
            <xdr:cNvPr id="10" name="Text Box 97705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28-Sep-2022</a:t>
              </a:r>
            </a:p>
          </xdr:txBody>
        </xdr:sp>
        <xdr:sp macro="" textlink="">
          <xdr:nvSpPr>
            <xdr:cNvPr id="11" name="Text Box 97706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Title</a:t>
              </a:r>
            </a:p>
          </xdr:txBody>
        </xdr:sp>
        <xdr:sp macro="" textlink="">
          <xdr:nvSpPr>
            <xdr:cNvPr id="12" name="Text Box 97707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FTH) Denny</a:t>
              </a:r>
            </a:p>
          </xdr:txBody>
        </xdr:sp>
        <xdr:sp macro="" textlink="">
          <xdr:nvSpPr>
            <xdr:cNvPr id="13" name="Text Box 97708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</xdr:grpSp>
    <xdr:clientData/>
  </xdr:twoCellAnchor>
  <xdr:twoCellAnchor>
    <xdr:from>
      <xdr:col>9</xdr:col>
      <xdr:colOff>1410228</xdr:colOff>
      <xdr:row>0</xdr:row>
      <xdr:rowOff>47624</xdr:rowOff>
    </xdr:from>
    <xdr:to>
      <xdr:col>10</xdr:col>
      <xdr:colOff>189631</xdr:colOff>
      <xdr:row>1</xdr:row>
      <xdr:rowOff>37722</xdr:rowOff>
    </xdr:to>
    <xdr:sp macro="" textlink="">
      <xdr:nvSpPr>
        <xdr:cNvPr id="27" name="Text Box 97698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>
          <a:spLocks noChangeArrowheads="1"/>
        </xdr:cNvSpPr>
      </xdr:nvSpPr>
      <xdr:spPr bwMode="auto">
        <a:xfrm>
          <a:off x="13602228" y="47624"/>
          <a:ext cx="1494028" cy="256798"/>
        </a:xfrm>
        <a:prstGeom prst="rect">
          <a:avLst/>
        </a:prstGeom>
        <a:solidFill>
          <a:schemeClr val="bg1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2-2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0</xdr:row>
      <xdr:rowOff>47625</xdr:rowOff>
    </xdr:from>
    <xdr:to>
      <xdr:col>10</xdr:col>
      <xdr:colOff>190499</xdr:colOff>
      <xdr:row>3</xdr:row>
      <xdr:rowOff>0</xdr:rowOff>
    </xdr:to>
    <xdr:grpSp>
      <xdr:nvGrpSpPr>
        <xdr:cNvPr id="2" name="Group 39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52916" y="47625"/>
          <a:ext cx="15044208" cy="752475"/>
          <a:chOff x="0" y="0"/>
          <a:chExt cx="23012404" cy="612775"/>
        </a:xfrm>
      </xdr:grpSpPr>
      <xdr:grpSp>
        <xdr:nvGrpSpPr>
          <xdr:cNvPr id="3" name="Group 97684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20727055" cy="210608"/>
            <a:chOff x="1" y="57"/>
            <a:chExt cx="1043" cy="19"/>
          </a:xfrm>
        </xdr:grpSpPr>
        <xdr:sp macro="" textlink="">
          <xdr:nvSpPr>
            <xdr:cNvPr id="22" name="Text Box 97685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57"/>
              <a:ext cx="86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Phase</a:t>
              </a:r>
            </a:p>
          </xdr:txBody>
        </xdr:sp>
        <xdr:sp macro="" textlink="">
          <xdr:nvSpPr>
            <xdr:cNvPr id="23" name="Text Box 97686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57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Project</a:t>
              </a:r>
            </a:p>
          </xdr:txBody>
        </xdr:sp>
        <xdr:sp macro="" textlink="">
          <xdr:nvSpPr>
            <xdr:cNvPr id="24" name="Text Box 97687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0" y="57"/>
              <a:ext cx="69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TPEX Development</a:t>
              </a:r>
            </a:p>
          </xdr:txBody>
        </xdr:sp>
        <xdr:sp macro="" textlink="">
          <xdr:nvSpPr>
            <xdr:cNvPr id="25" name="Text Box 97689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" y="57"/>
              <a:ext cx="86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t>IMP</a:t>
              </a:r>
            </a:p>
          </xdr:txBody>
        </xdr:sp>
        <xdr:sp macro="" textlink="">
          <xdr:nvSpPr>
            <xdr:cNvPr id="26" name="Text Box 97690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57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Page</a:t>
              </a:r>
            </a:p>
          </xdr:txBody>
        </xdr:sp>
      </xdr:grpSp>
      <xdr:grpSp>
        <xdr:nvGrpSpPr>
          <xdr:cNvPr id="4" name="Group 97691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>
            <a:grpSpLocks/>
          </xdr:cNvGrpSpPr>
        </xdr:nvGrpSpPr>
        <xdr:grpSpPr bwMode="auto">
          <a:xfrm>
            <a:off x="0" y="210611"/>
            <a:ext cx="23012404" cy="193509"/>
            <a:chOff x="1" y="76"/>
            <a:chExt cx="1158" cy="18"/>
          </a:xfrm>
        </xdr:grpSpPr>
        <xdr:sp macro="" textlink="">
          <xdr:nvSpPr>
            <xdr:cNvPr id="14" name="Text Box 97692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Block</a:t>
              </a:r>
            </a:p>
          </xdr:txBody>
        </xdr:sp>
        <xdr:sp macro="" textlink="">
          <xdr:nvSpPr>
            <xdr:cNvPr id="15" name="Text Box 97693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Infrastructure</a:t>
              </a:r>
            </a:p>
          </xdr:txBody>
        </xdr:sp>
        <xdr:sp macro="" textlink="">
          <xdr:nvSpPr>
            <xdr:cNvPr id="16" name="Text Box 97694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System Structure Design Document</a:t>
              </a:r>
            </a:p>
          </xdr:txBody>
        </xdr:sp>
        <xdr:sp macro="" textlink="">
          <xdr:nvSpPr>
            <xdr:cNvPr id="17" name="Text Box 97695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Created</a:t>
              </a:r>
            </a:p>
          </xdr:txBody>
        </xdr:sp>
        <xdr:sp macro="" textlink="">
          <xdr:nvSpPr>
            <xdr:cNvPr id="18" name="Text Box 97696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8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19-Sep-2022</a:t>
              </a:r>
            </a:p>
          </xdr:txBody>
        </xdr:sp>
        <xdr:sp macro="" textlink="">
          <xdr:nvSpPr>
            <xdr:cNvPr id="19" name="Text Box 97697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Function</a:t>
              </a:r>
            </a:p>
          </xdr:txBody>
        </xdr:sp>
        <xdr:sp macro="" textlink="">
          <xdr:nvSpPr>
            <xdr:cNvPr id="20" name="Text Box 97698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8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FTH) Denny</a:t>
              </a:r>
            </a:p>
          </xdr:txBody>
        </xdr:sp>
        <xdr:sp macro="" textlink="">
          <xdr:nvSpPr>
            <xdr:cNvPr id="21" name="Text Box 97699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8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  <xdr:grpSp>
        <xdr:nvGrpSpPr>
          <xdr:cNvPr id="5" name="Group 97700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GrpSpPr>
            <a:grpSpLocks/>
          </xdr:cNvGrpSpPr>
        </xdr:nvGrpSpPr>
        <xdr:grpSpPr bwMode="auto">
          <a:xfrm>
            <a:off x="0" y="402167"/>
            <a:ext cx="23012404" cy="210608"/>
            <a:chOff x="1" y="76"/>
            <a:chExt cx="1158" cy="19"/>
          </a:xfrm>
        </xdr:grpSpPr>
        <xdr:sp macro="" textlink="">
          <xdr:nvSpPr>
            <xdr:cNvPr id="6" name="Text Box 97701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" y="76"/>
              <a:ext cx="172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Document</a:t>
              </a:r>
            </a:p>
          </xdr:txBody>
        </xdr:sp>
        <xdr:sp macro="" textlink="">
          <xdr:nvSpPr>
            <xdr:cNvPr id="7" name="Text Box 97702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73" y="76"/>
              <a:ext cx="17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Installation Checklist</a:t>
              </a:r>
            </a:p>
          </xdr:txBody>
        </xdr:sp>
        <xdr:sp macro="" textlink="">
          <xdr:nvSpPr>
            <xdr:cNvPr id="8" name="Text Box 97703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65" y="76"/>
              <a:ext cx="289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Server Installation Checklist</a:t>
              </a:r>
            </a:p>
          </xdr:txBody>
        </xdr:sp>
        <xdr:sp macro="" textlink="">
          <xdr:nvSpPr>
            <xdr:cNvPr id="9" name="Text Box 97704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" y="76"/>
              <a:ext cx="8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Revised</a:t>
              </a:r>
            </a:p>
          </xdr:txBody>
        </xdr:sp>
        <xdr:sp macro="" textlink="">
          <xdr:nvSpPr>
            <xdr:cNvPr id="10" name="Text Box 97705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76"/>
              <a:ext cx="14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28-Sep-2022</a:t>
              </a:r>
            </a:p>
          </xdr:txBody>
        </xdr:sp>
        <xdr:sp macro="" textlink="">
          <xdr:nvSpPr>
            <xdr:cNvPr id="11" name="Text Box 97706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8" y="76"/>
              <a:ext cx="117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Title</a:t>
              </a:r>
            </a:p>
          </xdr:txBody>
        </xdr:sp>
        <xdr:sp macro="" textlink="">
          <xdr:nvSpPr>
            <xdr:cNvPr id="12" name="Text Box 97707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44" y="76"/>
              <a:ext cx="115" cy="19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FTH) Denny</a:t>
              </a:r>
            </a:p>
          </xdr:txBody>
        </xdr:sp>
        <xdr:sp macro="" textlink="">
          <xdr:nvSpPr>
            <xdr:cNvPr id="13" name="Text Box 97708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86" y="76"/>
              <a:ext cx="58" cy="19"/>
            </a:xfrm>
            <a:prstGeom prst="rect">
              <a:avLst/>
            </a:prstGeom>
            <a:solidFill>
              <a:srgbClr val="C0C0C0"/>
            </a:soli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by</a:t>
              </a:r>
            </a:p>
          </xdr:txBody>
        </xdr:sp>
      </xdr:grpSp>
    </xdr:grpSp>
    <xdr:clientData/>
  </xdr:twoCellAnchor>
  <xdr:twoCellAnchor>
    <xdr:from>
      <xdr:col>9</xdr:col>
      <xdr:colOff>1410228</xdr:colOff>
      <xdr:row>0</xdr:row>
      <xdr:rowOff>47624</xdr:rowOff>
    </xdr:from>
    <xdr:to>
      <xdr:col>10</xdr:col>
      <xdr:colOff>189631</xdr:colOff>
      <xdr:row>1</xdr:row>
      <xdr:rowOff>37722</xdr:rowOff>
    </xdr:to>
    <xdr:sp macro="" textlink="">
      <xdr:nvSpPr>
        <xdr:cNvPr id="27" name="Text Box 97698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>
          <a:spLocks noChangeArrowheads="1"/>
        </xdr:cNvSpPr>
      </xdr:nvSpPr>
      <xdr:spPr bwMode="auto">
        <a:xfrm>
          <a:off x="13602228" y="47624"/>
          <a:ext cx="1494028" cy="256798"/>
        </a:xfrm>
        <a:prstGeom prst="rect">
          <a:avLst/>
        </a:prstGeom>
        <a:solidFill>
          <a:schemeClr val="bg1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2-2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47625</xdr:rowOff>
    </xdr:from>
    <xdr:to>
      <xdr:col>9</xdr:col>
      <xdr:colOff>2679701</xdr:colOff>
      <xdr:row>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2917" y="47625"/>
          <a:ext cx="18914534" cy="752475"/>
          <a:chOff x="52916" y="47625"/>
          <a:chExt cx="19035183" cy="752475"/>
        </a:xfrm>
      </xdr:grpSpPr>
      <xdr:grpSp>
        <xdr:nvGrpSpPr>
          <xdr:cNvPr id="3" name="Group 395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>
            <a:grpSpLocks/>
          </xdr:cNvGrpSpPr>
        </xdr:nvGrpSpPr>
        <xdr:grpSpPr bwMode="auto">
          <a:xfrm>
            <a:off x="52916" y="47625"/>
            <a:ext cx="19035183" cy="752475"/>
            <a:chOff x="0" y="0"/>
            <a:chExt cx="23012404" cy="612775"/>
          </a:xfrm>
        </xdr:grpSpPr>
        <xdr:grpSp>
          <xdr:nvGrpSpPr>
            <xdr:cNvPr id="5" name="Group 9768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0727055" cy="210608"/>
              <a:chOff x="1" y="57"/>
              <a:chExt cx="1043" cy="19"/>
            </a:xfrm>
          </xdr:grpSpPr>
          <xdr:sp macro="" textlink="">
            <xdr:nvSpPr>
              <xdr:cNvPr id="24" name="Text Box 97685">
                <a:extLst>
                  <a:ext uri="{FF2B5EF4-FFF2-40B4-BE49-F238E27FC236}">
                    <a16:creationId xmlns:a16="http://schemas.microsoft.com/office/drawing/2014/main" id="{00000000-0008-0000-0900-00001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57"/>
                <a:ext cx="86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Phase</a:t>
                </a:r>
              </a:p>
            </xdr:txBody>
          </xdr:sp>
          <xdr:sp macro="" textlink="">
            <xdr:nvSpPr>
              <xdr:cNvPr id="25" name="Text Box 97686">
                <a:extLst>
                  <a:ext uri="{FF2B5EF4-FFF2-40B4-BE49-F238E27FC236}">
                    <a16:creationId xmlns:a16="http://schemas.microsoft.com/office/drawing/2014/main" id="{00000000-0008-0000-0900-00001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57"/>
                <a:ext cx="11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Project</a:t>
                </a:r>
              </a:p>
            </xdr:txBody>
          </xdr:sp>
          <xdr:sp macro="" textlink="">
            <xdr:nvSpPr>
              <xdr:cNvPr id="26" name="Text Box 97687">
                <a:extLst>
                  <a:ext uri="{FF2B5EF4-FFF2-40B4-BE49-F238E27FC236}">
                    <a16:creationId xmlns:a16="http://schemas.microsoft.com/office/drawing/2014/main" id="{00000000-0008-0000-0900-00001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90" y="57"/>
                <a:ext cx="696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TPEX Development Server</a:t>
                </a:r>
              </a:p>
            </xdr:txBody>
          </xdr:sp>
          <xdr:sp macro="" textlink="">
            <xdr:nvSpPr>
              <xdr:cNvPr id="27" name="Text Box 97689">
                <a:extLst>
                  <a:ext uri="{FF2B5EF4-FFF2-40B4-BE49-F238E27FC236}">
                    <a16:creationId xmlns:a16="http://schemas.microsoft.com/office/drawing/2014/main" id="{00000000-0008-0000-0900-00001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" y="57"/>
                <a:ext cx="86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latin typeface="Arial" pitchFamily="34" charset="0"/>
                    <a:cs typeface="Arial" pitchFamily="34" charset="0"/>
                  </a:rPr>
                  <a:t>IMP</a:t>
                </a:r>
              </a:p>
            </xdr:txBody>
          </xdr:sp>
          <xdr:sp macro="" textlink="">
            <xdr:nvSpPr>
              <xdr:cNvPr id="28" name="Text Box 97690">
                <a:extLst>
                  <a:ext uri="{FF2B5EF4-FFF2-40B4-BE49-F238E27FC236}">
                    <a16:creationId xmlns:a16="http://schemas.microsoft.com/office/drawing/2014/main" id="{00000000-0008-0000-0900-00001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57"/>
                <a:ext cx="58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Page</a:t>
                </a:r>
              </a:p>
            </xdr:txBody>
          </xdr:sp>
        </xdr:grpSp>
        <xdr:grpSp>
          <xdr:nvGrpSpPr>
            <xdr:cNvPr id="6" name="Group 97691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210611"/>
              <a:ext cx="23012404" cy="193509"/>
              <a:chOff x="1" y="76"/>
              <a:chExt cx="1158" cy="18"/>
            </a:xfrm>
          </xdr:grpSpPr>
          <xdr:sp macro="" textlink="">
            <xdr:nvSpPr>
              <xdr:cNvPr id="16" name="Text Box 97692">
                <a:extLst>
                  <a:ext uri="{FF2B5EF4-FFF2-40B4-BE49-F238E27FC236}">
                    <a16:creationId xmlns:a16="http://schemas.microsoft.com/office/drawing/2014/main" id="{00000000-0008-0000-0900-00001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76"/>
                <a:ext cx="172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Block</a:t>
                </a:r>
              </a:p>
            </xdr:txBody>
          </xdr:sp>
          <xdr:sp macro="" textlink="">
            <xdr:nvSpPr>
              <xdr:cNvPr id="17" name="Text Box 97693">
                <a:extLst>
                  <a:ext uri="{FF2B5EF4-FFF2-40B4-BE49-F238E27FC236}">
                    <a16:creationId xmlns:a16="http://schemas.microsoft.com/office/drawing/2014/main" id="{00000000-0008-0000-0900-00001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76"/>
                <a:ext cx="175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Infrastructure</a:t>
                </a:r>
              </a:p>
            </xdr:txBody>
          </xdr:sp>
          <xdr:sp macro="" textlink="">
            <xdr:nvSpPr>
              <xdr:cNvPr id="18" name="Text Box 97694">
                <a:extLst>
                  <a:ext uri="{FF2B5EF4-FFF2-40B4-BE49-F238E27FC236}">
                    <a16:creationId xmlns:a16="http://schemas.microsoft.com/office/drawing/2014/main" id="{00000000-0008-0000-0900-00001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465" y="76"/>
                <a:ext cx="289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System Structure Design Document</a:t>
                </a:r>
              </a:p>
            </xdr:txBody>
          </xdr:sp>
          <xdr:sp macro="" textlink="">
            <xdr:nvSpPr>
              <xdr:cNvPr id="19" name="Text Box 97695">
                <a:extLst>
                  <a:ext uri="{FF2B5EF4-FFF2-40B4-BE49-F238E27FC236}">
                    <a16:creationId xmlns:a16="http://schemas.microsoft.com/office/drawing/2014/main" id="{00000000-0008-0000-0900-00001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4" y="76"/>
                <a:ext cx="87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Created</a:t>
                </a:r>
              </a:p>
            </xdr:txBody>
          </xdr:sp>
          <xdr:sp macro="" textlink="">
            <xdr:nvSpPr>
              <xdr:cNvPr id="20" name="Text Box 97696">
                <a:extLst>
                  <a:ext uri="{FF2B5EF4-FFF2-40B4-BE49-F238E27FC236}">
                    <a16:creationId xmlns:a16="http://schemas.microsoft.com/office/drawing/2014/main" id="{00000000-0008-0000-0900-00001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41" y="76"/>
                <a:ext cx="145" cy="18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19 Sep, 2022</a:t>
                </a:r>
              </a:p>
            </xdr:txBody>
          </xdr:sp>
          <xdr:sp macro="" textlink="">
            <xdr:nvSpPr>
              <xdr:cNvPr id="21" name="Text Box 97697">
                <a:extLst>
                  <a:ext uri="{FF2B5EF4-FFF2-40B4-BE49-F238E27FC236}">
                    <a16:creationId xmlns:a16="http://schemas.microsoft.com/office/drawing/2014/main" id="{00000000-0008-0000-0900-000015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8" y="76"/>
                <a:ext cx="117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Function</a:t>
                </a:r>
              </a:p>
            </xdr:txBody>
          </xdr:sp>
          <xdr:sp macro="" textlink="">
            <xdr:nvSpPr>
              <xdr:cNvPr id="22" name="Text Box 97698">
                <a:extLst>
                  <a:ext uri="{FF2B5EF4-FFF2-40B4-BE49-F238E27FC236}">
                    <a16:creationId xmlns:a16="http://schemas.microsoft.com/office/drawing/2014/main" id="{00000000-0008-0000-0900-000016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4" y="76"/>
                <a:ext cx="115" cy="18"/>
              </a:xfrm>
              <a:prstGeom prst="rect">
                <a:avLst/>
              </a:prstGeom>
              <a:solidFill>
                <a:schemeClr val="bg1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FTH) Denny</a:t>
                </a:r>
              </a:p>
            </xdr:txBody>
          </xdr:sp>
          <xdr:sp macro="" textlink="">
            <xdr:nvSpPr>
              <xdr:cNvPr id="23" name="Text Box 97699">
                <a:extLst>
                  <a:ext uri="{FF2B5EF4-FFF2-40B4-BE49-F238E27FC236}">
                    <a16:creationId xmlns:a16="http://schemas.microsoft.com/office/drawing/2014/main" id="{00000000-0008-0000-0900-00001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76"/>
                <a:ext cx="58" cy="18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by</a:t>
                </a:r>
              </a:p>
            </xdr:txBody>
          </xdr:sp>
        </xdr:grpSp>
        <xdr:grpSp>
          <xdr:nvGrpSpPr>
            <xdr:cNvPr id="7" name="Group 97700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402167"/>
              <a:ext cx="23012404" cy="210608"/>
              <a:chOff x="1" y="76"/>
              <a:chExt cx="1158" cy="19"/>
            </a:xfrm>
          </xdr:grpSpPr>
          <xdr:sp macro="" textlink="">
            <xdr:nvSpPr>
              <xdr:cNvPr id="8" name="Text Box 97701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" y="76"/>
                <a:ext cx="172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Document</a:t>
                </a:r>
              </a:p>
            </xdr:txBody>
          </xdr:sp>
          <xdr:sp macro="" textlink="">
            <xdr:nvSpPr>
              <xdr:cNvPr id="9" name="Text Box 97702">
                <a:extLst>
                  <a:ext uri="{FF2B5EF4-FFF2-40B4-BE49-F238E27FC236}">
                    <a16:creationId xmlns:a16="http://schemas.microsoft.com/office/drawing/2014/main" id="{00000000-0008-0000-0900-00000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73" y="76"/>
                <a:ext cx="17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Installation Checklist</a:t>
                </a:r>
              </a:p>
            </xdr:txBody>
          </xdr:sp>
          <xdr:sp macro="" textlink="">
            <xdr:nvSpPr>
              <xdr:cNvPr id="10" name="Text Box 97703">
                <a:extLst>
                  <a:ext uri="{FF2B5EF4-FFF2-40B4-BE49-F238E27FC236}">
                    <a16:creationId xmlns:a16="http://schemas.microsoft.com/office/drawing/2014/main" id="{00000000-0008-0000-0900-00000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465" y="76"/>
                <a:ext cx="289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Server Installation Checklist</a:t>
                </a:r>
              </a:p>
            </xdr:txBody>
          </xdr:sp>
          <xdr:sp macro="" textlink="">
            <xdr:nvSpPr>
              <xdr:cNvPr id="11" name="Text Box 97704">
                <a:extLst>
                  <a:ext uri="{FF2B5EF4-FFF2-40B4-BE49-F238E27FC236}">
                    <a16:creationId xmlns:a16="http://schemas.microsoft.com/office/drawing/2014/main" id="{00000000-0008-0000-0900-00000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4" y="76"/>
                <a:ext cx="8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Revised</a:t>
                </a:r>
              </a:p>
            </xdr:txBody>
          </xdr:sp>
          <xdr:sp macro="" textlink="">
            <xdr:nvSpPr>
              <xdr:cNvPr id="12" name="Text Box 97705">
                <a:extLst>
                  <a:ext uri="{FF2B5EF4-FFF2-40B4-BE49-F238E27FC236}">
                    <a16:creationId xmlns:a16="http://schemas.microsoft.com/office/drawing/2014/main" id="{00000000-0008-0000-0900-00000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41" y="76"/>
                <a:ext cx="14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28 Sep, 2022</a:t>
                </a:r>
              </a:p>
            </xdr:txBody>
          </xdr:sp>
          <xdr:sp macro="" textlink="">
            <xdr:nvSpPr>
              <xdr:cNvPr id="13" name="Text Box 97706">
                <a:extLst>
                  <a:ext uri="{FF2B5EF4-FFF2-40B4-BE49-F238E27FC236}">
                    <a16:creationId xmlns:a16="http://schemas.microsoft.com/office/drawing/2014/main" id="{00000000-0008-0000-0900-00000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8" y="76"/>
                <a:ext cx="117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Title</a:t>
                </a:r>
              </a:p>
            </xdr:txBody>
          </xdr:sp>
          <xdr:sp macro="" textlink="">
            <xdr:nvSpPr>
              <xdr:cNvPr id="14" name="Text Box 97707">
                <a:extLst>
                  <a:ext uri="{FF2B5EF4-FFF2-40B4-BE49-F238E27FC236}">
                    <a16:creationId xmlns:a16="http://schemas.microsoft.com/office/drawing/2014/main" id="{00000000-0008-0000-0900-00000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4" y="76"/>
                <a:ext cx="115" cy="19"/>
              </a:xfrm>
              <a:prstGeom prst="rect">
                <a:avLst/>
              </a:prstGeom>
              <a:solidFill>
                <a:srgbClr val="FFFFFF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FTH) Denny</a:t>
                </a:r>
              </a:p>
            </xdr:txBody>
          </xdr:sp>
          <xdr:sp macro="" textlink="">
            <xdr:nvSpPr>
              <xdr:cNvPr id="15" name="Text Box 97708">
                <a:extLst>
                  <a:ext uri="{FF2B5EF4-FFF2-40B4-BE49-F238E27FC236}">
                    <a16:creationId xmlns:a16="http://schemas.microsoft.com/office/drawing/2014/main" id="{00000000-0008-0000-0900-00000F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86" y="76"/>
                <a:ext cx="58" cy="19"/>
              </a:xfrm>
              <a:prstGeom prst="rect">
                <a:avLst/>
              </a:prstGeom>
              <a:solidFill>
                <a:srgbClr val="C0C0C0"/>
              </a:solidFill>
              <a:ln w="317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by</a:t>
                </a:r>
              </a:p>
            </xdr:txBody>
          </xdr:sp>
        </xdr:grpSp>
      </xdr:grpSp>
      <xdr:sp macro="" textlink="">
        <xdr:nvSpPr>
          <xdr:cNvPr id="4" name="Text Box 9769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70400" y="47625"/>
            <a:ext cx="1916832" cy="257176"/>
          </a:xfrm>
          <a:prstGeom prst="rect">
            <a:avLst/>
          </a:prstGeom>
          <a:solidFill>
            <a:schemeClr val="bg1"/>
          </a:solidFill>
          <a:ln w="31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5</xdr:col>
      <xdr:colOff>2521323</xdr:colOff>
      <xdr:row>91</xdr:row>
      <xdr:rowOff>0</xdr:rowOff>
    </xdr:from>
    <xdr:to>
      <xdr:col>6</xdr:col>
      <xdr:colOff>806824</xdr:colOff>
      <xdr:row>93</xdr:row>
      <xdr:rowOff>112059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/>
      </xdr:nvSpPr>
      <xdr:spPr>
        <a:xfrm>
          <a:off x="11676529" y="23207382"/>
          <a:ext cx="1187824" cy="60511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owner</a:t>
          </a:r>
        </a:p>
      </xdr:txBody>
    </xdr:sp>
    <xdr:clientData/>
  </xdr:twoCellAnchor>
  <xdr:twoCellAnchor>
    <xdr:from>
      <xdr:col>5</xdr:col>
      <xdr:colOff>2079811</xdr:colOff>
      <xdr:row>67</xdr:row>
      <xdr:rowOff>62753</xdr:rowOff>
    </xdr:from>
    <xdr:to>
      <xdr:col>6</xdr:col>
      <xdr:colOff>365312</xdr:colOff>
      <xdr:row>69</xdr:row>
      <xdr:rowOff>174813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11235017" y="17252577"/>
          <a:ext cx="1187824" cy="60511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owner</a:t>
          </a:r>
        </a:p>
      </xdr:txBody>
    </xdr:sp>
    <xdr:clientData/>
  </xdr:twoCellAnchor>
  <xdr:twoCellAnchor>
    <xdr:from>
      <xdr:col>9</xdr:col>
      <xdr:colOff>515471</xdr:colOff>
      <xdr:row>106</xdr:row>
      <xdr:rowOff>100852</xdr:rowOff>
    </xdr:from>
    <xdr:to>
      <xdr:col>11</xdr:col>
      <xdr:colOff>44824</xdr:colOff>
      <xdr:row>114</xdr:row>
      <xdr:rowOff>67235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16797618" y="27039793"/>
          <a:ext cx="2487706" cy="193861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check existing with K.Kiattiyot</a:t>
          </a:r>
        </a:p>
        <a:p>
          <a:pPr algn="l"/>
          <a:endParaRPr lang="en-US" sz="1100"/>
        </a:p>
        <a:p>
          <a:pPr algn="l"/>
          <a:r>
            <a:rPr lang="en-US" sz="1100"/>
            <a:t>compare with ROEM main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217714</xdr:colOff>
      <xdr:row>44</xdr:row>
      <xdr:rowOff>88902</xdr:rowOff>
    </xdr:from>
    <xdr:to>
      <xdr:col>46</xdr:col>
      <xdr:colOff>27215</xdr:colOff>
      <xdr:row>56</xdr:row>
      <xdr:rowOff>8603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13014" y="7851777"/>
          <a:ext cx="10706101" cy="1977101"/>
          <a:chOff x="417722" y="14156231"/>
          <a:chExt cx="11114966" cy="194998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435429" y="14157613"/>
            <a:ext cx="11075620" cy="191631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435429" y="14156231"/>
            <a:ext cx="11073074" cy="5490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CxnSpPr/>
        </xdr:nvCxnSpPr>
        <xdr:spPr>
          <a:xfrm>
            <a:off x="7936331" y="14160648"/>
            <a:ext cx="0" cy="1913282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CxnSpPr/>
        </xdr:nvCxnSpPr>
        <xdr:spPr>
          <a:xfrm>
            <a:off x="437423" y="15463402"/>
            <a:ext cx="11095265" cy="0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CxnSpPr/>
        </xdr:nvCxnSpPr>
        <xdr:spPr>
          <a:xfrm>
            <a:off x="427370" y="14707598"/>
            <a:ext cx="11095265" cy="0"/>
          </a:xfrm>
          <a:prstGeom prst="line">
            <a:avLst/>
          </a:prstGeom>
          <a:ln w="31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/>
        </xdr:nvSpPr>
        <xdr:spPr>
          <a:xfrm>
            <a:off x="6113792" y="15800644"/>
            <a:ext cx="1791959" cy="2919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CxnSpPr>
            <a:endCxn id="4" idx="3"/>
          </xdr:cNvCxnSpPr>
        </xdr:nvCxnSpPr>
        <xdr:spPr>
          <a:xfrm>
            <a:off x="437423" y="14424902"/>
            <a:ext cx="11071080" cy="5874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/>
        </xdr:nvSpPr>
        <xdr:spPr>
          <a:xfrm>
            <a:off x="1330961" y="14185668"/>
            <a:ext cx="2096828" cy="2168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Fujitsu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/>
        </xdr:nvSpPr>
        <xdr:spPr>
          <a:xfrm>
            <a:off x="4643042" y="14440384"/>
            <a:ext cx="109590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8770178" y="14164148"/>
            <a:ext cx="1805079" cy="264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Application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Team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CxnSpPr/>
        </xdr:nvCxnSpPr>
        <xdr:spPr>
          <a:xfrm>
            <a:off x="417722" y="15751041"/>
            <a:ext cx="11095265" cy="0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/>
        </xdr:nvSpPr>
        <xdr:spPr>
          <a:xfrm>
            <a:off x="8282905" y="14437992"/>
            <a:ext cx="1110674" cy="2609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5108269" y="14185668"/>
            <a:ext cx="1956902" cy="2168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Infrastructure Team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CxnSpPr/>
        </xdr:nvCxnSpPr>
        <xdr:spPr>
          <a:xfrm>
            <a:off x="9713110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 txBox="1"/>
        </xdr:nvSpPr>
        <xdr:spPr>
          <a:xfrm>
            <a:off x="10137942" y="14424352"/>
            <a:ext cx="1112307" cy="2746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7927460" y="15800645"/>
            <a:ext cx="1788040" cy="2919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SpPr txBox="1"/>
        </xdr:nvSpPr>
        <xdr:spPr>
          <a:xfrm>
            <a:off x="9696706" y="15800645"/>
            <a:ext cx="1828544" cy="3055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 txBox="1"/>
        </xdr:nvSpPr>
        <xdr:spPr>
          <a:xfrm>
            <a:off x="9696345" y="15485348"/>
            <a:ext cx="1801692" cy="2942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Name: 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/>
        </xdr:nvCxnSpPr>
        <xdr:spPr>
          <a:xfrm>
            <a:off x="4248795" y="14160648"/>
            <a:ext cx="0" cy="1913282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>
            <a:off x="6025575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SpPr txBox="1"/>
        </xdr:nvSpPr>
        <xdr:spPr>
          <a:xfrm>
            <a:off x="6411971" y="14440384"/>
            <a:ext cx="109590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SpPr txBox="1"/>
        </xdr:nvSpPr>
        <xdr:spPr>
          <a:xfrm>
            <a:off x="4358471" y="15800644"/>
            <a:ext cx="1631020" cy="2583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Date: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 txBox="1"/>
        </xdr:nvSpPr>
        <xdr:spPr>
          <a:xfrm>
            <a:off x="833043" y="14440384"/>
            <a:ext cx="1095900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PIC</a:t>
            </a: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A00-00001F000000}"/>
              </a:ext>
            </a:extLst>
          </xdr:cNvPr>
          <xdr:cNvCxnSpPr/>
        </xdr:nvCxnSpPr>
        <xdr:spPr>
          <a:xfrm>
            <a:off x="2297219" y="14421314"/>
            <a:ext cx="0" cy="165261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A00-000020000000}"/>
              </a:ext>
            </a:extLst>
          </xdr:cNvPr>
          <xdr:cNvSpPr txBox="1"/>
        </xdr:nvSpPr>
        <xdr:spPr>
          <a:xfrm>
            <a:off x="2683615" y="14440384"/>
            <a:ext cx="1136721" cy="252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Manager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20</xdr:row>
          <xdr:rowOff>57150</xdr:rowOff>
        </xdr:from>
        <xdr:to>
          <xdr:col>26</xdr:col>
          <xdr:colOff>19050</xdr:colOff>
          <xdr:row>21</xdr:row>
          <xdr:rowOff>114300</xdr:rowOff>
        </xdr:to>
        <xdr:sp macro="" textlink="">
          <xdr:nvSpPr>
            <xdr:cNvPr id="61442" name="Check Box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20</xdr:row>
          <xdr:rowOff>57150</xdr:rowOff>
        </xdr:from>
        <xdr:to>
          <xdr:col>31</xdr:col>
          <xdr:colOff>19050</xdr:colOff>
          <xdr:row>21</xdr:row>
          <xdr:rowOff>114300</xdr:rowOff>
        </xdr:to>
        <xdr:sp macro="" textlink="">
          <xdr:nvSpPr>
            <xdr:cNvPr id="61443" name="Check Box 3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0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22</xdr:row>
          <xdr:rowOff>57150</xdr:rowOff>
        </xdr:from>
        <xdr:to>
          <xdr:col>26</xdr:col>
          <xdr:colOff>19050</xdr:colOff>
          <xdr:row>23</xdr:row>
          <xdr:rowOff>114300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22</xdr:row>
          <xdr:rowOff>57150</xdr:rowOff>
        </xdr:from>
        <xdr:to>
          <xdr:col>31</xdr:col>
          <xdr:colOff>19050</xdr:colOff>
          <xdr:row>23</xdr:row>
          <xdr:rowOff>114300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24</xdr:row>
          <xdr:rowOff>57150</xdr:rowOff>
        </xdr:from>
        <xdr:to>
          <xdr:col>26</xdr:col>
          <xdr:colOff>19050</xdr:colOff>
          <xdr:row>25</xdr:row>
          <xdr:rowOff>114300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24</xdr:row>
          <xdr:rowOff>57150</xdr:rowOff>
        </xdr:from>
        <xdr:to>
          <xdr:col>31</xdr:col>
          <xdr:colOff>19050</xdr:colOff>
          <xdr:row>25</xdr:row>
          <xdr:rowOff>114300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26</xdr:row>
          <xdr:rowOff>57150</xdr:rowOff>
        </xdr:from>
        <xdr:to>
          <xdr:col>26</xdr:col>
          <xdr:colOff>19050</xdr:colOff>
          <xdr:row>27</xdr:row>
          <xdr:rowOff>114300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26</xdr:row>
          <xdr:rowOff>57150</xdr:rowOff>
        </xdr:from>
        <xdr:to>
          <xdr:col>31</xdr:col>
          <xdr:colOff>19050</xdr:colOff>
          <xdr:row>27</xdr:row>
          <xdr:rowOff>114300</xdr:rowOff>
        </xdr:to>
        <xdr:sp macro="" textlink="">
          <xdr:nvSpPr>
            <xdr:cNvPr id="61449" name="Check Box 9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0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28</xdr:row>
          <xdr:rowOff>57150</xdr:rowOff>
        </xdr:from>
        <xdr:to>
          <xdr:col>26</xdr:col>
          <xdr:colOff>19050</xdr:colOff>
          <xdr:row>29</xdr:row>
          <xdr:rowOff>114300</xdr:rowOff>
        </xdr:to>
        <xdr:sp macro="" textlink="">
          <xdr:nvSpPr>
            <xdr:cNvPr id="61450" name="Check Box 10" hidden="1">
              <a:extLst>
                <a:ext uri="{63B3BB69-23CF-44E3-9099-C40C66FF867C}">
                  <a14:compatExt spid="_x0000_s61450"/>
                </a:ext>
                <a:ext uri="{FF2B5EF4-FFF2-40B4-BE49-F238E27FC236}">
                  <a16:creationId xmlns:a16="http://schemas.microsoft.com/office/drawing/2014/main" id="{00000000-0008-0000-0A00-00000A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28</xdr:row>
          <xdr:rowOff>57150</xdr:rowOff>
        </xdr:from>
        <xdr:to>
          <xdr:col>31</xdr:col>
          <xdr:colOff>19050</xdr:colOff>
          <xdr:row>29</xdr:row>
          <xdr:rowOff>114300</xdr:rowOff>
        </xdr:to>
        <xdr:sp macro="" textlink="">
          <xdr:nvSpPr>
            <xdr:cNvPr id="61451" name="Check Box 11" hidden="1">
              <a:extLst>
                <a:ext uri="{63B3BB69-23CF-44E3-9099-C40C66FF867C}">
                  <a14:compatExt spid="_x0000_s61451"/>
                </a:ext>
                <a:ext uri="{FF2B5EF4-FFF2-40B4-BE49-F238E27FC236}">
                  <a16:creationId xmlns:a16="http://schemas.microsoft.com/office/drawing/2014/main" id="{00000000-0008-0000-0A00-00000B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30</xdr:row>
          <xdr:rowOff>57150</xdr:rowOff>
        </xdr:from>
        <xdr:to>
          <xdr:col>26</xdr:col>
          <xdr:colOff>19050</xdr:colOff>
          <xdr:row>31</xdr:row>
          <xdr:rowOff>114300</xdr:rowOff>
        </xdr:to>
        <xdr:sp macro="" textlink="">
          <xdr:nvSpPr>
            <xdr:cNvPr id="61452" name="Check Box 12" hidden="1">
              <a:extLst>
                <a:ext uri="{63B3BB69-23CF-44E3-9099-C40C66FF867C}">
                  <a14:compatExt spid="_x0000_s61452"/>
                </a:ext>
                <a:ext uri="{FF2B5EF4-FFF2-40B4-BE49-F238E27FC236}">
                  <a16:creationId xmlns:a16="http://schemas.microsoft.com/office/drawing/2014/main" id="{00000000-0008-0000-0A00-00000C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30</xdr:row>
          <xdr:rowOff>57150</xdr:rowOff>
        </xdr:from>
        <xdr:to>
          <xdr:col>31</xdr:col>
          <xdr:colOff>19050</xdr:colOff>
          <xdr:row>31</xdr:row>
          <xdr:rowOff>114300</xdr:rowOff>
        </xdr:to>
        <xdr:sp macro="" textlink="">
          <xdr:nvSpPr>
            <xdr:cNvPr id="61453" name="Check Box 13" hidden="1">
              <a:extLst>
                <a:ext uri="{63B3BB69-23CF-44E3-9099-C40C66FF867C}">
                  <a14:compatExt spid="_x0000_s61453"/>
                </a:ext>
                <a:ext uri="{FF2B5EF4-FFF2-40B4-BE49-F238E27FC236}">
                  <a16:creationId xmlns:a16="http://schemas.microsoft.com/office/drawing/2014/main" id="{00000000-0008-0000-0A00-00000D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32</xdr:row>
          <xdr:rowOff>57150</xdr:rowOff>
        </xdr:from>
        <xdr:to>
          <xdr:col>26</xdr:col>
          <xdr:colOff>19050</xdr:colOff>
          <xdr:row>33</xdr:row>
          <xdr:rowOff>114300</xdr:rowOff>
        </xdr:to>
        <xdr:sp macro="" textlink="">
          <xdr:nvSpPr>
            <xdr:cNvPr id="61454" name="Check Box 14" hidden="1">
              <a:extLst>
                <a:ext uri="{63B3BB69-23CF-44E3-9099-C40C66FF867C}">
                  <a14:compatExt spid="_x0000_s61454"/>
                </a:ext>
                <a:ext uri="{FF2B5EF4-FFF2-40B4-BE49-F238E27FC236}">
                  <a16:creationId xmlns:a16="http://schemas.microsoft.com/office/drawing/2014/main" id="{00000000-0008-0000-0A00-00000E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32</xdr:row>
          <xdr:rowOff>57150</xdr:rowOff>
        </xdr:from>
        <xdr:to>
          <xdr:col>31</xdr:col>
          <xdr:colOff>19050</xdr:colOff>
          <xdr:row>33</xdr:row>
          <xdr:rowOff>114300</xdr:rowOff>
        </xdr:to>
        <xdr:sp macro="" textlink="">
          <xdr:nvSpPr>
            <xdr:cNvPr id="61455" name="Check Box 15" hidden="1">
              <a:extLst>
                <a:ext uri="{63B3BB69-23CF-44E3-9099-C40C66FF867C}">
                  <a14:compatExt spid="_x0000_s61455"/>
                </a:ext>
                <a:ext uri="{FF2B5EF4-FFF2-40B4-BE49-F238E27FC236}">
                  <a16:creationId xmlns:a16="http://schemas.microsoft.com/office/drawing/2014/main" id="{00000000-0008-0000-0A00-00000F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34</xdr:row>
          <xdr:rowOff>57150</xdr:rowOff>
        </xdr:from>
        <xdr:to>
          <xdr:col>26</xdr:col>
          <xdr:colOff>19050</xdr:colOff>
          <xdr:row>35</xdr:row>
          <xdr:rowOff>114300</xdr:rowOff>
        </xdr:to>
        <xdr:sp macro="" textlink="">
          <xdr:nvSpPr>
            <xdr:cNvPr id="61456" name="Check Box 16" hidden="1">
              <a:extLst>
                <a:ext uri="{63B3BB69-23CF-44E3-9099-C40C66FF867C}">
                  <a14:compatExt spid="_x0000_s61456"/>
                </a:ext>
                <a:ext uri="{FF2B5EF4-FFF2-40B4-BE49-F238E27FC236}">
                  <a16:creationId xmlns:a16="http://schemas.microsoft.com/office/drawing/2014/main" id="{00000000-0008-0000-0A00-000010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34</xdr:row>
          <xdr:rowOff>57150</xdr:rowOff>
        </xdr:from>
        <xdr:to>
          <xdr:col>31</xdr:col>
          <xdr:colOff>19050</xdr:colOff>
          <xdr:row>35</xdr:row>
          <xdr:rowOff>114300</xdr:rowOff>
        </xdr:to>
        <xdr:sp macro="" textlink="">
          <xdr:nvSpPr>
            <xdr:cNvPr id="61457" name="Check Box 17" hidden="1">
              <a:extLst>
                <a:ext uri="{63B3BB69-23CF-44E3-9099-C40C66FF867C}">
                  <a14:compatExt spid="_x0000_s61457"/>
                </a:ext>
                <a:ext uri="{FF2B5EF4-FFF2-40B4-BE49-F238E27FC236}">
                  <a16:creationId xmlns:a16="http://schemas.microsoft.com/office/drawing/2014/main" id="{00000000-0008-0000-0A00-00001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36</xdr:row>
          <xdr:rowOff>57150</xdr:rowOff>
        </xdr:from>
        <xdr:to>
          <xdr:col>26</xdr:col>
          <xdr:colOff>19050</xdr:colOff>
          <xdr:row>37</xdr:row>
          <xdr:rowOff>114300</xdr:rowOff>
        </xdr:to>
        <xdr:sp macro="" textlink="">
          <xdr:nvSpPr>
            <xdr:cNvPr id="61458" name="Check Box 18" hidden="1">
              <a:extLst>
                <a:ext uri="{63B3BB69-23CF-44E3-9099-C40C66FF867C}">
                  <a14:compatExt spid="_x0000_s61458"/>
                </a:ext>
                <a:ext uri="{FF2B5EF4-FFF2-40B4-BE49-F238E27FC236}">
                  <a16:creationId xmlns:a16="http://schemas.microsoft.com/office/drawing/2014/main" id="{00000000-0008-0000-0A00-00001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36</xdr:row>
          <xdr:rowOff>57150</xdr:rowOff>
        </xdr:from>
        <xdr:to>
          <xdr:col>31</xdr:col>
          <xdr:colOff>19050</xdr:colOff>
          <xdr:row>37</xdr:row>
          <xdr:rowOff>114300</xdr:rowOff>
        </xdr:to>
        <xdr:sp macro="" textlink="">
          <xdr:nvSpPr>
            <xdr:cNvPr id="61459" name="Check Box 19" hidden="1">
              <a:extLst>
                <a:ext uri="{63B3BB69-23CF-44E3-9099-C40C66FF867C}">
                  <a14:compatExt spid="_x0000_s61459"/>
                </a:ext>
                <a:ext uri="{FF2B5EF4-FFF2-40B4-BE49-F238E27FC236}">
                  <a16:creationId xmlns:a16="http://schemas.microsoft.com/office/drawing/2014/main" id="{00000000-0008-0000-0A00-00001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38</xdr:row>
          <xdr:rowOff>57150</xdr:rowOff>
        </xdr:from>
        <xdr:to>
          <xdr:col>26</xdr:col>
          <xdr:colOff>19050</xdr:colOff>
          <xdr:row>39</xdr:row>
          <xdr:rowOff>114300</xdr:rowOff>
        </xdr:to>
        <xdr:sp macro="" textlink="">
          <xdr:nvSpPr>
            <xdr:cNvPr id="61460" name="Check Box 20" hidden="1">
              <a:extLst>
                <a:ext uri="{63B3BB69-23CF-44E3-9099-C40C66FF867C}">
                  <a14:compatExt spid="_x0000_s61460"/>
                </a:ext>
                <a:ext uri="{FF2B5EF4-FFF2-40B4-BE49-F238E27FC236}">
                  <a16:creationId xmlns:a16="http://schemas.microsoft.com/office/drawing/2014/main" id="{00000000-0008-0000-0A00-00001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38</xdr:row>
          <xdr:rowOff>57150</xdr:rowOff>
        </xdr:from>
        <xdr:to>
          <xdr:col>31</xdr:col>
          <xdr:colOff>19050</xdr:colOff>
          <xdr:row>39</xdr:row>
          <xdr:rowOff>114300</xdr:rowOff>
        </xdr:to>
        <xdr:sp macro="" textlink="">
          <xdr:nvSpPr>
            <xdr:cNvPr id="61461" name="Check Box 21" hidden="1">
              <a:extLst>
                <a:ext uri="{63B3BB69-23CF-44E3-9099-C40C66FF867C}">
                  <a14:compatExt spid="_x0000_s61461"/>
                </a:ext>
                <a:ext uri="{FF2B5EF4-FFF2-40B4-BE49-F238E27FC236}">
                  <a16:creationId xmlns:a16="http://schemas.microsoft.com/office/drawing/2014/main" id="{00000000-0008-0000-0A00-00001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129968</xdr:colOff>
      <xdr:row>52</xdr:row>
      <xdr:rowOff>46080</xdr:rowOff>
    </xdr:from>
    <xdr:to>
      <xdr:col>31</xdr:col>
      <xdr:colOff>168979</xdr:colOff>
      <xdr:row>53</xdr:row>
      <xdr:rowOff>162881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 txBox="1"/>
      </xdr:nvSpPr>
      <xdr:spPr>
        <a:xfrm>
          <a:off x="6037608" y="9164395"/>
          <a:ext cx="1762073" cy="288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Panuthat</a:t>
          </a:r>
          <a:endParaRPr lang="en-US" sz="1200" b="0">
            <a:solidFill>
              <a:srgbClr val="0000CC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32</xdr:col>
      <xdr:colOff>21835</xdr:colOff>
      <xdr:row>52</xdr:row>
      <xdr:rowOff>49893</xdr:rowOff>
    </xdr:from>
    <xdr:to>
      <xdr:col>39</xdr:col>
      <xdr:colOff>150</xdr:colOff>
      <xdr:row>53</xdr:row>
      <xdr:rowOff>162882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 txBox="1"/>
      </xdr:nvSpPr>
      <xdr:spPr>
        <a:xfrm>
          <a:off x="7898689" y="9168208"/>
          <a:ext cx="1701377" cy="284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Narain</a:t>
          </a:r>
        </a:p>
      </xdr:txBody>
    </xdr:sp>
    <xdr:clientData/>
  </xdr:twoCellAnchor>
  <xdr:twoCellAnchor>
    <xdr:from>
      <xdr:col>17</xdr:col>
      <xdr:colOff>172688</xdr:colOff>
      <xdr:row>52</xdr:row>
      <xdr:rowOff>46080</xdr:rowOff>
    </xdr:from>
    <xdr:to>
      <xdr:col>25</xdr:col>
      <xdr:colOff>113531</xdr:colOff>
      <xdr:row>53</xdr:row>
      <xdr:rowOff>118147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 txBox="1"/>
      </xdr:nvSpPr>
      <xdr:spPr>
        <a:xfrm>
          <a:off x="4357267" y="9164395"/>
          <a:ext cx="1910056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Prachya</a:t>
          </a:r>
          <a:endParaRPr lang="en-US" sz="1200" b="0">
            <a:solidFill>
              <a:srgbClr val="0000C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40630</xdr:colOff>
      <xdr:row>54</xdr:row>
      <xdr:rowOff>26685</xdr:rowOff>
    </xdr:from>
    <xdr:to>
      <xdr:col>17</xdr:col>
      <xdr:colOff>58132</xdr:colOff>
      <xdr:row>55</xdr:row>
      <xdr:rowOff>90780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 txBox="1"/>
      </xdr:nvSpPr>
      <xdr:spPr>
        <a:xfrm>
          <a:off x="2502147" y="9487472"/>
          <a:ext cx="1740564" cy="235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Date: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27.Sep.2022</a:t>
          </a:r>
        </a:p>
      </xdr:txBody>
    </xdr:sp>
    <xdr:clientData/>
  </xdr:twoCellAnchor>
  <xdr:twoCellAnchor>
    <xdr:from>
      <xdr:col>10</xdr:col>
      <xdr:colOff>6995</xdr:colOff>
      <xdr:row>52</xdr:row>
      <xdr:rowOff>46080</xdr:rowOff>
    </xdr:from>
    <xdr:to>
      <xdr:col>17</xdr:col>
      <xdr:colOff>233066</xdr:colOff>
      <xdr:row>53</xdr:row>
      <xdr:rowOff>118147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 txBox="1"/>
      </xdr:nvSpPr>
      <xdr:spPr>
        <a:xfrm>
          <a:off x="2468512" y="9164395"/>
          <a:ext cx="1949133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Denny</a:t>
          </a:r>
        </a:p>
      </xdr:txBody>
    </xdr:sp>
    <xdr:clientData/>
  </xdr:twoCellAnchor>
  <xdr:twoCellAnchor>
    <xdr:from>
      <xdr:col>3</xdr:col>
      <xdr:colOff>5195</xdr:colOff>
      <xdr:row>54</xdr:row>
      <xdr:rowOff>26685</xdr:rowOff>
    </xdr:from>
    <xdr:to>
      <xdr:col>9</xdr:col>
      <xdr:colOff>181042</xdr:colOff>
      <xdr:row>55</xdr:row>
      <xdr:rowOff>103937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 txBox="1"/>
      </xdr:nvSpPr>
      <xdr:spPr>
        <a:xfrm>
          <a:off x="743650" y="9487472"/>
          <a:ext cx="1652757" cy="2484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Date: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27.Sep.2022</a:t>
          </a:r>
        </a:p>
      </xdr:txBody>
    </xdr:sp>
    <xdr:clientData/>
  </xdr:twoCellAnchor>
  <xdr:twoCellAnchor>
    <xdr:from>
      <xdr:col>2</xdr:col>
      <xdr:colOff>217714</xdr:colOff>
      <xdr:row>52</xdr:row>
      <xdr:rowOff>46080</xdr:rowOff>
    </xdr:from>
    <xdr:to>
      <xdr:col>10</xdr:col>
      <xdr:colOff>236711</xdr:colOff>
      <xdr:row>53</xdr:row>
      <xdr:rowOff>118147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 txBox="1"/>
      </xdr:nvSpPr>
      <xdr:spPr>
        <a:xfrm>
          <a:off x="710017" y="9164395"/>
          <a:ext cx="1988211" cy="2433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Name: </a:t>
          </a:r>
          <a:r>
            <a:rPr lang="en-US" sz="1200" b="1">
              <a:solidFill>
                <a:srgbClr val="0000CC"/>
              </a:solidFill>
              <a:latin typeface="Arial" panose="020B0604020202020204" pitchFamily="34" charset="0"/>
              <a:cs typeface="Arial" panose="020B0604020202020204" pitchFamily="34" charset="0"/>
            </a:rPr>
            <a:t>Denny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323;&#65330;&#65331;&#12503;&#12525;&#12464;&#12521;&#12512;_R2_&#36914;&#25431;&#31649;&#29702;2000_05_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nowlets/&#65412;&#65438;&#65399;&#65389;&#65426;&#65437;&#65412;/&#37096;&#21697;&#24341;&#24403;/&#35201;&#20214;&#23450;&#32681;&#26360;/&#27425;&#19990;&#20195;SMS/&#24037;&#22580;&#20998;&#31185;&#20250;/&#24037;&#22580;&#26989;&#21209;&#65343;&#26032;/&#26032;&#12501;&#12525;&#12540;&#34920;&#32025;&#26368;&#2603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dcpsv01/&#12481;&#12540;&#12512;&#12456;&#12522;&#12450;/My%20Documents/401k/&#12510;&#12463;&#12525;&#12385;&#12419;&#12435;/df&#19968;&#35239;h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118.94/tasc_sourcesafe$/Documents%20and%20Settings/rujipun/Desktop/DB%20Sizing/Databas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069;&#30058;&#38306;&#36899;/&#12488;&#12520;&#12479;&#33258;&#21205;&#36554;&#65328;&#65317;&#37096;/&#31435;&#20837;&#23455;&#32318;&#31649;&#29702;&#12471;&#12473;&#12486;&#12512;/&#35211;&#31309;&#38306;&#20418;/03@&#24037;&#22580;SV_&#20840;&#31038;&#23637;&#38283;/&#24029;&#37444;ED&#65295;&#65394;&#65437;&#65412;&#65438;TATA/&#26032;&#35211;&#31309;/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90.207.2/Cosmos10/&#65297;&#21942;&#20849;&#26377;/&#22522;&#24185;&#65319;/PROJECT/&#65315;&#65327;&#65331;&#65325;&#65327;&#65331;/0204&#35946;&#20124;&#12469;&#12540;&#12496;/&#26085;&#12289;&#27431;&#22679;&#35373;/COSMOS3&#21495;&#2723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65297;&#21942;&#20849;&#26377;\&#22522;&#24185;&#65319;\PROJECT\&#65315;&#65327;&#65331;&#65325;&#65327;&#65331;\0204&#35946;&#20124;&#12469;&#12540;&#12496;\&#26085;&#12289;&#27431;&#22679;&#35373;\COSMOS3&#21495;&#2723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191.9.104.141/IMV%20Draft%20Paper/DOCUME~1/pnuangju/LOCALS~1/Temp/TMT%20Interface%20Log%20-%2028%20May%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ICNT31/VOL1/&#65396;&#65400;&#65406;&#65433;/&#31532;12&#26399;/&#26085;&#2257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00s005/system/windows/TEMP/&#12452;&#12463;L&#12539;(gj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0.90.207.2/Cosmos10/&#65297;&#21942;&#20849;&#26377;/&#22522;&#24185;&#65319;/PROJECT/&#65315;&#65327;&#65331;&#65325;&#65327;&#65331;/0204&#35946;&#20124;&#12469;&#12540;&#12496;/&#26085;&#12289;&#27431;&#22679;&#35373;/pp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1830;&#35527;\&#23436;&#26908;&#35388;\Oracle_Tool_Vol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J001/&#32080;&#21512;PH2.1/TOYOTA/&#20445;&#30041;/G003%20&#24115;&#31080;&#12452;&#12513;&#12540;&#12472;&#12456;&#12522;&#12450;&#20998;&#21106;/G001%20&#30011;&#38754;&#37096;&#21697;&#23450;&#32681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MS088/&#27425;&#19990;&#20195;&#65331;&#65325;&#65331;/WINNT/Profiles/TISA010/&#65411;&#65438;&#65405;&#65400;&#65412;&#65391;&#65420;&#65439;/users/default/02&#20869;&#20181;/02MS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sms1/&#25104;&#26524;&#29289;/SEETSAVE/&#65412;&#65431;&#65420;&#65438;&#65433;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90.201.198/&#35036;&#32102;&#12471;&#12473;&#12486;&#12512;/&#26032;GSPS/02_UI/06_&#38283;&#30330;&#25903;&#25588;/&#38283;&#30330;&#27161;&#28310;/&#35215;&#32004;&#31561;/&#20316;&#25104;&#20013;/&#22806;&#37096;&#35373;&#35336;&#26360;&#27161;&#28310;xl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AU10S003/&#36554;&#20001;&#20445;&#23432;/WINDOWS/Profiles/1206104/&#65411;&#65438;&#65405;&#65400;&#65412;&#65391;&#65420;&#65439;/&#32173;&#25345;&#23455;&#32318;&#20837;&#21147;te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Ktsys2002server/micosproject/My%20Documents/Kayama/??????????????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DEM%20PLS/PLS_Dev_Installation%20Checklist_withQC_Oracle_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840;&#31038;&#20849;&#26377;\&#20491;&#21029;&#26989;&#21209;\150&#65306;&#24773;&#22577;&#12471;&#12473;&#12486;&#12512;\&#65339;&#65314;&#65331;&#65321;&#65332;&#65341;_&#12464;&#12525;&#12540;&#12496;&#12523;&#65313;&#65324;&#65315;&#12471;&#12473;&#12486;&#12512;_&#65339;20051231&#65341;\B&#65306;&#20225;&#30011;\20_&#25512;&#36914;&#23637;&#38283;\20040212_&#36914;&#25431;&#22577;&#21578;&#20250;\&#26087;&#36039;&#26009;\&#9632;&#22577;&#21578;&#36039;&#26009;_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nessb_sv0/Project/TOYOTA/&#26032;&#27161;&#28310;/&#12489;&#12461;&#12517;&#12513;&#12531;&#12488;&#27161;&#28310;/&#65303;&#65293;&#65298;&#65293;&#65297;&#65298;&#12503;&#12525;&#12464;&#12521;&#12512;&#19968;&#35239;&#65288;&#65313;&#65300;&#32294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4%20General%20Information\Server%20List%20All\01_Equipment_List_update_AD_201503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849;&#26377;\2000&#19979;&#20104;&#31639;\&#25613;&#30410;&#25913;&#21892;&#20381;&#38972;&#38306;&#20418;\&#25613;&#30410;&#25913;&#21892;&#20381;&#38972;(2001.02.05)\&#25613;&#30410;&#25913;&#21892;&#22238;&#31572;(2001.02.09)\KA0017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ujitsu/Fujitsu%20Project%20-%20Current/G-POLE%20Surrounding/New%20Surrounding/Daily%20Schedule/20110531_TMAP_G-POLE_Surrounding_DWH_Daily_Schedule_v1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JOB、PG一覧"/>
      <sheetName val="進捗管理表"/>
      <sheetName val="オンラインソース一覧"/>
      <sheetName val="DDL変更一覧"/>
      <sheetName val="進捗総括 "/>
      <sheetName val="マクロ"/>
      <sheetName val="STEP2進捗状況"/>
      <sheetName val="設計～結合元集計"/>
      <sheetName val="チーム別月間集計"/>
      <sheetName val="BackUp⇒"/>
      <sheetName val="1129"/>
      <sheetName val="1113"/>
      <sheetName val="Module1"/>
      <sheetName val="基本情報"/>
      <sheetName val="障害検出率"/>
      <sheetName val="検証確認シート"/>
      <sheetName val="ＫＲＳプログラム_R2_進捗管理2000_05_08"/>
      <sheetName val="ヘッダ"/>
      <sheetName val="ﾃﾚﾊﾞﾝRTGS共用"/>
      <sheetName val="Sheet1"/>
      <sheetName val="進捗"/>
      <sheetName val="para"/>
      <sheetName val="ServiceRiminder"/>
      <sheetName val="リスト用"/>
      <sheetName val="表紙"/>
      <sheetName val="ＤＢ一覧"/>
      <sheetName val="#REF"/>
      <sheetName val="DB-CHN"/>
      <sheetName val="ハードウェア一覧"/>
      <sheetName val="設定項目"/>
      <sheetName val="Link"/>
      <sheetName val="JOBﾃｰﾌﾞﾙ"/>
      <sheetName val="進捗総括_"/>
      <sheetName val="進捗総括_1"/>
      <sheetName val="Ｓｉ問連"/>
      <sheetName val="定義"/>
      <sheetName val="PingList"/>
      <sheetName val="INDEXES"/>
      <sheetName val="Sheet2"/>
      <sheetName val="アサイン"/>
      <sheetName val="3.課題管理_項目"/>
      <sheetName val="list"/>
      <sheetName val="次期システム機能一覧"/>
      <sheetName val="考え方"/>
      <sheetName val="次期システム機能一覧（ガイド・サンプル）"/>
      <sheetName val="パラメータ"/>
      <sheetName val="機能ID採番"/>
      <sheetName val="選択値"/>
      <sheetName val="区分"/>
      <sheetName val="マスター"/>
      <sheetName val="Code(Do not change)"/>
      <sheetName val="マスタ"/>
      <sheetName val="header"/>
      <sheetName val="BasicInfo"/>
      <sheetName val="LOV"/>
      <sheetName val="JM资材入库情报"/>
      <sheetName val="D02A"/>
      <sheetName val="Data"/>
      <sheetName val="OLD"/>
      <sheetName val="担当ブロックの項目紐付運用"/>
      <sheetName val="原価集計(実績)"/>
      <sheetName val="プルダウン"/>
      <sheetName val="相棒"/>
      <sheetName val="PD"/>
      <sheetName val="Master"/>
      <sheetName val="進捗ＷＢＳ"/>
      <sheetName val="⇒ISID WBS"/>
      <sheetName val="◆機能集計"/>
      <sheetName val="◆担当集計"/>
      <sheetName val="◆成果物数"/>
      <sheetName val="◆成果物"/>
      <sheetName val="◆成果物数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新フロー表紙最新"/>
    </sheetNames>
    <definedNames>
      <definedName name="CHECK_MAIN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リスト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_x0000_:_x0013__x0000_0é0°_x0000__x0000__x0000__x0000_ ReQ_x0005_"/>
      <sheetName val="支払完了ｽﾃｰﾀ(5.3.2)"/>
      <sheetName val="退職事由獉(5.2.3.1)"/>
      <sheetName val=":”_x0013__x0000_0é0°_x0000_ ReQ_x0005_"/>
      <sheetName val="#REF"/>
      <sheetName val="_REF"/>
      <sheetName val="コールトラック"/>
      <sheetName val="ナレッジ"/>
      <sheetName val="加入者ｽﾃｰﾀｽ等 (5.±.2) "/>
      <sheetName val="加入者ｽﾃｰﾀ_x0002_   + ⽘_x0015_  饦"/>
      <sheetName val=" :”_x0013_ 0é0°     ReQ_x0005_"/>
      <sheetName val="加入者ｽﾃｰﾀ_x0002_"/>
      <sheetName val="1.3.6.4.ReturnMonthCmd"/>
      <sheetName val="1.3.6.4.main"/>
      <sheetName val="1.3.6.4._execute"/>
      <sheetName val="加入者ｽﾃｰﾀ_x0002__x0000_+_x0000_⽘_x0015__x0000_饦"/>
      <sheetName val="更新履歴"/>
      <sheetName val="チェック表"/>
      <sheetName val="チェック表(月次上)"/>
      <sheetName val="チェック表(月次中)"/>
      <sheetName val="チェック表(月次下)"/>
      <sheetName val=":”_x0013_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指図書データ（プラン単位）_x0008_10.2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para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df/_x0000_:"/>
      <sheetName val="df쌆봅/_x0000_"/>
      <sheetName val="df쌂眅/_x0000_"/>
      <sheetName val="df쌀眅/_x0000_"/>
      <sheetName val="dfက_x0000_耀菃"/>
      <sheetName val="df쌍ꨅ/_x0000_"/>
      <sheetName val="df一覧hs"/>
      <sheetName val="目次㔀቎԰"/>
      <sheetName val="目次・׃】_x0000_"/>
      <sheetName val="df/_x0000_倀_x001f_"/>
      <sheetName val="加入者ᱞ性(9.2.3)"/>
      <sheetName val=":_x0013__x0000_0é0°_x0000_ ReQ_x0005_"/>
      <sheetName val=":”_x0013__x0000_0é0°_x0000_ ReQ_x0005_€"/>
      <sheetName val="df_x0000__x0000_က浳"/>
      <sheetName val="目次・_x0005__x0000__x0000_"/>
      <sheetName val="dfက_x0000_蠀ऱ"/>
      <sheetName val="加入者拠出金変更 (2.321.3.2)(2)"/>
      <sheetName val="加入者属性情報(10.5_5)"/>
      <sheetName val="☆B010(A031)振込計算"/>
      <sheetName val="☆★☆ITEM→"/>
      <sheetName val="df_x0001__x0000_瀀㼕"/>
      <sheetName val="支払指図書データ（一時払）(5.2.1㸀ᰀ̀"/>
      <sheetName val="目次0_x0000_怀"/>
      <sheetName val="目次쨈譡0"/>
      <sheetName val="目次쨁譡0"/>
      <sheetName val="加入者ｽﾃｰﾀ_x0002_???+?⽘_x0015_??饦"/>
      <sheetName val="?:_x0013_?0é0°???? ReQ_x0005_"/>
      <sheetName val=":”_x0013_?0é0°? ReQ_x0005_"/>
      <sheetName val="AssySupps"/>
      <sheetName val="_”_x0013_"/>
      <sheetName val=" _”_x0013_ 0é0°     ReQ_x0005_"/>
      <sheetName val="目次쌄촅/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ローン要件情報(加入者）㓌9.1.1)"/>
      <sheetName val="ローン要件情報(加入者）⻌9.1.1)"/>
      <sheetName val="393_N"/>
      <sheetName val="NOV"/>
      <sheetName val="チェ_xd817_䀵_x0000_"/>
      <sheetName val="チェ/_x0000_퀀"/>
      <sheetName val="チェ렀蝓㬀"/>
      <sheetName val="チェ0_x0000_퀀"/>
      <sheetName val="改訂朂ե0"/>
      <sheetName val="チェ朄摥0"/>
      <sheetName val="BIPG120__x0005__x0000__x0000__x0000_"/>
      <sheetName val="par_x0000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_x0000_.5.5)"/>
      <sheetName val="dfက_x0000_뀀ᾅ"/>
      <sheetName val="df砯¬_x0000__x0000_"/>
      <sheetName val="df_x0001__x0000__xdbf5_"/>
      <sheetName val="df専ⁿ_x0001__x0000_"/>
      <sheetName val="df_x0001__x0000_᠀𣏕"/>
      <sheetName val="目次0_x0000_蠀"/>
      <sheetName val="df0_x0000_뀀U"/>
      <sheetName val="df0_x0000_䠀º"/>
      <sheetName val="df줒/_x0000_"/>
      <sheetName val="df0_x0000_頀K"/>
      <sheetName val="df줃㵥0_x0000_"/>
      <sheetName val="df줊㵥0_x0000_"/>
      <sheetName val="df0_x0000_"/>
      <sheetName val="df/_x0000__x0000_^"/>
      <sheetName val="対象加入者属性情䠱(10.1.4)"/>
      <sheetName val="改訂ꀀ_xdadb_錦"/>
      <sheetName val=" :”_x0013_ 0é0°     ReQ_x0005_€"/>
      <sheetName val="?:”_x0013_?0é0°???? ReQ_x0005_€"/>
      <sheetName val="目次䈀౪԰"/>
      <sheetName val="データ編集 (HEN0헾"/>
      <sheetName val="Ｘ）JOBｸﾞﾙｰﾌﾟﾌﾛ_x0005__x0000__x0000__x0000__x0002_"/>
      <sheetName val="改訂/_x0000_ꀀ"/>
      <sheetName val="改訂쐄/"/>
      <sheetName val="改訂︀ᇕ԰"/>
      <sheetName val="改訂/_x0000_"/>
      <sheetName val="改訂砀᡿︀"/>
      <sheetName val="改訂荨%莬"/>
      <sheetName val="改訂ࠊᶘ倀"/>
      <sheetName val="改訂ԯ_x0000_缀"/>
      <sheetName val="☆★☆ITEM→ (2)"/>
      <sheetName val="Ｘ　☆★☆計算→"/>
      <sheetName val="質問・回答"/>
      <sheetName val="基本情報"/>
      <sheetName val="_x0000_:?_x0013__x0000_0?0?_x0000__x0000__x0000__x0000_?ReQ_x0005_?"/>
      <sheetName val="目次莘,菜"/>
      <sheetName val="目次헾】_x0005_"/>
      <sheetName val="目次壐-夜"/>
      <sheetName val="改訂渀腷԰"/>
      <sheetName val="目次匨_x001a_橂"/>
      <sheetName val="JOBﾌﾛｰ_x0005__x0000_"/>
      <sheetName val="目次壐_x001f_夜"/>
      <sheetName val="Ｘ）JOBｸﾞﾙｰﾌﾟﾌﾛ壐_x001f_夜_x001f_丵"/>
      <sheetName val="目次橂⾔_x0005_"/>
      <sheetName val="目次_x0005__x0000_"/>
      <sheetName val="目次夐-奜"/>
      <sheetName val="目次헾⾣_x0005_"/>
      <sheetName val="ﾃｽﾄﾃﾞｰﾀ一覧"/>
      <sheetName val="目次夰_x0015_奼"/>
      <sheetName val="Ｘ）JOBｸﾞﾙｰﾌﾟﾌﾛ_x0005__x0000__x0000__x0000_"/>
      <sheetName val="改訂ᰀᥙ搀"/>
      <sheetName val="目次囀!ꮸ"/>
      <sheetName val="目次噼0囄"/>
      <sheetName val="改訂䀀❗렀"/>
      <sheetName val="目次址'ꮸ"/>
      <sheetName val="目次嗠_x0014_嘬"/>
      <sheetName val="目次坰$䟣"/>
      <sheetName val="改訂_x0005__x0000_"/>
      <sheetName val="改訂蔘%蕜"/>
      <sheetName val="改訂㒕⿴_x0005_"/>
      <sheetName val="目次愤%矺"/>
      <sheetName val="目次X_x0000_茸"/>
      <sheetName val="目次齘_x0013_龜"/>
      <sheetName val="改訂헾】_x0005_"/>
      <sheetName val="目次尜_x0013_層"/>
      <sheetName val="目次喠1闰"/>
      <sheetName val="Ｘ）JOBｸﾞﾙｰﾌﾟﾌﾛ헾】_x0005__x0000_"/>
      <sheetName val="改訂地_x0013_闰"/>
      <sheetName val="目次罤皛閜"/>
      <sheetName val="目次徸〒_x0005_"/>
      <sheetName val="目次尜_x0012_層"/>
      <sheetName val="改訂耀≙찀"/>
      <sheetName val="目次墐 壜"/>
      <sheetName val="改訂頀ᙕ㔀"/>
      <sheetName val="目次丵⼭_x0005_"/>
      <sheetName val="改訂ꀀす"/>
      <sheetName val="改訂쀀⅖렀"/>
      <sheetName val="Ｘ）JOBｸﾞﾙｰﾌﾟﾌﾛ夜_x0019_奤_x0019_ꮸ"/>
      <sheetName val="目次勰_x0018_匼"/>
      <sheetName val="改訂ᰀ፜搀"/>
      <sheetName val="目次丵⾭_x0005_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_x0000__x0000__x0005_"/>
      <sheetName val="目次䑲⼒_x0000_"/>
      <sheetName val="目次_x0000__x0000_䃈"/>
      <sheetName val="目次_x0000__x0000_鶐"/>
      <sheetName val="改訂_x0000__x0000_栀"/>
      <sheetName val="目次嗨_x0013_橂"/>
      <sheetName val="目次妀B姌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目次垸B橂"/>
      <sheetName val="改訂Ꝧ\"/>
      <sheetName val="目次敧ぶ_x0000_"/>
      <sheetName val="Ｘ）JOBｸﾞﾙｰﾌﾟﾌﾛ耸_x001e_헾⿛_x0005_"/>
      <sheetName val="☆★☆쨎扡0"/>
      <sheetName val="Ｘ）JOBｸﾞﾙｰﾌﾟﾌﾛퟐ彻m_x0000_릡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:”_x0013__x0000_0é0°_x0000_ Re壆【_x0000_"/>
      <sheetName val="e-CRB PYRX300 S5"/>
      <sheetName val="Overview"/>
      <sheetName val="Ｘ）JOBｸﾞﾙｰﾌﾟﾌﾛ勈_x0018_ⱂ⼣_x0005_"/>
      <sheetName val="予実績管理表"/>
      <sheetName val="ヘッダ"/>
      <sheetName val="01損益見通 ３－６ｼｽ"/>
      <sheetName val="目次0_x0000_頀"/>
      <sheetName val="目次က_x0000_䠀"/>
      <sheetName val="目次・外部ｺ_x0010__x0000_㳨"/>
      <sheetName val="目次爅齄/"/>
      <sheetName val="目次က_x0000_ꠀ"/>
      <sheetName val="目次က_x0000_ "/>
      <sheetName val="df_xd805_⨳䠀퐓"/>
      <sheetName val="df脁穦0_x0000_"/>
      <sheetName val="df栆ᐸ저ᯖ"/>
      <sheetName val="検証確認シート"/>
      <sheetName val="Supplier Master IF"/>
      <sheetName val="目次・_x0000__x0000_鲰"/>
      <sheetName val="目次・_x0000__x0000_뽐"/>
      <sheetName val="目次・׃⿹_x0000_"/>
      <sheetName val="目次・表_x0012_뀀"/>
      <sheetName val="目次・_x0000__x0000_㎀"/>
      <sheetName val="目次・外部ｺ侘_x0019_ᙘ"/>
      <sheetName val="目次・外部ｺ恽〻_x0000_"/>
      <sheetName val="目次・外部ｺ_x0000__x0000_齐"/>
      <sheetName val="ANEXO_1_2000"/>
      <sheetName val="[df一覧hs.xls][df一覧hs.xls][df一覧hs"/>
      <sheetName val="退職事由等(µ.2.3._x0000__x0000_常_x0000__x0000__x0000_"/>
      <sheetName val="df/_x0000_䀀õ"/>
      <sheetName val="dfက_x0000_㠀濷"/>
      <sheetName val="dfက_x0000_倀㧱"/>
      <sheetName val="☆★☆/_x0000_　"/>
      <sheetName val="☆★☆/_x0000_ꀀ"/>
      <sheetName val="目次_x0000__x0000_저"/>
      <sheetName val="df_x0000__x0000_띏"/>
      <sheetName val="Confg"/>
      <sheetName val="改訂︀헕ԯ"/>
      <sheetName val="社員リスト"/>
      <sheetName val="変更管理シ԰_x0000_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改訂/_x0000_"/>
      <sheetName val="☆★☆蠀ᾅ찀"/>
      <sheetName val="07年各DLR故障统计 (3)"/>
      <sheetName val="目次︀棕ԯ"/>
      <sheetName val="98.休日マスタ（削除禁止）"/>
      <sheetName val="目次艘_x001c_芜"/>
      <sheetName val="目次徸⼚_x0005_"/>
      <sheetName val="目次・地/_x0000_"/>
      <sheetName val="工数見積もり "/>
      <sheetName val="改訂0_x0000_ꠀ"/>
      <sheetName val="加入者属性情報(ᠵ㦆ꉠ赈鵛륿"/>
      <sheetName val="目次_x0000__x0000_軀"/>
      <sheetName val="目次챔Đ_x0000_"/>
      <sheetName val="Ｘ）JOBｸﾞﾙｰﾌﾟﾌﾛ_x0000__x0000_䩘㐶▄"/>
      <sheetName val="Ｘ）JOBｸﾞﾙｰﾌﾟﾌﾛ_x0000__x0000_硈ᝃ▄"/>
      <sheetName val="目次䃸⿼_x0005_"/>
      <sheetName val="改訂䠍ፓ렀"/>
      <sheetName val="改訂䠍ፓ"/>
      <sheetName val="改訂䠗ፓ쀀"/>
      <sheetName val="目次嚨/橂"/>
      <sheetName val="☆★☆㠓ᚗ頀"/>
      <sheetName val="改訂_x0000__x0000_뀀"/>
      <sheetName val="目次_x0000__x0000_腐"/>
      <sheetName val="Ｘ）JOBｸﾞﾙｰﾌﾟﾌﾛ藨5헾⽤_x0005_"/>
      <sheetName val="改訂 ᛬_x0000_"/>
      <sheetName val="目次㵘Г槜"/>
      <sheetName val="目次/_x0000_"/>
      <sheetName val="加入者ｽﾃｰﾀ_x0002_???+?__x0015_??_"/>
      <sheetName val=":”_x0013_?0_0°? ReQ_x0005_\"/>
      <sheetName val="目次0_x0000_砀"/>
      <sheetName val="目次爆籠/"/>
      <sheetName val="目次_x0000__x0000_䥨"/>
      <sheetName val="目次_x0000__x0000_顐"/>
      <sheetName val="目次׃⾉_x0000_"/>
      <sheetName val="目次忕め_x0005_"/>
      <sheetName val="目次_x0000__x0000_臀"/>
      <sheetName val="目次׃⿃_x0000_"/>
      <sheetName val="目次飈_x0019_꣸"/>
      <sheetName val="目次貘_x0019_"/>
      <sheetName val="目次㥝⾴_x0005_"/>
      <sheetName val="Ｘ）JOBｸﾞﾙｰﾌﾟﾌﾛ啠$喬$多"/>
      <sheetName val="目次醀,_x0000_"/>
      <sheetName val="目次׃】_x0000_"/>
      <sheetName val="目次_x0010__x0000_鋘"/>
      <sheetName val="目次_x0010__x0000_ⵘ"/>
      <sheetName val="目次_x0010__x0000_"/>
      <sheetName val="改訂렀቟԰"/>
      <sheetName val="改訂쌀ᄅ0"/>
      <sheetName val="改訂 ፗ氀"/>
      <sheetName val="目次_x0010__x0000_丸"/>
      <sheetName val="目次_x0010__x0000_靰"/>
      <sheetName val="目次_x0000__x0000_"/>
      <sheetName val="目次劈+橂"/>
      <sheetName val="Ｘ）JOBｸﾞﾙｰﾌﾟﾌﾛ劈+橂⾬_x0005_"/>
      <sheetName val="目次趀뽒&lt;"/>
      <sheetName val="Ｘ）JOBｸﾞﾙｰﾌﾟﾌﾛ헾⼬_x0005__x0000_"/>
      <sheetName val="改訂ꀀ꿠珮"/>
      <sheetName val="目次_x0010__x0000_殘"/>
      <sheetName val="目次_x0010__x0000_"/>
      <sheetName val="目次䲰ǣ踇"/>
      <sheetName val="Ｘ）JOBｸﾞﾙｰﾌﾟﾌﾛ헾⾠_x0005__x0000_"/>
      <sheetName val="目次_x0000__x0000_ﱸ"/>
      <sheetName val="☆★☆က_x0000_　"/>
      <sheetName val="加入者属性情報(10.5__x0000__x0000_"/>
      <sheetName val="目次暐Ȭ੶"/>
      <sheetName val="改訂_x0000__x0000_Ԁ"/>
      <sheetName val="改訂爅၄0"/>
      <sheetName val="改訂遗瘐"/>
      <sheetName val="改訂/_x0000_က"/>
      <sheetName val="改訂0_x0000_ "/>
      <sheetName val="改訂0_x0000_저"/>
      <sheetName val="改訂爉၄0"/>
      <sheetName val="改訂0_x0000_㠀"/>
      <sheetName val="改訂　跹瘇"/>
      <sheetName val="改訂退괦఍"/>
      <sheetName val="改訂/_x0000_᠀"/>
      <sheetName val="改訂က_x0000_ࠀ"/>
      <sheetName val="改訂䰀ኌ԰"/>
      <sheetName val="目次_x0010__x0000_뛈"/>
      <sheetName val="改訂0_x0000_怀"/>
      <sheetName val="目次_x0010__x0000_᜸"/>
      <sheetName val="目次挔_x0012_纼"/>
      <sheetName val="改訂쌐ᄅ0"/>
      <sheetName val="目次_x0010__x0000_렘"/>
      <sheetName val="改訂က_x0000_瀀"/>
      <sheetName val="改訂က_x0000_頀"/>
      <sheetName val="改訂က_x0000_怀"/>
      <sheetName val="改訂砀㺀밀"/>
      <sheetName val="改訂᠀⺄︀"/>
      <sheetName val="目次萘.헾"/>
      <sheetName val="目次萘_x0017_葜"/>
      <sheetName val="改訂᠀ង尀"/>
      <sheetName val="Ｘ）JOBｸﾞﾙｰﾌﾟﾌﾛ_x0000__x0000_헨_x0000__x0000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改訂_x0000__x0000_᠀"/>
      <sheetName val="Ｘ）JOBｸﾞﾙｰﾌﾟﾌﾛ荨&lt;헾⽵_x0005_"/>
      <sheetName val="目次荨&lt;헾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_x0000__x0000_턘"/>
      <sheetName val="☆★☆_xd807_ꐳ쀀"/>
      <sheetName val="☆★☆_xd807_ꐳ砀"/>
      <sheetName val="目次奠:妬"/>
      <sheetName val="目次_xdf40_!_x0000_"/>
      <sheetName val="目次鈖²ࣀ"/>
      <sheetName val="目次鈖²綐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_x0000__x0004_"/>
      <sheetName val="[df一覧hs.xls]_x0000_:_x0013__x0000_0é0°_x0000__x0000__x0000__x0000_ ReQ_x0005_"/>
      <sheetName val="[df一覧hs.xls]:”_x0013__x0000_0é0°_x0000_ ReQ_x0005_"/>
      <sheetName val="[df一覧hs.xls] :”_x0013_ 0é0°     ReQ_x0005_"/>
      <sheetName val="[df一覧hs.xls]:”_x0013_"/>
      <sheetName val="[df一覧hs.xls]:”_x0013__x0000_0_0°_x0000_ ReQ_x0005_\"/>
      <sheetName val="[df一覧hs.xls]:”_x0013__x0000_0é0°_x0000_ ReQ_x0005_€"/>
      <sheetName val="[df一覧hs.xls]改訂Ꝧ\"/>
      <sheetName val="[df一覧hs.xls]_x0000_:?_x0013__x0000_0?0?_x0000__x0000__x0000__x0000_?ReQ_x0005_?"/>
      <sheetName val="[df一覧hs.xls]☆★☆/_x0000_ꀀ"/>
      <sheetName val="[df一覧hs.xls] :”_x0013_ 0é0°     ReQ_x0005_€"/>
      <sheetName val="[df一覧hs.xls]?:_x0013_?0é0°???? ReQ_x0005_"/>
      <sheetName val="[df一覧hs.xls]:”_x0013_?0é0°? ReQ_x0005_"/>
      <sheetName val="[df一覧hs.xls]?:”_x0013_?0é0°???? ReQ_x0005_€"/>
      <sheetName val="[df一覧hs.xls]☆★☆/_x0000_　"/>
      <sheetName val="[df一覧hs.xls]改訂/_x0000_"/>
      <sheetName val="[df一覧hs.xls]改訂/_x0000_ꀀ"/>
      <sheetName val="[df一覧hs.xls]改訂쐄/"/>
      <sheetName val="[df一覧hs.xls]改訂/_x0000_"/>
      <sheetName val="[df一覧hs.xls]:”⩿"/>
      <sheetName val="[df一覧hs.xls]目次・地/_x0000_"/>
      <sheetName val="[df一覧hs.xls]目次嚨/橂"/>
      <sheetName val="[df一覧hs.xls]目次/_x0000_"/>
      <sheetName val="[df一覧hs.xls]:”_x0013_?0_0°? ReQ_x0005_\"/>
      <sheetName val="[df一覧hs.xls]目次爆籠/"/>
      <sheetName val="[df一覧hs.xls]:”_x0013__x0000_0é0°_x0000_ Re壆【_x0000_"/>
      <sheetName val="[df一覧hs.xls]目次爅齄/"/>
      <sheetName val="[df一覧hs.xls]df쌂眅/_x0000_"/>
      <sheetName val="[df一覧hs.xls]df쌀眅/_x0000_"/>
      <sheetName val="[df一覧hs.xls]df쌍ꨅ/_x0000_"/>
      <sheetName val="[df一覧hs.xls]df/_x0000_:"/>
      <sheetName val="[df一覧hs.xls]df쌆봅/_x0000_"/>
      <sheetName val="[df一覧hs.xls]df/_x0000_倀_x001f_"/>
      <sheetName val="[df一覧hs.xls]:_x0013__x0000_0é0°_x0000_ ReQ_x0005_"/>
      <sheetName val="[df一覧hs.xls][df一覧hs.xls]_x0000_:_x0013__x0000_0é"/>
      <sheetName val="[df一覧hs.xls][df一覧hs.xls]:”_x0013__x0000_0é0"/>
      <sheetName val="[df一覧hs.xls][df一覧hs.xls] :”_x0013_ 0é"/>
      <sheetName val="[df一覧hs.xls][df一覧hs.xls]:”_x0013_"/>
      <sheetName val="Properties"/>
      <sheetName val="目次/_x0000_㠀"/>
      <sheetName val="目次/_x0000__x0000_"/>
      <sheetName val="590P追加"/>
      <sheetName val="見積書"/>
      <sheetName val="退職事由等(µ.2.3._x0000__x0000_덈_x0000__x0000__x0000_"/>
      <sheetName val="目次/_x0000_堀"/>
      <sheetName val="目次/_x0000_怀"/>
      <sheetName val="目次/_x0000_瀀"/>
      <sheetName val="目次/_x0000_䠀"/>
      <sheetName val="問題点"/>
      <sheetName val="インプット (2)"/>
      <sheetName val="一覧表"/>
      <sheetName val="１経費台帳"/>
      <sheetName val="２全経費科目集計表"/>
      <sheetName val="☆★☆က_x0000_"/>
      <sheetName val="改訂0_x0000_䀀"/>
      <sheetName val="☆★☆က_x0000_က"/>
      <sheetName val="☆★☆က_x0000_瀀"/>
      <sheetName val="☆★☆/_x0000_砀"/>
      <sheetName val="☆★☆က_x0000__xd800_"/>
      <sheetName val="☆★☆က_x0000_⠀"/>
      <sheetName val="☆★☆က_x0000_㠀"/>
      <sheetName val="☆★☆_xdc02_/"/>
      <sheetName val="記述要領"/>
      <sheetName val="目次/_x0000_ꀀ"/>
      <sheetName val="df/_x0000_÷"/>
      <sheetName val="目次/_x0000_ꠀ"/>
      <sheetName val="目次・外部ｺ_x0000__x0000_왘"/>
      <sheetName val="目次_xd805_ᢇ堀"/>
      <sheetName val="parØ"/>
      <sheetName val="Selections"/>
      <sheetName val="df옃詘0_x0000_"/>
      <sheetName val="dfꠢᒘ剃"/>
      <sheetName val="df0_x0000_砀"/>
      <sheetName val="目次・給_x0005_"/>
      <sheetName val="目次・給䴻"/>
      <sheetName val="parr"/>
      <sheetName val="現行DB一覧2(CT)"/>
      <sheetName val="退職事由等(µ.2.3._x0000__x0000_ﵘ_x0000__x0000__x0000_"/>
      <sheetName val="df/_x0000__xd800_Ù"/>
      <sheetName val="ྪ_x0004_Ѐ_x0000_"/>
      <sheetName val="目次・外部ｺ_x0000__x0000_릠"/>
      <sheetName val="目次・外部ｺ_x0000__x0000_⤰"/>
      <sheetName val="目次ԯ_x0000_缀"/>
      <sheetName val="目次砀ᒂ︀"/>
      <sheetName val="支払指図書Ǉータ（一時払）(5.2.1.4)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頜⪗က"/>
      <sheetName val="目次砆ᶒ_x0000_"/>
      <sheetName val="ｳｴｯﾄﾊﾟﾙﾌﾟ抄取日報"/>
      <sheetName val="パルプ日報"/>
      <sheetName val="[df一覧hs.xls]df/_x0000__xd800_Ù"/>
      <sheetName val="[df一覧hs.xls]目次/_x0000_堀"/>
      <sheetName val="[df一覧hs.xls]☆★☆/_x0000_砀"/>
      <sheetName val="[df一覧hs.xls]☆★☆_xdc02_/"/>
      <sheetName val="[df一覧hs.xls]目次쌄촅/"/>
      <sheetName val="[df一覧hs.xls]チェ/_x0000_퀀"/>
      <sheetName val="[df一覧hs.xls]:0é0° ReQ"/>
      <sheetName val="[df一覧hs.xls]:”0é0° ReQ"/>
      <sheetName val="[df一覧hs.xls]_:”_0é0°____ ReQ"/>
      <sheetName val="[df一覧hs.xls]:”"/>
      <sheetName val="[df一覧hs.xls]df줒/_x0000_"/>
      <sheetName val="[df一覧hs.xls]目次/_x0000_㠀"/>
      <sheetName val="[df一覧hs.xls]目次/_x0000__x0000_"/>
      <sheetName val="[df一覧hs.xls]df/_x0000__x0000_^"/>
      <sheetName val="[df一覧hs.xls]目次/_x0000_怀"/>
      <sheetName val="[df一覧hs.xls]目次/_x0000_瀀"/>
      <sheetName val="[df一覧hs.xls]目次/_x0000_䠀"/>
      <sheetName val="[df一覧hs.xls]目次/_x0000_ꀀ"/>
      <sheetName val="[df一覧hs.xls]df/_x0000_÷"/>
      <sheetName val="[df一覧hs.xls]目次/_x0000_ꠀ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システム一覧"/>
      <sheetName val="wk_検索"/>
      <sheetName val="システム一覧_周辺システム名ソート"/>
      <sheetName val="ＲＯ加入者口座登録情報(2.3.1䱴쮡美佣䄌"/>
      <sheetName val="ﾃｽﾄｹｰｽ一覧(2Ｘ午"/>
      <sheetName val="ﾃｽﾄｹｰｽ一覧(2Ｘ䷈"/>
      <sheetName val="ﾃｽﾄｹｰｽ一覧(2Ｘ_x0010_"/>
      <sheetName val="ﾃｽﾄｹｰｽက_x0000_砀㰬܁ྎ"/>
      <sheetName val="目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df砯¬"/>
      <sheetName val="df紇橠0_x0000_"/>
      <sheetName val="df0_x0000_"/>
      <sheetName val="df/_x0000_h"/>
      <sheetName val="df/_x0000_　_x0002_"/>
      <sheetName val="目次䔂⌵밁"/>
      <sheetName val="[df一覧hs.xls][df一覧hs.xls]:”_x0013__x0000_0_0"/>
      <sheetName val="[df一覧hs.xls]:”0_0° ReQ\"/>
      <sheetName val="退職事由等(µ.2.3.䲸 䶐Ƅ壆⾸"/>
      <sheetName val="797T輸入部品リスト"/>
      <sheetName val="10OAP FINAL module By model"/>
      <sheetName val="Container 10OAP FINAL"/>
      <sheetName val="df䀁젒砥笥"/>
      <sheetName val="df젗ᎌ쀀憏"/>
      <sheetName val="df젔ᎌ䀀憅"/>
      <sheetName val="目次・_x0010__x0000_ꄘ"/>
      <sheetName val="GL-7"/>
      <sheetName val="改訂ꠛ閐뀀"/>
      <sheetName val="改訂領羑"/>
      <sheetName val="☆★☆0_x0000_　"/>
      <sheetName val="☆★☆0_x0000_"/>
      <sheetName val="☆★☆㠘㼵퀀"/>
      <sheetName val="__x0013_"/>
      <sheetName val="目次・外部ｺ_x0000__x0000_碈"/>
      <sheetName val="改訂⠀⹨쨁"/>
      <sheetName val="リス0"/>
      <sheetName val=":”_x0013_?0é0°? ReQ_x0005_€"/>
      <sheetName val="031127)BIPG120_Ｐ６作︀"/>
      <sheetName val="改訂㸁㳾_x0000_"/>
      <sheetName val="Ｘ）JOBｸﾞﾙｰﾌﾟﾌﾛ副µ_x0000_萢"/>
      <sheetName val="Ｘ）JOBｸﾞﾙｰﾌﾟﾌﾛ辠副µ_x0000_萢"/>
      <sheetName val="改訂_x0000__x0000_ꀀ"/>
      <sheetName val="改訂_x0001__x0000_"/>
      <sheetName val="改訂䈀ᅪ԰"/>
      <sheetName val="目次Ґ_x0015_ﮈ"/>
      <sheetName val="目次莘&gt;菜"/>
      <sheetName val="01"/>
      <sheetName val="附件5_新一线"/>
      <sheetName val="附件5_#3工厂"/>
      <sheetName val="目次・外部ｺ_x0000__x0000_쟐"/>
      <sheetName val="JOB一覧0_x0000_怀$"/>
      <sheetName val=":”亘"/>
      <sheetName val="変更管理シ0_x0000_"/>
      <sheetName val=":”㍈"/>
      <sheetName val="JOB一覧䠕ℳ"/>
      <sheetName val=":0_x0000_"/>
      <sheetName val=":”_x0000_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_x0000_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_x0000_"/>
      <sheetName val="変更管理シ쐅"/>
      <sheetName val="変更管理シ쐂"/>
      <sheetName val="変更管理シ쐈"/>
      <sheetName val=":쐋幣"/>
      <sheetName val=":䠙㑍"/>
      <sheetName val=":쐊橣"/>
      <sheetName val="JOB一覧0_x0000_蠀¨"/>
      <sheetName val="旧031114)BIPG120闈4꼘ા暁"/>
      <sheetName val="JOB一覧朁ﱥ/_x0000_"/>
      <sheetName val=":”旉"/>
      <sheetName val="変更管理シ밁쵤"/>
      <sheetName val="旧031114)BIPG120_x0000__x0000_縸_x0000__x0000_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_x0000_䠀c"/>
      <sheetName val="JOB一覧䠏᜴瀀튰"/>
      <sheetName val="JOB一覧⠖␴㠀﬷"/>
      <sheetName val="JOB一覧옇Ꝙ/_x0000_"/>
      <sheetName val="JOB一覧옅Ꝙ/_x0000_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_x0000_"/>
      <sheetName val="JOB一覧ⴄ䅥0_x0000_"/>
      <sheetName val="JOB一覧옆/_x0000_"/>
      <sheetName val="JOB一覧옇/_x0000_"/>
      <sheetName val="JOB一覧옓遘/_x0000_"/>
      <sheetName val=":”提"/>
      <sheetName val=":”㌸"/>
      <sheetName val="JOB一覧朄/_x0000_"/>
      <sheetName val="JOB一覧會/_x0000_"/>
      <sheetName val="JOB一覧朂/_x0000_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_x0000__x0000_젘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旧031114)BIPG120_x0000__x0000_⨐_x0000__x0000_"/>
      <sheetName val="国内発生"/>
      <sheetName val="ローン要件情報(加入者）⻌9.1.ᘀ᨜"/>
      <sheetName val="data"/>
      <sheetName val="_x0000_:”_x0013__x0000_0é0°_x0000__x0000__x0000__x0000_ ReQ_x0005_€"/>
      <sheetName val="APPENDIX_MASTER"/>
      <sheetName val="旧031114)BIPG120⥨ଈ枵げ_x0000_"/>
      <sheetName val="[df一覧hs.xls]改訂/_x0000_က"/>
      <sheetName val="[df一覧hs.xls]改訂/_x0000_᠀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Ｘ）JOBｸﾞﾙｰﾌﾟﾌﾛ_x0000__x0000_뎀_x0000__x0000_"/>
      <sheetName val="_df一覧hs.xls_"/>
      <sheetName val="_df一覧hs.xls__”_x0013_"/>
      <sheetName val="_df一覧hs.xls_ _”_x0013_ 0é0°     ReQ_x0005_"/>
      <sheetName val="指図書データ（プラン単位）_x005f_x0008_10.2)"/>
      <sheetName val="df/_x0000_Ê"/>
      <sheetName val="Cost"/>
      <sheetName val="Index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支払指図書データ（一時払）(5_2_1㸀ᰀ̀"/>
      <sheetName val="df쌂眅/"/>
      <sheetName val="df쌀眅/"/>
      <sheetName val="df쌍ꨅ/"/>
      <sheetName val="df쌆봅/"/>
      <sheetName val="目次・׃】"/>
      <sheetName val="df/倀"/>
      <sheetName val="加入者ᱞ性(9_2_3)"/>
      <sheetName val="加入者ｽﾃｰﾀ???+?⽘??饦"/>
      <sheetName val="?:?0é0°???? ReQ"/>
      <sheetName val=":”?0é0°? ReQ"/>
      <sheetName val="目次紊ᵠ0"/>
      <sheetName val="目次紈/"/>
      <sheetName val="目次・外部ｺ䑲⾥_x0000_"/>
      <sheetName val="目次・外部ｺ_x0000__x0000_㰈"/>
      <sheetName val="df܇ᎎ/_x0000_"/>
      <sheetName val="df܁ގ0_x0000_"/>
      <sheetName val="[df一覧hs.xls]df܇ᎎ/_x0000_"/>
      <sheetName val="退職事由等(µ.2.3.2) 0_x0000_蠀"/>
      <sheetName val="目次栅⺋ꠀ"/>
      <sheetName val="df᠎⊌⠀ۄ"/>
      <sheetName val="df0_x0000__x0000_ð"/>
      <sheetName val="目次・外部ｺ_x0000__x0000_ᓐ"/>
      <sheetName val="目次・外部ｺ䑲⼓_x0000_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_x0000_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_x0000_ꀀ¹_x0000__x0000_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_x0000_렀s_x0000__x0000_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_x0000__x0000_ㆈ_x0000__x0000_"/>
      <sheetName val="進捗表(愵の_x0000__x0000_眀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_x0000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_x0000_"/>
      <sheetName val="list"/>
      <sheetName val="EASYTRIEVE先"/>
      <sheetName val="カテゴリテーブル"/>
      <sheetName val="I_Oﾌｧｲ/"/>
      <sheetName val="進捗表(揄】_x0000__x0000_領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_x0000_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_x0000_舀_x0000_茀_x0000_萀_x0000_蔀_x0000_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_x0000_缀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_x0000_㠀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_x0000_枧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_x0000_耀"/>
      <sheetName val="予算問題点䀀"/>
      <sheetName val="目砈"/>
      <sheetName val="顧客リスト"/>
      <sheetName val="CodeRed_BaseLogのクロス集計"/>
      <sheetName val="par_x000c_"/>
      <sheetName val="☆★☆က_x0000_ "/>
      <sheetName val="☆★☆က_x0000__x0000_"/>
      <sheetName val="目次/_x0000_退"/>
      <sheetName val="支払指図書データ（一時払_x0000__x0000_맨Ვ⎼_x0008__x0000__x0000_轔/"/>
      <sheetName val="支払指図書データ（一時払_x0000__x0000_兰④⎼_x0008__x0000__x0000_轔/"/>
      <sheetName val="改訂/_x0000_ "/>
      <sheetName val="☆★☆᠆ⵑ"/>
      <sheetName val="☆★☆က_x0000_뀀"/>
      <sheetName val="☆★☆爁ὄ/"/>
      <sheetName val="☆★☆/_x0000_䀀"/>
      <sheetName val="☆★☆0_x0000_䠀"/>
      <sheetName val="☆★☆䠽█က"/>
      <sheetName val="☆★☆/_x0000_저"/>
      <sheetName val="☆★☆/_x0000_렀"/>
      <sheetName val="☆★☆젆↓㠀"/>
      <sheetName val="☆★☆䠆Ⅾ倀"/>
      <sheetName val="進捗報告（外設）"/>
      <sheetName val="df젔ធ䀀악"/>
      <sheetName val="☆★☆ITEM→ ԰_x0000_缀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df0_x0000_ü"/>
      <sheetName val="df0_x0000_瀀þ"/>
      <sheetName val="df0_x0000_䀀ü"/>
      <sheetName val="df0_x0000_㠀×"/>
      <sheetName val="df堅ᴺ_xd800_᧹"/>
      <sheetName val="df堅ᴺ렀៣"/>
      <sheetName val="df0_x0000_栀I"/>
      <sheetName val="df0_x0000_렀Ê"/>
      <sheetName val="目次_x0000__x0000_蠀"/>
      <sheetName val="目次/_x0000_᠀"/>
      <sheetName val="目次/_x0000_栀"/>
      <sheetName val="改訂　⮒_x0000_"/>
      <sheetName val="改訂ᥐ頀"/>
      <sheetName val="目次・外部ｺ웈๢熀"/>
      <sheetName val="df/_x0000_저½"/>
      <sheetName val="目次・䘭睮㉐"/>
      <sheetName val="Estimation"/>
      <sheetName val="dfԯ_x0000_缀_x0000_"/>
      <sheetName val="目次・外部ｺ闋Ĉ䞴"/>
      <sheetName val="df堀᎟鰀᎟"/>
      <sheetName val="退職事由等(µ.2.3._x0005__x0000__x0000__x0000__x0000_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_x0000_"/>
      <sheetName val="改訂_xde50__x001c__x0000_"/>
      <sheetName val="改訂倀᳞_x0000_"/>
      <sheetName val="改訂紂ᥠ0"/>
      <sheetName val="改訂砀ㆃ︀"/>
      <sheetName val="目次㦀ɢ_xda1b_"/>
      <sheetName val="目次_x0000__x0000_왘"/>
      <sheetName val="目次_x0010__x0000_❰"/>
      <sheetName val="目次׃⽩_x0000_"/>
      <sheetName val="目次_x0000__x0000_⋘"/>
      <sheetName val="☆★☆ࠕ㸹ꠀ"/>
      <sheetName val="改訂ꀀẐ_x0000_"/>
      <sheetName val="目次诐_x0015__x0000_"/>
      <sheetName val="改訂倀ㆎ_x0000_"/>
      <sheetName val="Ｘ）JOBｸﾞﾙｰﾌﾟﾌﾛ_x0000__x0000_Ā_x0000__x0005_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_x0000__x0000_Ā"/>
      <sheetName val="目次０ȼŚ"/>
      <sheetName val="改訂ဓǿ娃"/>
      <sheetName val="目次_xd9d0_&quot;_x0000_"/>
      <sheetName val="改訂履_x0000__x0000_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_x0000_ꀀ"/>
      <sheetName val="[df一覧hs.xls][df一覧hs.xls]目次・地/_x0000_"/>
      <sheetName val="[df一覧hs.xls][df一覧hs.xls]目次/_x0000_"/>
      <sheetName val="[df一覧hs.xls][df一覧hs.xls]目次爆籠/"/>
      <sheetName val="[df一覧hs.xls][df一覧hs.xls]改訂/_x0000_ꀀ"/>
      <sheetName val="[df一覧hs.xls][df一覧hs.xls]改訂쐄/"/>
      <sheetName val="[df一覧hs.xls][df一覧hs.xls]改訂/_x0000_"/>
      <sheetName val="[df一覧hs.xls][df一覧hs.xls]目次爅齄/"/>
      <sheetName val="[df一覧hs.xls][df一覧hs.xls]☆★☆/_x0000_　"/>
      <sheetName val="[df一覧hs.xls][df一覧hs.xls]改訂/_x0000_က"/>
      <sheetName val="[df一覧hs.xls][df一覧hs.xls]改訂/_x0000_᠀"/>
      <sheetName val="[df一覧hs.xls][df一覧hs.xls]目次奠:妬"/>
      <sheetName val="改訂︀_xdfd5_ԯ"/>
      <sheetName val="改訂_x0005_"/>
      <sheetName val="目次X"/>
      <sheetName val="Ｘ）JOBｸﾞﾙｰﾌﾟﾌﾛ헾】_x0005_"/>
      <sheetName val="改訂Ꝧ_"/>
      <sheetName val="改訂ԯ"/>
      <sheetName val="Ｘ）JOBｸﾞﾙｰﾌﾟﾌﾛ_x0005_"/>
      <sheetName val="加入者ｽﾃｰﾀ_x0002__x0000__x0000__x0"/>
      <sheetName val="_x0000___x0013__x0000_0é0°_x00"/>
      <sheetName val="_”_x0013__x0000_0é0°_x0000_ ReQ"/>
      <sheetName val="目次嚨_橂"/>
      <sheetName val="Ｘ）JOBｸﾞﾙｰﾌﾟﾌﾛퟐ彻m"/>
      <sheetName val="Ｘ）JOBｸﾞﾙｰﾌﾟﾌﾛ헾⼬_x0005_"/>
      <sheetName val="☆★☆_"/>
      <sheetName val="改訂0"/>
      <sheetName val="Ｘ）JOBｸﾞﾙｰﾌﾟﾌﾛ"/>
      <sheetName val="改訂_"/>
      <sheetName val="改訂쐄_"/>
      <sheetName val="目次_"/>
      <sheetName val="加入者ｽﾃｰﾀ_x0002____+___x0015____"/>
      <sheetName val="_”_x0013__0_0°_ ReQ_x0005__"/>
      <sheetName val="目次0"/>
      <sheetName val="目次爆籠_"/>
      <sheetName val="Ｘ）JOBｸﾞﾙｰﾌﾟﾌﾛ헾⾠_x0005_"/>
      <sheetName val="目次・地_"/>
      <sheetName val="目次က"/>
      <sheetName val="目次・外部ｺ_x0010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က"/>
      <sheetName val="df쌍ꨅ_"/>
      <sheetName val="df_"/>
      <sheetName val="df쌆봅_"/>
      <sheetName val="df"/>
      <sheetName val="チェ䀵"/>
      <sheetName val="チェ_"/>
      <sheetName val="チェ0"/>
      <sheetName val="df0"/>
      <sheetName val="df줒_"/>
      <sheetName val="_0é0° ReQ"/>
      <sheetName val="_”0é0° ReQ"/>
      <sheetName val="__”_0é0°____ ReQ"/>
      <sheetName val="_”"/>
      <sheetName val="33519_x0001_"/>
      <sheetName val="df⨳䠀퐓"/>
      <sheetName val="_”_x0013__0é0°_ ReQ_x0005_€"/>
      <sheetName val="Ｘ）JOBｸﾞﾙｰﾌﾟﾌﾛ副µ"/>
      <sheetName val="Ｘ）JOBｸﾞﾙｰﾌﾟﾌﾛ辠副µ"/>
      <sheetName val="改訂_x0001_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df_x0001_"/>
      <sheetName val="目次・"/>
      <sheetName val="退職事由等(µ.2.3."/>
      <sheetName val="☆★☆_"/>
      <sheetName val="目次・外部ｺ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☆★☆/"/>
      <sheetName val="改訂/"/>
      <sheetName val="df/"/>
      <sheetName val="チェ/"/>
      <sheetName val="[df一覧hs.xls]"/>
      <sheetName val="[df一覧hs.xls]☆★☆/"/>
      <sheetName val="[df一覧hs.xls]改訂/"/>
      <sheetName val="[df一覧hs.xls][df一覧hs.xls]"/>
      <sheetName val="☆★☆ITEM→ ԰"/>
      <sheetName val="[df一覧hs.xls]df/"/>
      <sheetName val="[df一覧hs.xls]チェ/"/>
      <sheetName val="目次揄⾖_x0000_"/>
      <sheetName val="Ｘ）JOBｸﾞﾙｰﾌﾟﾌﾛ揄〷_x0000__x0000_䥨"/>
      <sheetName val="目次_x0000__x0000__xdd58_"/>
      <sheetName val="目次_x0000__x0000_퇸"/>
      <sheetName val="目次_x0000__x0000_䙸"/>
      <sheetName val="目次_x0000__x0000_镸"/>
      <sheetName val="目次_x0000__x0000_ุ"/>
      <sheetName val="改訂䀔䠊ꄃ"/>
      <sheetName val="加入者ｽﾃｰﾀ_x0002__x0000__x0000_䘴Ð_x0000__x0000__x0000__x0000__x0000__x0000_"/>
      <sheetName val=":”_x0013__x0000_ⲡ_x0000__x0000__x0000__x0000_ကꀍ釫_x0000__x0000__x0000_"/>
      <sheetName val="加入者ｽﾃｰﾀ_x0002__x0000_Z⾳ꁚ_x0002__x0008__x0000__x0000__x0000__x0000_"/>
      <sheetName val=":”_x0013__x0000_L. GONG KE"/>
      <sheetName val=":”_x0013__x0000__x0000__x0000__x0000__x0000__x0000__x0000__x0000__x0000__x0000__x0000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_x0000__x0000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_x0000__x0000_"/>
      <sheetName val="電ꮸ"/>
      <sheetName val="ローン要件情報(加篜'簤'⩿⽹_x0005__x0000__x0000_"/>
      <sheetName val="ローン要件情報(加秠'⩿〘_x0005__x0000__x0000__x0000__x0000_"/>
      <sheetName val="ADM_TMMIN COLLABORATION "/>
      <sheetName val="sa"/>
      <sheetName val="ローン要件情報(加_x0000__x0000_炨_x0000__x0000__x0000_ୗ⟏豌 "/>
      <sheetName val="ローン要件情報(加䑲　_x0000__x0000_숰_x0000__x0000__x0000_ୗ⟏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_x0000__x0000_"/>
      <sheetName val="MAINTENANCE_S_601_0454_"/>
      <sheetName val="SLSunit"/>
      <sheetName val="BS"/>
      <sheetName val="IS"/>
      <sheetName val="Gen_as"/>
      <sheetName val="チェック表_x0000__x0000_골_x0000__x0000_"/>
      <sheetName val="PP4"/>
      <sheetName val="parameter"/>
      <sheetName val="JOB一覧(0_x0000__x0000_"/>
      <sheetName val="JOB一覧(0_x0000__xd800_"/>
      <sheetName val="JOB一覧(ꨨ쐅"/>
      <sheetName val="JOB一覧(ࠀ頜쐄"/>
      <sheetName val="JOB一覧(堀᎟鰀"/>
      <sheetName val="JOB一覧(︀ᇕ԰"/>
      <sheetName val="JOB一覧(/_x0000_"/>
      <sheetName val="JOB一覧(須㵲㠀"/>
      <sheetName val="JOB一覧(䀀ኀ㠀"/>
      <sheetName val="JOB一覧(0_x0000_"/>
      <sheetName val="JOB一覧(0_x0000_䀀"/>
      <sheetName val="JOB一覧(⠅㡏頀"/>
      <sheetName val="JOB一覧(쐅፣0"/>
      <sheetName val="JOB一覧(쐊፣0"/>
      <sheetName val="JOB一覧(⠅㡏"/>
      <sheetName val="JOB一覧(⠌㡏"/>
      <sheetName val="JOB一覧(⠌㡏ꠀ"/>
      <sheetName val="JOB一覧(䚕瀀"/>
      <sheetName val="JOB一覧(⺔쀀"/>
      <sheetName val="JOB一覧(倀闑쐆"/>
      <sheetName val="JOB一覧(⠑㡏堀"/>
      <sheetName val="JOB一覧(⠌㡏倀"/>
      <sheetName val="JOB一覧(0_x0000_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砆ᒕ᠀"/>
      <sheetName val="JOB一覧(렆䊑ꠀ"/>
      <sheetName val="JOB一覧(㠆䉬⠀"/>
      <sheetName val="JOB一覧(䖘"/>
      <sheetName val="JOB一覧(䖘蠀"/>
      <sheetName val="JOB一覧(렅䁭ꠀ"/>
      <sheetName val="JOB一覧(쐇/"/>
      <sheetName val="JOB一覧(/_x0000__x0000_"/>
      <sheetName val="JOB一覧(/_x0000_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0_x0000_"/>
      <sheetName val="JOB一覧(┏͏0"/>
      <sheetName val="JOB一覧(研➅_xd800_"/>
      <sheetName val="JOB一覧(/_x0000_က"/>
      <sheetName val="JOB一覧(怀쐊"/>
      <sheetName val="JOB一覧(였識0"/>
      <sheetName val="JOB一覧(옇識0"/>
      <sheetName val="JOB一覧(옋識0"/>
      <sheetName val="JOB一覧(옌識0"/>
      <sheetName val="JOB一覧(0_x0000_砀"/>
      <sheetName val="JOB一覧(옐識0"/>
      <sheetName val="JOB一覧(쐙퉣/"/>
      <sheetName val="Prm"/>
      <sheetName val="JOB一覧(0_x0000_ꠀ"/>
      <sheetName val="JOB一覧(⠐㡏頀"/>
      <sheetName val="JOB一覧(0_x0000_᠀"/>
      <sheetName val="JOB一覧(0_x0000_ꀀ"/>
      <sheetName val="FOREX"/>
      <sheetName val="JOB一覧(ẗ　"/>
      <sheetName val="更က_x0000_"/>
      <sheetName val="ローン要件情報(加入者）ࠗ䑲⼥_x0000__x0000_襨"/>
      <sheetName val="加入者ｽﾃｰﾀ___+_⽘__饦1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_x0000_ⲡ_x0000__x0000__x0000__x0000_ကꀍ釫_x0000__x0000__x0000_"/>
      <sheetName val="[df一覧hs.xls]:”_x0013__x0000_L. GONG KE"/>
      <sheetName val="[df一覧hs.xls]:”_x0013__x0000__x0000__x0000__x0000__x0000__x0000__x0000__x0000__x0000__x0000__x0000_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改訂/_x0000__x0000_"/>
      <sheetName val="改訂/_x0000_瀀"/>
      <sheetName val="par¸"/>
      <sheetName val="parË"/>
      <sheetName val="parô"/>
      <sheetName val="改訂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☆★☆/_x0000__xd800_"/>
      <sheetName val="17.ﾚｲｱｳﾄ(B02) (1)"/>
      <sheetName val="目次딉썧/"/>
      <sheetName val="目次딂ͧ0"/>
      <sheetName val="目次_x0000__x0000_缘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A-4 Recruitment Plan "/>
      <sheetName val="各種ﾏｽﾀ"/>
      <sheetName val="内部構造編集要領"/>
      <sheetName val=":”㝨"/>
      <sheetName val="退職事由等(µ.2.礊ば_x0005__x0000__x0000__x0000__x0000_"/>
      <sheetName val="ྪ_x0004_Ѐ荚"/>
      <sheetName val="加入者ｽﾃｰﾀ_x0002_??䘭瞊ᬨş&lt;_x0000__x0000_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退職事由等(µ.2.3.2) ᠀㩘㄀"/>
      <sheetName val="退職事由等(µ.2.3.2) 0_x0000_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退職事由等(µ.2.3.2) 0_x0000_ꠀ"/>
      <sheetName val="加入者属性情報(ᠵ㦆ꉠ赈鵛옍"/>
      <sheetName val="加入者属性情報(ᠵ㦆ꉠ赈鵛옎"/>
      <sheetName val="退職事由等(µ.2.3.2) 쐓쑣/"/>
      <sheetName val="退職事由等(µ.2.3.2) ԯ_x0000_缀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_x0000_"/>
      <sheetName val="退職事由等(µ.2.3.2) 저栯㴂"/>
      <sheetName val="退職事由等(µ.2.3.2) 저猯㴂"/>
      <sheetName val="退職事由等(µ.2.3.2) 찁ㄟ "/>
      <sheetName val="退職事由等(µ.2.3.2) /_x0000_堀"/>
      <sheetName val="[df一覧hs.xls]退職事由等(µ.2.3.2) 쐓쑣/"/>
      <sheetName val="退職事由等(µ.2.3.2) /_x0000_퀀"/>
      <sheetName val="退職事由等(µ.2.3.2) 0_x0000_頀"/>
      <sheetName val="退職事由等(µ.2.3.2) 0_x0000_倀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_x0000_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_x0000_"/>
      <sheetName val="更新砀ᵕ"/>
      <sheetName val="更新䈀ၪ"/>
      <sheetName val="更新怀ᙕ"/>
      <sheetName val="更新堀䑿"/>
      <sheetName val="コールトラッ޹"/>
      <sheetName val="目次・外部_x0005__x0000__x0000_"/>
      <sheetName val="目次・外部灨_x001b_橂⿶"/>
      <sheetName val="退職事由等(µ.2._x0005__x0000__x0000__x0000__x0000_ࢢᡧ"/>
      <sheetName val="退職事由等(µ.2.灨_x001b_橂⿶_x0005__x0000__x0000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_x0000_缀_x0000_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_x0000_"/>
      <sheetName val="退職事由等(µ.2.3.2) _x0001__x0000_怀"/>
      <sheetName val="退職事由等(µ.2.3.2) ༂୬0"/>
      <sheetName val="退職事由等(µ.2.3.2) 簀䜣　"/>
      <sheetName val="退職事由等(µ.2.3.2) 簀䜣倀"/>
      <sheetName val="退職事由等(µ.2.3.2) /_x0000_怀"/>
      <sheetName val="退職事由等(µ.2.3.2) 저蔯㴂"/>
      <sheetName val="退職事由等(µ.2.3.2) 鐁㬡뀀"/>
      <sheetName val="目次0_x0000_ꀀ"/>
      <sheetName val="目次က_x0000_"/>
      <sheetName val="退職事由等(µ.2.3._x0000__x0000_痨_x0000__x0000__x0000_"/>
      <sheetName val="目次/_x0000_렀"/>
      <sheetName val="目次/_x0000_"/>
      <sheetName val="目次0_x0000_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退職事由等(µ.2.3.2) _x0000__x0000_倀"/>
      <sheetName val="退職事由等(µ.2.3.2) ⴀ兆v"/>
      <sheetName val="df0_x0000_퀀K"/>
      <sheetName val="目次・外部ｺ䪸Ɍ恽"/>
      <sheetName val="目次・外部ｺ恽⿬_x0000_"/>
      <sheetName val="目次・外部ｺ_x0000__x0000_錐"/>
      <sheetName val="目次・外部ｺ_x0000__x0000_磀"/>
      <sheetName val="目次・外部ｺ_x0000__x0000_焘"/>
      <sheetName val="目次・外部ｺ_x0000__x0000_厀"/>
      <sheetName val="目次・外部ｺ_x0000__x0000_虘"/>
      <sheetName val="目次・外部ｺ_x0000__x0000_沰"/>
      <sheetName val="目次・外部ｺ_x0000__x0000_瀀"/>
      <sheetName val="目次・外部ｺ_x0000__x0000_纨"/>
      <sheetName val="目次・外部ｺ_x0000__x0000_䱀"/>
      <sheetName val="目次・外部ｺ_x0000__x0000_ᱸ"/>
      <sheetName val="目次・外部ｺ_x0000__x0000_ᛈ"/>
      <sheetName val="目次・外部ｺ_x0000__x0000_鱸"/>
      <sheetName val="目次・外部ｺ_x0000__x0000_亨"/>
      <sheetName val="目次・外部ｺ㻈¡㘤"/>
      <sheetName val="目次・外部ｺ_x0000__x0000_ﾈ"/>
      <sheetName val="目次・外部ｺ㻈¬䂴"/>
      <sheetName val="目次・外部ｺ噬ɪ퍨"/>
      <sheetName val="df_x000d__x0000_蠀䓿"/>
      <sheetName val="df_x0002__x0000_蠀맿"/>
      <sheetName val="目次・外部ｺﾈȴ萹"/>
      <sheetName val="目次・外部ｺ_x0000__x0000_"/>
      <sheetName val="df_x0000__x0000_蠀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★データ編集Ⅱ0_x0000_뀀5_x0000__x0000_"/>
      <sheetName val="★データ編集Ⅱ᠔㒖᠀幸옉陘"/>
      <sheetName val="★データ編集Ⅱ0_x0000_栀Ò_x0000__x0000_"/>
      <sheetName val="★データ編集Ⅱ예՘0_x0000_,"/>
      <sheetName val="★データ編集Ⅱ옇՘0_x0000_"/>
      <sheetName val="★データ編集Ⅱ옂托0_x0000_瀀P"/>
      <sheetName val="★データ編集Ⅱ蠇㝱_x0000_ꩠ옃䡘"/>
      <sheetName val="★データ編集Ⅱẉ䀀영ｘ"/>
      <sheetName val="★データ編集Ⅱ옊ｘ/_x0000__x000e_"/>
      <sheetName val="★データ編集Ⅱ옆ｘ/_x0000_退­"/>
      <sheetName val="加入者ｽﾃｰﾀ揄"/>
      <sheetName val="退職事由等(µ.2.3./_x0000_堀_x0000__x0000_"/>
      <sheetName val="退職事由等(µ.2.3.♒က̓옎魘"/>
      <sheetName val="退職事由等(µ.2.3./_x0000_砀õ_x0000__x0000_"/>
      <sheetName val="退職事由等(µ.2.3.♒砀鵬옃魘"/>
      <sheetName val="退職事由等(µ.2.3.♒_xd800_텂옚魘"/>
      <sheetName val="退職事由等(µ.2.3.♒_x0000_䇠옚魘"/>
      <sheetName val="退職事由等(µ.2.3.♒᠀̑옎魘"/>
      <sheetName val="退職事由等(µ.2.3.쐅꽣/_x0000_䠀ê"/>
      <sheetName val="★データ編集Ⅱ/_x0000__x0000__x0000_"/>
      <sheetName val="退職事由等(µ.2.3.䆅䀀㒜쐆艣"/>
      <sheetName val="退職事由等(µ.2.3.쐏꽣/_x0000_倀A"/>
      <sheetName val="退職事由等(µ.2.3.쐐꽣/_x0000_"/>
      <sheetName val="★データ編集Ⅱ/_x0000_堀}_x0000__x0000_"/>
      <sheetName val="★データ編集Ⅱ0_x0000_㠀0_x0000__x0000_"/>
      <sheetName val="★データ編集Ⅱꠘ║᠀ꀑ쐂捣"/>
      <sheetName val="★データ編集Ⅱ0_x0000_ꀀB_x0000__x0000_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_x0000_怀倫쌁ᄅ"/>
      <sheetName val="★データ編集Ⅱက_x0000_蠀쌁ᄅ"/>
      <sheetName val="★データ編集Ⅱက_x0000_ꀀꩲ쌎ᄅ"/>
      <sheetName val="★データ編集Ⅱက_x0000_ 쌁ᄅ"/>
      <sheetName val="★データ編集Ⅱ/_x0000_䀀¼_x0000__x0000_"/>
      <sheetName val="★データ編集Ⅱ_xd817_ᥱ⠀袋옂션"/>
      <sheetName val="★データ編集Ⅱ砑䕱ꀀ쯢쐂潣"/>
      <sheetName val="★データ編集Ⅱ0_x0000_뀀,_x0000__x0000_"/>
      <sheetName val="★データ編集Ⅱ0_x0000_ꀀ¹_x0000__x0000_"/>
      <sheetName val="★データ編集Ⅱ0_x0000__x0011__x0000__x0000_"/>
      <sheetName val="★データ編集Ⅱ쌉ᄅ0_x0000_᠀A"/>
      <sheetName val="★データ編集Ⅱ쌋ᄅ0_x0000_᠀Ï"/>
      <sheetName val="★データ編集Ⅱꀀ挹쐅ᩣ0_x0000_"/>
      <sheetName val="★データ編集Ⅱ쀀挿쐅ᩣ0_x0000_"/>
      <sheetName val="★データ編集Ⅱ쐅絣0_x0000_G"/>
      <sheetName val="★データ編集Ⅱ_x0000_읾쐂嵣0_x0000_"/>
      <sheetName val="★データ編集Ⅱ/_x0000_저Ö_x0000__x0000_"/>
      <sheetName val="退職事由等(µ.쐍慣0_x0000_ꠀ'_x0000__x0000_ࠀ师"/>
      <sheetName val="退職事由等(µ.項㭵쀀ꠡ쐃蕣0_x0000_耀#"/>
      <sheetName val="★データ編集Ⅱ0_x0000_ࠀ_x0000__x0000_"/>
      <sheetName val="★データ編集Ⅱꠜ㑌䀀㶌쐝兣"/>
      <sheetName val="★データ編集Ⅱ꠨㑌ꠀ姠쐌兣"/>
      <sheetName val="退職事由等(µ.2.3.쐉㙣0_x0000_S"/>
      <sheetName val="★データ編集Ⅱ/_x0000_쀀O_x0000__x0000_"/>
      <sheetName val="★データ編集Ⅱ㢕耀֚쐃鑣"/>
      <sheetName val="★データ編集Ⅱ㢕က낚쐌鑣"/>
      <sheetName val="★データ編集Ⅱ⠆㚖պ옃䑘"/>
      <sheetName val="★データ編集Ⅱ/_x0000__x0013__x0000__x0000_"/>
      <sheetName val="★データ編集Ⅱ쐅ꝣ/_x0000_㠀p"/>
      <sheetName val="★データ編集Ⅱꀀ廹쐅佣0_x0000_"/>
      <sheetName val="ﾃｽﾄｹｰｽ一覧(쐂蹣/"/>
      <sheetName val="ﾃｽﾄｹｰｽ一覧(0_x0000_쀀"/>
      <sheetName val="ﾃｽﾄｹｰｽ一覧(0_x0000_頀"/>
      <sheetName val="ﾃｽﾄｹｰｽ一覧(0_x0000_퀀"/>
      <sheetName val="ﾃｽﾄｹｰｽ一覧(0_x0000_ꠀ"/>
      <sheetName val="ﾃｽﾄｹｰｽ一覧(0_x0000_"/>
      <sheetName val="ﾃｽﾄｹｰｽ一覧(/_x0000_㠀"/>
      <sheetName val="ﾃｽﾄｹｰｽ一覧(쐆ၣ0"/>
      <sheetName val="ﾃｽﾄｹｰｽ一覧(쐋浣0"/>
      <sheetName val="24323(4._x0000_.4)"/>
      <sheetName val="df蠡ᖔ栀燉"/>
      <sheetName val="df一_x0000__x0000_쮘"/>
      <sheetName val="df一_x0000__x0000_␨"/>
      <sheetName val="df一_x0000__x0000_⦠"/>
      <sheetName val="df一睮⿦_x0005_"/>
      <sheetName val="df一_x0000__x0000_茐"/>
      <sheetName val="df一_x0000__x0000_탠"/>
      <sheetName val="df一׃⼜_x0000_"/>
      <sheetName val="df一_x0000__x0000_崠"/>
      <sheetName val="df一_x0000__x0000__xdee0_"/>
      <sheetName val="df一_x0000__x0000_⺨"/>
      <sheetName val="df一_x0000__x0000_衐"/>
      <sheetName val="df一_x0010__x0000_︀"/>
      <sheetName val="df一守&lt;崼"/>
      <sheetName val="df一_x0000__x0000_氈"/>
      <sheetName val="df一_x0000__x0000_踀"/>
      <sheetName val="df一_x0000__x0000_"/>
      <sheetName val="df一_x0000__x0000_旨"/>
      <sheetName val="df一_x0000__x0000_鼘"/>
      <sheetName val="df一_x0000__x0000_ꁰ"/>
      <sheetName val="df一_x0000__x0000_畀"/>
      <sheetName val="df一_x0000__x0000__xdc40_"/>
      <sheetName val="df一_x0010__x0000_趐"/>
      <sheetName val="df一_x0000__x0000_걸"/>
      <sheetName val="df一_x0010__x0000_冈"/>
      <sheetName val="df一_x0000__x0000_䨐"/>
      <sheetName val="df一_x0000__x0000_왘"/>
      <sheetName val="df一_x0000__x0000_煮"/>
      <sheetName val="df一׃⽄_x0000_"/>
      <sheetName val="df一_x0000__x0000_⨐"/>
      <sheetName val="df一_x0000__x0000_"/>
      <sheetName val="df一_x0000__x0000_ᕸ"/>
      <sheetName val="df一_x0000__x0000_쬨"/>
      <sheetName val="df一睮え_x0005_"/>
      <sheetName val="df一_x0000__x0000_䰈"/>
      <sheetName val="df一_x0000__x0000_䭠"/>
      <sheetName val="df一_x0000__x0000_"/>
      <sheetName val="df一_x0000__x0000_"/>
      <sheetName val="df一_x0000__x0000_"/>
      <sheetName val="df一_x0000__x0000_죸"/>
      <sheetName val="df一׃⼡_x0000_"/>
      <sheetName val="df一_x0000__x0000_틘"/>
      <sheetName val="df一_x0000__x0000__xdf18_"/>
      <sheetName val="df一_x0000__x0000_ⓐ"/>
      <sheetName val="df一_x0000__x0000_ "/>
      <sheetName val="df一_x0000__x0000_쳨"/>
      <sheetName val="df一_x0000__x0000_䛈"/>
      <sheetName val="df一_x0000__x0000_"/>
      <sheetName val="df一_x0000__x0000_⌐"/>
      <sheetName val="df一_x0000__x0000_嶐"/>
      <sheetName val="df一_x0000__x0000_౸"/>
      <sheetName val="df一_x0000__x0000_¨"/>
      <sheetName val="df一_x0000__x0000_剨"/>
      <sheetName val="df一_x0000__x0000_礰"/>
      <sheetName val="df一_x0000__x0000_阠"/>
      <sheetName val="df一_x0010__x0000_빰"/>
      <sheetName val="df一_x0000__x0000_扨"/>
      <sheetName val="df一_x0000__x0000_툰"/>
      <sheetName val="df一_x0000__x0000_眀"/>
      <sheetName val="df一_x0000__x0000_᷈"/>
      <sheetName val="df一_x0000__x0000_럠"/>
      <sheetName val="df一_x0000__x0000_눰"/>
      <sheetName val="df一_x0000__x0000_竰"/>
      <sheetName val="df一_x0000__x0000_"/>
      <sheetName val="df一_x0000__x0000_岰"/>
      <sheetName val="df一_x0000__x0000_遰"/>
      <sheetName val="df一_x0000__x0000_檸"/>
      <sheetName val="df一_x0000__x0000_塚"/>
      <sheetName val="df一_x0000__x0000_ନ"/>
      <sheetName val="df一⇸ी׃"/>
      <sheetName val="df一_x0000__x0000_䣀"/>
      <sheetName val="df一_x0000__x0000_뷈"/>
      <sheetName val="df一_x0000__x0000_觘"/>
      <sheetName val="df一_x0000__x0000_埠"/>
      <sheetName val="df一_x0000__x0000_Ȱ"/>
      <sheetName val="df一_x0000__x0000_䫰"/>
      <sheetName val="df一ୠٞ׃"/>
      <sheetName val="df一ꎸܢ׃"/>
      <sheetName val="df一_x0000__x0000_錐"/>
      <sheetName val="df一_x0000__x0000_啀"/>
      <sheetName val="df一_x0000__x0000_ꈰ"/>
      <sheetName val="df一_x0000__x0000_⣀"/>
      <sheetName val="df一_x0000__x0000_⪀"/>
      <sheetName val="df一_x0010__x0000_㣸"/>
      <sheetName val="df一׃⾘_x0000_"/>
      <sheetName val="df一_x0000__x0000_뱀"/>
      <sheetName val="df一׃⽠_x0000_"/>
      <sheetName val="df一컠ࣿ׃"/>
      <sheetName val="df一ᄘॎ׃"/>
      <sheetName val="df一ᎀࡅ׃"/>
      <sheetName val="df一ʰ׃"/>
      <sheetName val="df一專׃"/>
      <sheetName val="df一淈ʁ׃"/>
      <sheetName val="df一_x0000__x0000_穈"/>
      <sheetName val="df一_x0000__x0000_籸"/>
      <sheetName val="df一_x0000__x0000_"/>
      <sheetName val="df一_x0000__x0000_譠"/>
      <sheetName val="df一_x0000__x0000_專"/>
      <sheetName val="df一_x0000__x0000_㋘"/>
      <sheetName val="df一_x0000__x0000_糨"/>
      <sheetName val="df一_x0000__x0000_翀"/>
      <sheetName val="df一_x0010__x0000_뱀"/>
      <sheetName val="df一_x0010__x0000_⒘"/>
      <sheetName val="df一׃⾚_x0000_"/>
      <sheetName val="df一_x0000__x0000_퍈"/>
      <sheetName val="df一_x0000__x0000_꽐"/>
      <sheetName val="df一_x0000__x0000_Ꙙ"/>
      <sheetName val="df一_x0000__x0000_됨"/>
      <sheetName val="df一_x0000__x0000_뉨"/>
      <sheetName val="df一_x0000__x0000_"/>
      <sheetName val="df一_x0000__x0000_"/>
      <sheetName val="df一_x0000__x0000_最"/>
      <sheetName val="df一_x0000__x0000_燸"/>
      <sheetName val="df一_x0000__x0000_窸"/>
      <sheetName val="df一_x0000__x0000_鬨"/>
      <sheetName val="df一_x0000__x0000_锈"/>
      <sheetName val="df一׃⽅_x0000_"/>
      <sheetName val="df一_x0000__x0000_똠"/>
      <sheetName val="df一_x0000__x0000_ｐ"/>
      <sheetName val="df一_x0000__x0000_깰"/>
      <sheetName val="df一_x0000__x0000_㞨"/>
      <sheetName val="df一_x0000__x0000_蓐"/>
      <sheetName val="df一_x0000__x0000_ꎀ"/>
      <sheetName val="df一_x0000__x0000_ﵘ"/>
      <sheetName val="df一_x0000__x0000_꾈"/>
      <sheetName val="df一_x0000__x0000_Ԉ"/>
      <sheetName val="df一_x0000__x0000_猐"/>
      <sheetName val="df一_x0000__x0000_様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_x0000__x0000_㕀"/>
      <sheetName val="df一_x0000__x0000_蛈"/>
      <sheetName val="df一_x0000__x0000_蚐"/>
      <sheetName val="df一_x0000__x0000_蟠"/>
      <sheetName val="df一_x0000__x0000_蕀"/>
      <sheetName val="df一_x0000__x0000_䵘"/>
      <sheetName val="df一_x0000__x0000_䇀"/>
      <sheetName val="df一_x0010__x0000_"/>
      <sheetName val="df一_x0010__x0000_䕀"/>
      <sheetName val="df一_x0010__x0000_官"/>
      <sheetName val="df一_x0010__x0000_"/>
      <sheetName val="df一׃⾷_x0000_"/>
      <sheetName val="df一_x0010__x0000_諰"/>
      <sheetName val="df一_x0000__x0000__xde70_"/>
      <sheetName val="df一_x0000__x0000_煐"/>
      <sheetName val="df一熈_x000e_׃"/>
      <sheetName val="df一_x0000__x0000_"/>
      <sheetName val="df一_x0000__x0000_쉨"/>
      <sheetName val="df一_x0000__x0000_샠"/>
      <sheetName val="df一_x0000__x0000_ᘠ"/>
      <sheetName val="df一_x0000__x0000_쓐"/>
      <sheetName val="df一_x0000__x0000_癘"/>
      <sheetName val="df一׃⿖_x0000_"/>
      <sheetName val="df一_x0000__x0000_雈"/>
      <sheetName val="df一׃⼔_x0000_"/>
      <sheetName val="df一_x0000__x0000_뙘"/>
      <sheetName val="df一뜰ῼ　"/>
      <sheetName val="df一⨰∥　"/>
      <sheetName val="df一耀_x0000__x0000_"/>
      <sheetName val="df一_x0000__x0000__x0005_"/>
      <sheetName val="df_x0000__x0000_Ԁ_x0000_"/>
      <sheetName val="df 헑丂윹"/>
      <sheetName val="dfﹾ塚譯"/>
      <sheetName val=":”闸"/>
      <sheetName val="_Master"/>
      <sheetName val=":”丵"/>
      <sheetName val=":꠨ᒕ"/>
      <sheetName val=":堖⨶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”暷"/>
      <sheetName val=":_xd845_ᬲ"/>
      <sheetName val=":_xd846_ᬲ"/>
      <sheetName val=":_xd850_ᬲ"/>
      <sheetName val=":뜃ᅦ"/>
      <sheetName val=":뜆ᅦ"/>
      <sheetName val=":蠇〳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_x0000__x0000_쒘"/>
      <sheetName val="コールト_x0000__x0000_ۈ"/>
      <sheetName val="コールト_x0000__x0000_ᕀ"/>
      <sheetName val="コールト_x0000__x0000_"/>
      <sheetName val="コールト_x0000__x0000_딈"/>
      <sheetName val="コールト_x0000__x0000_⍈"/>
      <sheetName val="コールト_x0000__x0000_͈"/>
      <sheetName val="parÆ"/>
      <sheetName val="df᐀帷퀂ﳢ"/>
      <sheetName val="df豭倿"/>
      <sheetName val="df_x000d__x0000_䥭"/>
      <sheetName val="dfЀ紷젂ꦁ"/>
      <sheetName val="コールトラッ_x0010_"/>
      <sheetName val="目次・外部ｺ_x0000__x0000_㥨"/>
      <sheetName val="目次・外部ｺ萹O㨬"/>
      <sheetName val="tblMESSAGE_HSK"/>
      <sheetName val="目次砀엥넑"/>
      <sheetName val="目次・外部ｺ㗼ȷꅐ"/>
      <sheetName val="目次・外部ｺ_x0000__x0000_譈"/>
      <sheetName val="目次_x000d__x0000_蠀"/>
      <sheetName val="☆★☆က"/>
      <sheetName val="[df一覧hs.xls]目次/"/>
      <sheetName val="プルダウンシート(ﾒﾝﾃ不可)"/>
      <sheetName val="改訂_x0000__x0000_"/>
      <sheetName val="BIPG120__x0005_"/>
      <sheetName val="Ｘ旧）BIPG12਀ԯ_x0000_缀_x0000_"/>
      <sheetName val="capacity"/>
      <sheetName val="Man power"/>
      <sheetName val=":”헾"/>
      <sheetName val=":”繸"/>
      <sheetName val=":”艈"/>
      <sheetName val=":”聘"/>
      <sheetName val=":”蒘"/>
      <sheetName val=":”荈"/>
      <sheetName val=":”⨮"/>
      <sheetName val="df_x0000__x0000__x0000__x0001_"/>
      <sheetName val="退職事由等(µ.2.3._x0000__x0000_꫰_x0000__x0000__x0000_"/>
      <sheetName val="目次・外部ｺѡ壆"/>
      <sheetName val="基本シート-2005-07"/>
      <sheetName val="加入者ｽﾃｰﾀ_x0002__x0000__x0000__x0000__x0000__x0000__x0000__x0000__x0000__x0000__x0000_"/>
      <sheetName val="par"/>
      <sheetName val="df_x0000_蒷ᄁ慘"/>
      <sheetName val="dfԯ_x0000_"/>
      <sheetName val="df↕ԯ_x0000_"/>
      <sheetName val="df㒕ԯ_x0000_"/>
      <sheetName val="df속Ⰱ蕺"/>
      <sheetName val="DataMD"/>
      <sheetName val="Data1st"/>
      <sheetName val="SETUP"/>
      <sheetName val="チェ䀀ᎀ㠀"/>
      <sheetName val="parä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改訂_x0000__x0000_ⱀ"/>
      <sheetName val="Export Currency"/>
      <sheetName val="Master Upgrade"/>
      <sheetName val="Master Dropdowns"/>
      <sheetName val="Part list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加入者属性情報(ᠵ㦆ꉠ赈鵛/"/>
      <sheetName val="退職事由等(µ.2.3.2) /_x0000_렀"/>
      <sheetName val="目次렍Ὣက"/>
      <sheetName val="目次렍Ὣ"/>
      <sheetName val="目次・_x0010_"/>
      <sheetName val="☆★☆0"/>
      <sheetName val="[df一覧hs.xls][df一覧hs.xls]☆★☆/"/>
      <sheetName val="[df一覧hs.xls][df一覧hs.xls]目次/"/>
      <sheetName val="[df一覧hs.xls][df一覧hs.xls]改訂/"/>
      <sheetName val="Ｘ）JOBｸﾞﾙｰﾌﾟﾌﾛ揄〷"/>
      <sheetName val="BITTER移行率"/>
      <sheetName val="color移行率"/>
      <sheetName val="RO移管払出適格証明請求情報(5._x0000__x0000__x0000__x0000_"/>
      <sheetName val="コールトラッᾂ"/>
      <sheetName val="コールトラッ漸"/>
      <sheetName val="コールトラッ澐"/>
      <sheetName val="コールトラッ焰"/>
      <sheetName val="目次紈_"/>
      <sheetName val="_”0_0° ReQ_"/>
      <sheetName val="加入者ｽﾃｰﾀ_x0002__+_⽘_x0015__饦"/>
      <sheetName val="目次・外部_x0005_"/>
      <sheetName val="退職事由等(µ.2._x0005_"/>
      <sheetName val="退職事由等(µ.2.灨_x001b_橂⿶_x0005_"/>
      <sheetName val="_df一覧hs.xls__”0_0° ReQ_"/>
      <sheetName val="df堅ᴺ᧹"/>
      <sheetName val="df܇ᎎ_"/>
      <sheetName val="_df一覧hs.xls_☆★☆_"/>
      <sheetName val="_df一覧hs.xls_df܇ᎎ_"/>
      <sheetName val="ﾃｽﾄｹｰｽက"/>
      <sheetName val="退職事由等(µ.2.3.2) 0"/>
      <sheetName val="目_"/>
      <sheetName val="★データ編集Ⅱ_"/>
      <sheetName val="★データ編集Ⅱ0"/>
      <sheetName val="進捗表("/>
      <sheetName val="進捗表(愵の"/>
      <sheetName val="加入者ｽﾃｰﾀ_x0002____+_⽘_x0015__亨&amp;"/>
      <sheetName val="Ｘ　☆★☆計_"/>
      <sheetName val="I_Oﾌｧｲ_"/>
      <sheetName val="進捗表(揄】"/>
      <sheetName val="生年月日・現臁"/>
      <sheetName val="ﾃｽﾄｹｰｽ一覧(԰"/>
      <sheetName val="ﾃｽﾄｹｰｽ一覧(쐂_"/>
      <sheetName val="ﾃｽﾄｹｰｽ一覧(0"/>
      <sheetName val="Ｘ　☆★☆計"/>
      <sheetName val="ﾃｽﾄｹｰｽ一覧(_"/>
      <sheetName val="支払指図書データ（一時払"/>
      <sheetName val="☆★☆爁ὄ_"/>
      <sheetName val="目次딉썧_"/>
      <sheetName val="★データ編集Ⅱ/"/>
      <sheetName val="ﾃｽﾄｹｰｽ一覧(/"/>
      <sheetName val="☆★☆_x0000__x0000_Ԁ"/>
      <sheetName val="☆★☆ጁ㑽_x0000_"/>
      <sheetName val="JOB一覧0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旧031114)BIPG120挢⾔"/>
      <sheetName val="_”阸"/>
      <sheetName val="_”㛘"/>
      <sheetName val="_”槜"/>
      <sheetName val="_”䀀"/>
      <sheetName val="_”ᬨ"/>
      <sheetName val="_”蕀"/>
      <sheetName val="Ｘ旧）BIPG12਀ԯ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加入者ｽﾃｰﾀ_x0002___䘴Ð______"/>
      <sheetName val="_”_x0013__ⲡ____ကꀍ釫___"/>
      <sheetName val="ローン要件情報(加茈1荌1헾⿸_x0005_"/>
      <sheetName val="ローン要件情報(加噌_嚔_ꮸ⾙_x0005_"/>
      <sheetName val="ローン要件情報(加篜'簤'⩿⽹_x0005_"/>
      <sheetName val="ローン要件情報(加秠'⩿〘_x0005_"/>
      <sheetName val="ローン要件情報(加"/>
      <sheetName val="ローン要件情報(加䑲　"/>
      <sheetName val="Ｘ）JOBｸﾞﾙｰﾌﾟﾌﾛ_x0000__x0000__x0005__x0000_蒀"/>
      <sheetName val="Ｘ）JOBｸﾞﾙｰﾌﾟﾌﾛ_x0000__x0000__x0005__x0000_赠"/>
      <sheetName val="Ｘ）JOBｸﾞﾙｰﾌﾟﾌﾛ_x0000__x0000_ฑ㡬"/>
      <sheetName val="JOB一覧/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目次ីè⥘"/>
      <sheetName val="改訂耀㇡"/>
      <sheetName val="改訂　₎"/>
      <sheetName val="Ｘ）JOBｸﾞﾙｰﾌﾟﾌﾛ芘2헾⾖_x0005_"/>
      <sheetName val="☆★☆䠀"/>
      <sheetName val="☆★☆"/>
      <sheetName val="改訂︀맕ԯ"/>
      <sheetName val="改訂砀὿밀"/>
      <sheetName val="目次罸_x001f_羼"/>
      <sheetName val="目次翈_x001e_헾"/>
      <sheetName val="改訂︀㳕ԯ"/>
      <sheetName val="☆★☆槛㖼"/>
      <sheetName val="カメラ"/>
      <sheetName val="目次쌂अ0"/>
      <sheetName val="選択肢"/>
      <sheetName val="目次・_x0005_"/>
      <sheetName val="チェ_xd817_䀵"/>
      <sheetName val="par"/>
      <sheetName val="df脁穦0"/>
      <sheetName val="JOBﾌﾛｰ_x0005_"/>
      <sheetName val="目次_x0005_"/>
      <sheetName val="目次䑲⼒"/>
      <sheetName val="目次敧ぶ"/>
      <sheetName val="目次/"/>
      <sheetName val="df줒/"/>
      <sheetName val="df줃㵥0"/>
      <sheetName val="df줊㵥0"/>
      <sheetName val="目次・׃⿹"/>
      <sheetName val="変更管理シ԰"/>
      <sheetName val="目次%"/>
      <sheetName val="目次׃⾉"/>
      <sheetName val="目次׃⿃"/>
      <sheetName val="目次챔Đ"/>
      <sheetName val="改訂 ᛬"/>
      <sheetName val="目次_x0010_"/>
      <sheetName val="加入者属性情報(10.5_"/>
      <sheetName val="目次׃】"/>
      <sheetName val="目次・地/"/>
      <sheetName val="目次醀,"/>
      <sheetName val="目次_xdf40_!"/>
      <sheetName val="改訂_xde50__x001c_"/>
      <sheetName val="改訂倀᳞"/>
      <sheetName val="改訂㸁㳾"/>
      <sheetName val="[df一覧hs.xls]df줒/"/>
      <sheetName val="ྪ_x0004_Ѐ"/>
      <sheetName val="[df一覧hs.xls]目次・地/"/>
      <sheetName val="改訂倀ㆎ"/>
      <sheetName val="df옃詘0"/>
      <sheetName val="改訂ꀀẐ"/>
      <sheetName val="改訂　⮒"/>
      <sheetName val="目次_xd9d0_&quot;"/>
      <sheetName val="目次׃⽩"/>
      <sheetName val="目次诐_x0015_"/>
      <sheetName val="[df一覧hs.xls]df쌂眅/"/>
      <sheetName val="[df一覧hs.xls]df쌀眅/"/>
      <sheetName val="[df一覧hs.xls]df쌍ꨅ/"/>
      <sheetName val="[df一覧hs.xls]df쌆봅/"/>
      <sheetName val="改訂履"/>
      <sheetName val="[df一覧hs.xls][df一覧hs.xls]目次・地/"/>
      <sheetName val="目次揄⾖"/>
      <sheetName val="RO移管払出適格証明請求情報(5."/>
      <sheetName val="更新԰"/>
      <sheetName val="目次・外部ｺ恽〻"/>
      <sheetName val="df専ⁿ_x0001_"/>
      <sheetName val="df紇橠0"/>
      <sheetName val="目次・外部ｺ䑲⾥"/>
      <sheetName val="df܇ᎎ/"/>
      <sheetName val="[df一覧hs.xls]df܇ᎎ/"/>
      <sheetName val="df܁ގ0"/>
      <sheetName val="目次砆ᶒ"/>
      <sheetName val="目次・外部ｺ䑲⼓"/>
      <sheetName val="Ｘ　☆★☆計0"/>
      <sheetName val="HW_x0005_"/>
      <sheetName val="Ｘ　☆★☆計/"/>
      <sheetName val="プロセス単位Ｐ"/>
      <sheetName val="退職事由等(µ.2.礊ば_x0005_"/>
      <sheetName val="加入者ｽﾃｰﾀ_x0002_??䘭瞊ᬨş&lt;"/>
      <sheetName val="変更管理シ0"/>
      <sheetName val=":0"/>
      <sheetName val=":/"/>
      <sheetName val="変更管理シ/"/>
      <sheetName val="JOB一覧朁ﱥ/"/>
      <sheetName val="JOB一覧옇Ꝙ/"/>
      <sheetName val="JOB一覧옅Ꝙ/"/>
      <sheetName val="JOB一覧朁ብ0"/>
      <sheetName val="JOB一覧ⴄ䅥0"/>
      <sheetName val="JOB一覧옆/"/>
      <sheetName val="JOB一覧옇/"/>
      <sheetName val="JOB一覧옓遘/"/>
      <sheetName val="JOB一覧朄/"/>
      <sheetName val="JOB一覧會/"/>
      <sheetName val="JOB一覧朂/"/>
      <sheetName val="旧031114)BIPG120⥨ଈ枵げ"/>
      <sheetName val="JOB一覧(0"/>
      <sheetName val="JOB一覧(/"/>
      <sheetName val="☆★☆ጁ㑽"/>
      <sheetName val="退職事由等(µ.2.3.2) ԯ"/>
      <sheetName val="退職事由等(µ.2.3.2) 혂逸"/>
      <sheetName val="退職事由等(µ.2.3.2) /"/>
      <sheetName val="JOB一覧娋④0"/>
      <sheetName val="変更管ԯ"/>
      <sheetName val="退職事由等(µ.2.3.2) 켁ᗤ"/>
      <sheetName val="退職事由等(µ.2.3.2) _x0001_"/>
      <sheetName val="目次・外部ｺ恽⿬"/>
      <sheetName val="コールト"/>
      <sheetName val="df_x000d_"/>
      <sheetName val="df一"/>
      <sheetName val="df一׃⼜"/>
      <sheetName val="df一_x0010_"/>
      <sheetName val="df一׃⽄"/>
      <sheetName val="df一׃⼡"/>
      <sheetName val="df一׃⾘"/>
      <sheetName val="df一׃⽠"/>
      <sheetName val="df一׃⾚"/>
      <sheetName val="df一׃⽅"/>
      <sheetName val="df一׃⾷"/>
      <sheetName val="df一׃⿖"/>
      <sheetName val="df一׃⼔"/>
      <sheetName val="df一耀"/>
      <sheetName val="退職事由等(µ.2.3._x0005_"/>
      <sheetName val="ローン要件情報(加噌*嚔*ꮸ⾙_x0005_"/>
      <sheetName val="ローン要件情報(加入者）⻌9.1."/>
      <sheetName val="更က"/>
      <sheetName val="ローン要件情報(加入者）ࠗ䑲⼥"/>
      <sheetName val="df_x0002_"/>
      <sheetName val="★データ編集Ⅱ예՘0"/>
      <sheetName val="★データ編集Ⅱ옇՘0"/>
      <sheetName val="★データ編集Ⅱ옂托0"/>
      <sheetName val="★データ編集Ⅱ蠇㝱"/>
      <sheetName val="★データ編集Ⅱ옊ｘ/"/>
      <sheetName val="★データ編集Ⅱ옆ｘ/"/>
      <sheetName val="退職事由等(µ.2.3./"/>
      <sheetName val="退職事由等(µ.2.3.♒"/>
      <sheetName val="退職事由等(µ.2.3.쐅꽣/"/>
      <sheetName val="退職事由等(µ.2.3.쐏꽣/"/>
      <sheetName val="退職事由等(µ.2.3.쐐꽣/"/>
      <sheetName val="★データ編集Ⅱက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退職事由等(µ.2.3.쐉㙣0"/>
      <sheetName val="★データ編集Ⅱ쐅ꝣ/"/>
      <sheetName val="★データ編集Ⅱꀀ廹쐅佣0"/>
      <sheetName val="24323(4."/>
      <sheetName val="目次_x000d_"/>
      <sheetName val="改訂쐅/"/>
      <sheetName val="改訂쐄♣0"/>
      <sheetName val="改訂쐂䅣0"/>
      <sheetName val="#RE-"/>
      <sheetName val="#RE]"/>
      <sheetName val="改訂/_x0000_蠀"/>
      <sheetName val=":”礰"/>
      <sheetName val=":”⍠"/>
      <sheetName val=":”淘"/>
      <sheetName val=":”ọ"/>
      <sheetName val=":”㲼"/>
      <sheetName val=":”帨"/>
      <sheetName val="旧031114)BIPG120᰹저_xde8d_脅"/>
      <sheetName val="目次・㢑"/>
      <sheetName val="JOB一覧砓‷ࠀṌ"/>
      <sheetName val=":”雈"/>
      <sheetName val="[df一覧hs.xls]:”亘"/>
      <sheetName val="[df一覧hs.xls]:”㍈"/>
      <sheetName val="[df一覧hs.xls]:0_x0000_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_x0000_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_x0000_"/>
      <sheetName val="[df一覧hs.xls]:쐋幣"/>
      <sheetName val="[df一覧hs.xls]:䠙㑍"/>
      <sheetName val="[df一覧hs.xls]:쐊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䠇㞑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勘"/>
      <sheetName val="[df一覧hs.xls]:”㝨"/>
      <sheetName val="[df一覧hs.xls]:”헾"/>
      <sheetName val="[df一覧hs.xls]:”繸"/>
      <sheetName val="[df一覧hs.xls]:”艈"/>
      <sheetName val="[df一覧hs.xls]JOB一覧朁ﱥ/_x0000_"/>
      <sheetName val="[df一覧hs.xls]:”鈨"/>
      <sheetName val="[df一覧hs.xls]:”壆"/>
      <sheetName val="[df一覧hs.xls]:”䳘"/>
      <sheetName val="[df一覧hs.xls]JOB一覧/_x0000_䠀c"/>
      <sheetName val="[df一覧hs.xls]JOB一覧옇Ꝙ/_x0000_"/>
      <sheetName val="[df一覧hs.xls]JOB一覧옅Ꝙ/_x0000_"/>
      <sheetName val="[df一覧hs.xls]:”_x0005_"/>
      <sheetName val="[df一覧hs.xls]:”凸"/>
      <sheetName val="[df一覧hs.xls]:”凘"/>
      <sheetName val="[df一覧hs.xls]:”_x0010_"/>
      <sheetName val="[df一覧hs.xls]:”偸"/>
      <sheetName val="[df一覧hs.xls]JOB一覧옆/_x0000_"/>
      <sheetName val="[df一覧hs.xls]JOB一覧옇/_x0000_"/>
      <sheetName val="[df一覧hs.xls]JOB一覧옓遘/_x0000_"/>
      <sheetName val="[df一覧hs.xls]:”㌸"/>
      <sheetName val="[df一覧hs.xls]JOB一覧朄/_x0000_"/>
      <sheetName val="[df一覧hs.xls]JOB一覧會/_x0000_"/>
      <sheetName val="[df一覧hs.xls]JOB一覧朂/_x0000_"/>
      <sheetName val="[df一覧hs.xls]:”鏨"/>
      <sheetName val="[df一覧hs.xls]:”烨"/>
      <sheetName val="[df一覧hs.xls]:”阸"/>
      <sheetName val="[df一覧hs.xls]:”㛘"/>
      <sheetName val="[df一覧hs.xls]:”⍠"/>
      <sheetName val="[df一覧hs.xls]:”铨"/>
      <sheetName val="[df一覧hs.xls]:젗░"/>
      <sheetName val="[df一覧hs.xls]:”旀"/>
      <sheetName val="[df一覧hs.xls]:쐌督"/>
      <sheetName val="[df一覧hs.xls]:줂셥"/>
      <sheetName val="[df一覧hs.xls]:줈띥"/>
      <sheetName val="[df一覧hs.xls]:줄띥"/>
      <sheetName val="[df一覧hs.xls]:줇孥"/>
      <sheetName val="[df一覧hs.xls]:㠀☧"/>
      <sheetName val="[df一覧hs.xls]:”朂"/>
      <sheetName val="[df一覧hs.xls]:洎"/>
      <sheetName val="[df一覧hs.xls]:”㧘"/>
      <sheetName val="[df一覧hs.xls]:”쬨"/>
      <sheetName val="[df一覧hs.xls]:”槜"/>
      <sheetName val="[df一覧hs.xls]:爅婈"/>
      <sheetName val="[df一覧hs.xls]:㜶"/>
      <sheetName val="[df一覧hs.xls]:㜶"/>
      <sheetName val="[df一覧hs.xls]:㜶"/>
      <sheetName val="[df一覧hs.xls]:”㋨"/>
      <sheetName val="[df一覧hs.xls]:”㦸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聘"/>
      <sheetName val="[df一覧hs.xls]:꠨ᒕ"/>
      <sheetName val="[df一覧hs.xls]:堖⨶"/>
      <sheetName val="[df一覧hs.xls]:”暷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⁘"/>
      <sheetName val="[df一覧hs.xls]:”㍨"/>
      <sheetName val="[df一覧hs.xls]:”㩨"/>
      <sheetName val="[df一覧hs.xls]:”氚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蒘"/>
      <sheetName val="[df一覧hs.xls]:”雈"/>
      <sheetName val=":⠎㨹"/>
      <sheetName val=":⠘㨹"/>
      <sheetName val="_x0000_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:”氏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”㗘"/>
      <sheetName val=":렇㌷"/>
      <sheetName val=":렘㌷"/>
      <sheetName val=":”銈"/>
      <sheetName val=":蠵㪒"/>
      <sheetName val=":㈆"/>
      <sheetName val=":䠝☸"/>
      <sheetName val=":”樲"/>
      <sheetName val=":”陈"/>
      <sheetName val=":ꠈ⸸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攭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㐸"/>
      <sheetName val=":”遨"/>
      <sheetName val=":”"/>
      <sheetName val=":”㑨"/>
      <sheetName val=":”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㳬"/>
      <sheetName val=":”Ḱ"/>
      <sheetName val="変更管理シ　搞"/>
      <sheetName val=":”㗈"/>
      <sheetName val=":”㖈"/>
      <sheetName val=":”Ḉ"/>
      <sheetName val=":”Ὸ"/>
      <sheetName val="変更管理シ✟"/>
      <sheetName val=":”ᰈ"/>
      <sheetName val=":”㒸"/>
      <sheetName val=":”㪜"/>
      <sheetName val=":”㷼"/>
      <sheetName val=":”焨"/>
      <sheetName val=":”唐"/>
      <sheetName val=":标㰶"/>
      <sheetName val="目次・퐀≏"/>
      <sheetName val=":”垸"/>
      <sheetName val=":”瓠"/>
      <sheetName val=":”㼨"/>
      <sheetName val="[df一覧hs.xls]:”枵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礰"/>
      <sheetName val="[df一覧hs.xls]:”焨"/>
      <sheetName val="Sheet5"/>
      <sheetName val="人DB給DBﾏｯﾁﾝ堑ㅑ"/>
      <sheetName val="人DB給DBﾏｯﾁﾝ/_x0000_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:栗‷"/>
      <sheetName val=":”㭜"/>
      <sheetName val=":”怈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㲜"/>
      <sheetName val=":”帠"/>
      <sheetName val="変更管理シ⠂"/>
      <sheetName val="変更管理シ⠀䱞"/>
      <sheetName val=":”㮜"/>
      <sheetName val=":”䄜"/>
      <sheetName val="変更管理シ⠂쥞"/>
      <sheetName val="変更管理シࠂ㝠"/>
      <sheetName val=":”ݓ"/>
      <sheetName val=":”䅜"/>
      <sheetName val=":”ₘ"/>
      <sheetName val=":⠂᤿"/>
      <sheetName val=":”㻘"/>
      <sheetName val=":”㿬"/>
      <sheetName val="目次・᐀넽"/>
      <sheetName val="JOB一覧/_x0000_쀀X"/>
      <sheetName val=":”㑈"/>
      <sheetName val=":_xd802_"/>
      <sheetName val="変更管理シ_xd800_⩭"/>
      <sheetName val="[df一覧hs.xls]人DB給DBﾏｯﾁﾝ/_x0000_"/>
      <sheetName val="[df一覧hs.xls]目次・業/"/>
      <sheetName val=":”㸼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_x0000_缀_x0000_"/>
      <sheetName val="ローン要件情報(加入䀀ᎀ㠀ᎃ픀腟԰_x0000_缀"/>
      <sheetName val="2003"/>
      <sheetName val="新業務機能렇ᾌ퀀"/>
      <sheetName val="新業務機能蠗ᲅ蠀"/>
      <sheetName val="预算科目link"/>
      <sheetName val="詳細（受注実績)"/>
      <sheetName val="規模別分析"/>
      <sheetName val="df玶更偗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_x0000_倀"/>
      <sheetName val="コールト/_x0000_　"/>
      <sheetName val="コールト/_x0000_"/>
      <sheetName val="コールト/_x0000__xd800_"/>
      <sheetName val="コールト/_x0000_퀀"/>
      <sheetName val="目次・/_x0000_"/>
      <sheetName val="画面一覧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 refreshError="1"/>
      <sheetData sheetId="231" refreshError="1"/>
      <sheetData sheetId="232" refreshError="1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 refreshError="1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 refreshError="1"/>
      <sheetData sheetId="695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 refreshError="1"/>
      <sheetData sheetId="774" refreshError="1"/>
      <sheetData sheetId="775"/>
      <sheetData sheetId="776" refreshError="1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 refreshError="1"/>
      <sheetData sheetId="784"/>
      <sheetData sheetId="785"/>
      <sheetData sheetId="786"/>
      <sheetData sheetId="787" refreshError="1"/>
      <sheetData sheetId="788" refreshError="1"/>
      <sheetData sheetId="789"/>
      <sheetData sheetId="790" refreshError="1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 refreshError="1"/>
      <sheetData sheetId="892" refreshError="1"/>
      <sheetData sheetId="893" refreshError="1"/>
      <sheetData sheetId="894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 refreshError="1"/>
      <sheetData sheetId="905"/>
      <sheetData sheetId="906" refreshError="1"/>
      <sheetData sheetId="907" refreshError="1"/>
      <sheetData sheetId="908" refreshError="1"/>
      <sheetData sheetId="909" refreshError="1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/>
      <sheetData sheetId="919" refreshError="1"/>
      <sheetData sheetId="920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/>
      <sheetData sheetId="1338" refreshError="1"/>
      <sheetData sheetId="1339"/>
      <sheetData sheetId="1340" refreshError="1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/>
      <sheetData sheetId="1380" refreshError="1"/>
      <sheetData sheetId="1381" refreshError="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/>
      <sheetData sheetId="1410"/>
      <sheetData sheetId="1411" refreshError="1"/>
      <sheetData sheetId="1412" refreshError="1"/>
      <sheetData sheetId="1413" refreshError="1"/>
      <sheetData sheetId="1414" refreshError="1"/>
      <sheetData sheetId="1415"/>
      <sheetData sheetId="1416" refreshError="1"/>
      <sheetData sheetId="1417" refreshError="1"/>
      <sheetData sheetId="1418"/>
      <sheetData sheetId="1419"/>
      <sheetData sheetId="1420"/>
      <sheetData sheetId="1421"/>
      <sheetData sheetId="1422"/>
      <sheetData sheetId="1423"/>
      <sheetData sheetId="1424" refreshError="1"/>
      <sheetData sheetId="1425" refreshError="1"/>
      <sheetData sheetId="1426"/>
      <sheetData sheetId="1427"/>
      <sheetData sheetId="1428"/>
      <sheetData sheetId="1429"/>
      <sheetData sheetId="1430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/>
      <sheetData sheetId="1519" refreshError="1"/>
      <sheetData sheetId="1520" refreshError="1"/>
      <sheetData sheetId="1521" refreshError="1"/>
      <sheetData sheetId="1522"/>
      <sheetData sheetId="1523"/>
      <sheetData sheetId="1524" refreshError="1"/>
      <sheetData sheetId="1525" refreshError="1"/>
      <sheetData sheetId="1526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/>
      <sheetData sheetId="1554"/>
      <sheetData sheetId="1555"/>
      <sheetData sheetId="1556"/>
      <sheetData sheetId="1557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/>
      <sheetData sheetId="1582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/>
      <sheetData sheetId="1589" refreshError="1"/>
      <sheetData sheetId="1590"/>
      <sheetData sheetId="159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/>
      <sheetData sheetId="1602"/>
      <sheetData sheetId="1603" refreshError="1"/>
      <sheetData sheetId="1604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/>
      <sheetData sheetId="1611" refreshError="1"/>
      <sheetData sheetId="1612" refreshError="1"/>
      <sheetData sheetId="1613" refreshError="1"/>
      <sheetData sheetId="1614"/>
      <sheetData sheetId="1615"/>
      <sheetData sheetId="1616" refreshError="1"/>
      <sheetData sheetId="1617"/>
      <sheetData sheetId="1618"/>
      <sheetData sheetId="1619"/>
      <sheetData sheetId="1620"/>
      <sheetData sheetId="1621"/>
      <sheetData sheetId="1622" refreshError="1"/>
      <sheetData sheetId="1623" refreshError="1"/>
      <sheetData sheetId="1624"/>
      <sheetData sheetId="1625"/>
      <sheetData sheetId="1626"/>
      <sheetData sheetId="1627" refreshError="1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 refreshError="1"/>
      <sheetData sheetId="1638" refreshError="1"/>
      <sheetData sheetId="1639" refreshError="1"/>
      <sheetData sheetId="1640" refreshError="1"/>
      <sheetData sheetId="164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/>
      <sheetData sheetId="1648" refreshError="1"/>
      <sheetData sheetId="1649" refreshError="1"/>
      <sheetData sheetId="1650"/>
      <sheetData sheetId="1651"/>
      <sheetData sheetId="1652" refreshError="1"/>
      <sheetData sheetId="1653"/>
      <sheetData sheetId="1654" refreshError="1"/>
      <sheetData sheetId="1655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/>
      <sheetData sheetId="1678"/>
      <sheetData sheetId="1679"/>
      <sheetData sheetId="1680"/>
      <sheetData sheetId="1681"/>
      <sheetData sheetId="1682"/>
      <sheetData sheetId="1683" refreshError="1"/>
      <sheetData sheetId="1684" refreshError="1"/>
      <sheetData sheetId="1685"/>
      <sheetData sheetId="1686"/>
      <sheetData sheetId="1687" refreshError="1"/>
      <sheetData sheetId="1688"/>
      <sheetData sheetId="1689"/>
      <sheetData sheetId="1690" refreshError="1"/>
      <sheetData sheetId="1691"/>
      <sheetData sheetId="1692"/>
      <sheetData sheetId="1693"/>
      <sheetData sheetId="1694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 refreshError="1"/>
      <sheetData sheetId="1718" refreshError="1"/>
      <sheetData sheetId="1719"/>
      <sheetData sheetId="1720" refreshError="1"/>
      <sheetData sheetId="1721"/>
      <sheetData sheetId="1722" refreshError="1"/>
      <sheetData sheetId="1723"/>
      <sheetData sheetId="1724"/>
      <sheetData sheetId="1725"/>
      <sheetData sheetId="1726"/>
      <sheetData sheetId="1727"/>
      <sheetData sheetId="1728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/>
      <sheetData sheetId="1742" refreshError="1"/>
      <sheetData sheetId="1743" refreshError="1"/>
      <sheetData sheetId="1744" refreshError="1"/>
      <sheetData sheetId="1745"/>
      <sheetData sheetId="1746"/>
      <sheetData sheetId="1747" refreshError="1"/>
      <sheetData sheetId="1748" refreshError="1"/>
      <sheetData sheetId="1749" refreshError="1"/>
      <sheetData sheetId="1750" refreshError="1"/>
      <sheetData sheetId="1751"/>
      <sheetData sheetId="1752"/>
      <sheetData sheetId="1753"/>
      <sheetData sheetId="1754"/>
      <sheetData sheetId="1755" refreshError="1"/>
      <sheetData sheetId="1756"/>
      <sheetData sheetId="1757"/>
      <sheetData sheetId="1758"/>
      <sheetData sheetId="1759"/>
      <sheetData sheetId="1760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/>
      <sheetData sheetId="1807" refreshError="1"/>
      <sheetData sheetId="1808"/>
      <sheetData sheetId="1809" refreshError="1"/>
      <sheetData sheetId="1810"/>
      <sheetData sheetId="181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/>
      <sheetData sheetId="1824" refreshError="1"/>
      <sheetData sheetId="1825" refreshError="1"/>
      <sheetData sheetId="1826" refreshError="1"/>
      <sheetData sheetId="1827" refreshError="1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/>
      <sheetData sheetId="1838" refreshError="1"/>
      <sheetData sheetId="1839" refreshError="1"/>
      <sheetData sheetId="1840" refreshError="1"/>
      <sheetData sheetId="1841" refreshError="1"/>
      <sheetData sheetId="1842"/>
      <sheetData sheetId="1843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/>
      <sheetData sheetId="1867"/>
      <sheetData sheetId="1868"/>
      <sheetData sheetId="1869"/>
      <sheetData sheetId="1870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/>
      <sheetData sheetId="1891"/>
      <sheetData sheetId="1892" refreshError="1"/>
      <sheetData sheetId="1893" refreshError="1"/>
      <sheetData sheetId="1894" refreshError="1"/>
      <sheetData sheetId="1895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/>
      <sheetData sheetId="1920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/>
      <sheetData sheetId="2119"/>
      <sheetData sheetId="2120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/>
      <sheetData sheetId="2127"/>
      <sheetData sheetId="2128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/>
      <sheetData sheetId="216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/>
      <sheetData sheetId="2213"/>
      <sheetData sheetId="2214"/>
      <sheetData sheetId="2215" refreshError="1"/>
      <sheetData sheetId="2216" refreshError="1"/>
      <sheetData sheetId="2217" refreshError="1"/>
      <sheetData sheetId="2218"/>
      <sheetData sheetId="2219" refreshError="1"/>
      <sheetData sheetId="2220" refreshError="1"/>
      <sheetData sheetId="2221"/>
      <sheetData sheetId="2222" refreshError="1"/>
      <sheetData sheetId="2223"/>
      <sheetData sheetId="2224" refreshError="1"/>
      <sheetData sheetId="2225" refreshError="1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 refreshError="1"/>
      <sheetData sheetId="2237"/>
      <sheetData sheetId="2238"/>
      <sheetData sheetId="2239"/>
      <sheetData sheetId="2240" refreshError="1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/>
      <sheetData sheetId="2265" refreshError="1"/>
      <sheetData sheetId="2266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/>
      <sheetData sheetId="2354" refreshError="1"/>
      <sheetData sheetId="2355" refreshError="1"/>
      <sheetData sheetId="2356" refreshError="1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 refreshError="1"/>
      <sheetData sheetId="2366"/>
      <sheetData sheetId="2367" refreshError="1"/>
      <sheetData sheetId="2368" refreshError="1"/>
      <sheetData sheetId="2369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/>
      <sheetData sheetId="2378"/>
      <sheetData sheetId="2379"/>
      <sheetData sheetId="2380"/>
      <sheetData sheetId="2381"/>
      <sheetData sheetId="2382" refreshError="1"/>
      <sheetData sheetId="2383" refreshError="1"/>
      <sheetData sheetId="2384"/>
      <sheetData sheetId="2385"/>
      <sheetData sheetId="2386"/>
      <sheetData sheetId="2387" refreshError="1"/>
      <sheetData sheetId="2388"/>
      <sheetData sheetId="2389"/>
      <sheetData sheetId="2390"/>
      <sheetData sheetId="2391" refreshError="1"/>
      <sheetData sheetId="2392" refreshError="1"/>
      <sheetData sheetId="2393" refreshError="1"/>
      <sheetData sheetId="2394" refreshError="1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/>
      <sheetData sheetId="2574" refreshError="1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/>
      <sheetData sheetId="2665" refreshError="1"/>
      <sheetData sheetId="2666"/>
      <sheetData sheetId="2667" refreshError="1"/>
      <sheetData sheetId="2668"/>
      <sheetData sheetId="2669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 refreshError="1"/>
      <sheetData sheetId="3141"/>
      <sheetData sheetId="3142" refreshError="1"/>
      <sheetData sheetId="3143" refreshError="1"/>
      <sheetData sheetId="3144" refreshError="1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/>
      <sheetData sheetId="3194" refreshError="1"/>
      <sheetData sheetId="3195" refreshError="1"/>
      <sheetData sheetId="3196" refreshError="1"/>
      <sheetData sheetId="3197" refreshError="1"/>
      <sheetData sheetId="3198"/>
      <sheetData sheetId="3199" refreshError="1"/>
      <sheetData sheetId="3200"/>
      <sheetData sheetId="3201"/>
      <sheetData sheetId="3202"/>
      <sheetData sheetId="3203"/>
      <sheetData sheetId="3204"/>
      <sheetData sheetId="3205"/>
      <sheetData sheetId="3206"/>
      <sheetData sheetId="3207" refreshError="1"/>
      <sheetData sheetId="3208"/>
      <sheetData sheetId="3209" refreshError="1"/>
      <sheetData sheetId="3210" refreshError="1"/>
      <sheetData sheetId="3211"/>
      <sheetData sheetId="3212"/>
      <sheetData sheetId="3213"/>
      <sheetData sheetId="3214" refreshError="1"/>
      <sheetData sheetId="3215" refreshError="1"/>
      <sheetData sheetId="3216" refreshError="1"/>
      <sheetData sheetId="3217" refreshError="1"/>
      <sheetData sheetId="3218"/>
      <sheetData sheetId="3219" refreshError="1"/>
      <sheetData sheetId="3220"/>
      <sheetData sheetId="3221" refreshError="1"/>
      <sheetData sheetId="3222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/>
      <sheetData sheetId="3438" refreshError="1"/>
      <sheetData sheetId="3439"/>
      <sheetData sheetId="3440" refreshError="1"/>
      <sheetData sheetId="3441" refreshError="1"/>
      <sheetData sheetId="3442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/>
      <sheetData sheetId="3479" refreshError="1"/>
      <sheetData sheetId="3480" refreshError="1"/>
      <sheetData sheetId="3481" refreshError="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/>
      <sheetData sheetId="3531"/>
      <sheetData sheetId="3532"/>
      <sheetData sheetId="3533"/>
      <sheetData sheetId="3534"/>
      <sheetData sheetId="3535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/>
      <sheetData sheetId="3545"/>
      <sheetData sheetId="3546"/>
      <sheetData sheetId="3547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/>
      <sheetData sheetId="3556"/>
      <sheetData sheetId="3557"/>
      <sheetData sheetId="3558" refreshError="1"/>
      <sheetData sheetId="3559" refreshError="1"/>
      <sheetData sheetId="3560"/>
      <sheetData sheetId="3561"/>
      <sheetData sheetId="3562"/>
      <sheetData sheetId="3563"/>
      <sheetData sheetId="3564"/>
      <sheetData sheetId="3565"/>
      <sheetData sheetId="3566"/>
      <sheetData sheetId="3567" refreshError="1"/>
      <sheetData sheetId="3568"/>
      <sheetData sheetId="3569" refreshError="1"/>
      <sheetData sheetId="3570"/>
      <sheetData sheetId="3571"/>
      <sheetData sheetId="3572"/>
      <sheetData sheetId="3573" refreshError="1"/>
      <sheetData sheetId="3574" refreshError="1"/>
      <sheetData sheetId="3575" refreshError="1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 refreshError="1"/>
      <sheetData sheetId="3600" refreshError="1"/>
      <sheetData sheetId="3601" refreshError="1"/>
      <sheetData sheetId="3602" refreshError="1"/>
      <sheetData sheetId="3603"/>
      <sheetData sheetId="3604" refreshError="1"/>
      <sheetData sheetId="3605"/>
      <sheetData sheetId="3606" refreshError="1"/>
      <sheetData sheetId="3607"/>
      <sheetData sheetId="3608"/>
      <sheetData sheetId="3609"/>
      <sheetData sheetId="3610"/>
      <sheetData sheetId="3611"/>
      <sheetData sheetId="3612" refreshError="1"/>
      <sheetData sheetId="3613"/>
      <sheetData sheetId="3614"/>
      <sheetData sheetId="3615"/>
      <sheetData sheetId="3616" refreshError="1"/>
      <sheetData sheetId="3617"/>
      <sheetData sheetId="3618"/>
      <sheetData sheetId="3619"/>
      <sheetData sheetId="3620"/>
      <sheetData sheetId="3621" refreshError="1"/>
      <sheetData sheetId="3622" refreshError="1"/>
      <sheetData sheetId="3623" refreshError="1"/>
      <sheetData sheetId="3624"/>
      <sheetData sheetId="3625" refreshError="1"/>
      <sheetData sheetId="3626" refreshError="1"/>
      <sheetData sheetId="3627" refreshError="1"/>
      <sheetData sheetId="3628" refreshError="1"/>
      <sheetData sheetId="3629"/>
      <sheetData sheetId="3630"/>
      <sheetData sheetId="3631" refreshError="1"/>
      <sheetData sheetId="3632"/>
      <sheetData sheetId="3633" refreshError="1"/>
      <sheetData sheetId="3634" refreshError="1"/>
      <sheetData sheetId="3635" refreshError="1"/>
      <sheetData sheetId="3636"/>
      <sheetData sheetId="3637" refreshError="1"/>
      <sheetData sheetId="3638" refreshError="1"/>
      <sheetData sheetId="3639" refreshError="1"/>
      <sheetData sheetId="3640"/>
      <sheetData sheetId="3641"/>
      <sheetData sheetId="3642"/>
      <sheetData sheetId="3643"/>
      <sheetData sheetId="3644" refreshError="1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/>
      <sheetData sheetId="3701" refreshError="1"/>
      <sheetData sheetId="3702" refreshError="1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 refreshError="1"/>
      <sheetData sheetId="3721" refreshError="1"/>
      <sheetData sheetId="3722" refreshError="1"/>
      <sheetData sheetId="3723"/>
      <sheetData sheetId="3724" refreshError="1"/>
      <sheetData sheetId="3725"/>
      <sheetData sheetId="3726"/>
      <sheetData sheetId="3727"/>
      <sheetData sheetId="3728" refreshError="1"/>
      <sheetData sheetId="3729"/>
      <sheetData sheetId="3730" refreshError="1"/>
      <sheetData sheetId="3731" refreshError="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 refreshError="1"/>
      <sheetData sheetId="3756" refreshError="1"/>
      <sheetData sheetId="3757" refreshError="1"/>
      <sheetData sheetId="3758" refreshError="1"/>
      <sheetData sheetId="3759"/>
      <sheetData sheetId="3760" refreshError="1"/>
      <sheetData sheetId="3761"/>
      <sheetData sheetId="3762" refreshError="1"/>
      <sheetData sheetId="3763"/>
      <sheetData sheetId="3764"/>
      <sheetData sheetId="3765"/>
      <sheetData sheetId="3766"/>
      <sheetData sheetId="3767"/>
      <sheetData sheetId="3768" refreshError="1"/>
      <sheetData sheetId="3769"/>
      <sheetData sheetId="3770"/>
      <sheetData sheetId="3771"/>
      <sheetData sheetId="3772" refreshError="1"/>
      <sheetData sheetId="3773"/>
      <sheetData sheetId="3774"/>
      <sheetData sheetId="3775"/>
      <sheetData sheetId="3776"/>
      <sheetData sheetId="3777" refreshError="1"/>
      <sheetData sheetId="3778" refreshError="1"/>
      <sheetData sheetId="3779" refreshError="1"/>
      <sheetData sheetId="3780"/>
      <sheetData sheetId="3781" refreshError="1"/>
      <sheetData sheetId="3782" refreshError="1"/>
      <sheetData sheetId="3783" refreshError="1"/>
      <sheetData sheetId="3784" refreshError="1"/>
      <sheetData sheetId="3785"/>
      <sheetData sheetId="3786"/>
      <sheetData sheetId="3787" refreshError="1"/>
      <sheetData sheetId="3788"/>
      <sheetData sheetId="3789" refreshError="1"/>
      <sheetData sheetId="3790" refreshError="1"/>
      <sheetData sheetId="3791" refreshError="1"/>
      <sheetData sheetId="3792"/>
      <sheetData sheetId="3793" refreshError="1"/>
      <sheetData sheetId="3794" refreshError="1"/>
      <sheetData sheetId="3795" refreshError="1"/>
      <sheetData sheetId="3796"/>
      <sheetData sheetId="3797"/>
      <sheetData sheetId="3798"/>
      <sheetData sheetId="3799"/>
      <sheetData sheetId="3800" refreshError="1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/>
      <sheetData sheetId="3851"/>
      <sheetData sheetId="3852"/>
      <sheetData sheetId="3853"/>
      <sheetData sheetId="3854"/>
      <sheetData sheetId="3855"/>
      <sheetData sheetId="3856"/>
      <sheetData sheetId="3857" refreshError="1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 refreshError="1"/>
      <sheetData sheetId="4026"/>
      <sheetData sheetId="4027"/>
      <sheetData sheetId="4028" refreshError="1"/>
      <sheetData sheetId="4029"/>
      <sheetData sheetId="4030"/>
      <sheetData sheetId="4031" refreshError="1"/>
      <sheetData sheetId="4032" refreshError="1"/>
      <sheetData sheetId="4033" refreshError="1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 refreshError="1"/>
      <sheetData sheetId="4048"/>
      <sheetData sheetId="4049"/>
      <sheetData sheetId="4050" refreshError="1"/>
      <sheetData sheetId="405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/>
      <sheetData sheetId="4060" refreshError="1"/>
      <sheetData sheetId="4061" refreshError="1"/>
      <sheetData sheetId="4062"/>
      <sheetData sheetId="4063" refreshError="1"/>
      <sheetData sheetId="4064"/>
      <sheetData sheetId="4065" refreshError="1"/>
      <sheetData sheetId="4066"/>
      <sheetData sheetId="4067"/>
      <sheetData sheetId="4068"/>
      <sheetData sheetId="4069"/>
      <sheetData sheetId="4070"/>
      <sheetData sheetId="4071" refreshError="1"/>
      <sheetData sheetId="4072" refreshError="1"/>
      <sheetData sheetId="4073"/>
      <sheetData sheetId="4074"/>
      <sheetData sheetId="4075" refreshError="1"/>
      <sheetData sheetId="4076" refreshError="1"/>
      <sheetData sheetId="4077"/>
      <sheetData sheetId="4078"/>
      <sheetData sheetId="4079"/>
      <sheetData sheetId="4080"/>
      <sheetData sheetId="4081"/>
      <sheetData sheetId="4082"/>
      <sheetData sheetId="4083" refreshError="1"/>
      <sheetData sheetId="4084" refreshError="1"/>
      <sheetData sheetId="4085"/>
      <sheetData sheetId="4086"/>
      <sheetData sheetId="4087" refreshError="1"/>
      <sheetData sheetId="4088"/>
      <sheetData sheetId="4089" refreshError="1"/>
      <sheetData sheetId="4090"/>
      <sheetData sheetId="4091"/>
      <sheetData sheetId="4092" refreshError="1"/>
      <sheetData sheetId="4093"/>
      <sheetData sheetId="4094"/>
      <sheetData sheetId="4095"/>
      <sheetData sheetId="4096"/>
      <sheetData sheetId="4097"/>
      <sheetData sheetId="4098"/>
      <sheetData sheetId="4099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内見積"/>
      <sheetName val="社内見積.XLS"/>
      <sheetName val="%E7%A4%BE%E5%86%85%E8%A6%8B%E7%"/>
      <sheetName val="フレーム構成"/>
      <sheetName val="関連ｻﾌﾞ"/>
      <sheetName val="ヘッダ"/>
      <sheetName val="#REF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ハードウェア一覧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ＰＰ増設機器一覧"/>
      <sheetName val="ＳＦ増設機器一覧 "/>
      <sheetName val="COSMOS3号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ー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検証確認シート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ハードウェア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インメニュー画面"/>
      <sheetName val="メニュー画面"/>
      <sheetName val="更新メニュー画面"/>
      <sheetName val="挿入メニュー画面"/>
      <sheetName val="削除メニュー画面"/>
      <sheetName val="ジョインメニュー画面"/>
      <sheetName val="参照パターン画面"/>
      <sheetName val="参照1見積り結果"/>
      <sheetName val="ソート結果"/>
      <sheetName val="ソートワークシート"/>
      <sheetName val="見積り参照1ワークシート"/>
      <sheetName val="参照2条件設定ダイアログ"/>
      <sheetName val="参照2見積り結果"/>
      <sheetName val="見積り参照2ワークシート"/>
      <sheetName val="参照1条件設定ダイアログ"/>
      <sheetName val="ブロック数の算出ワークシート"/>
      <sheetName val="機種テーブル"/>
      <sheetName val="性能データ基礎値"/>
      <sheetName val="見積り更新ワークシート"/>
      <sheetName val="更新1見積り結果"/>
      <sheetName val="更新条件設定ダイアログ"/>
      <sheetName val="挿入見積り結果"/>
      <sheetName val="見積り挿入ワークシート"/>
      <sheetName val="挿入条件設定ダイアログ"/>
      <sheetName val="削除見積り結果"/>
      <sheetName val="見積り削除ワークシート"/>
      <sheetName val="ジョイン見積り結果"/>
      <sheetName val="削除条件設定ダイアログ"/>
      <sheetName val="見積りジョインワークシート"/>
      <sheetName val="ジョイン条件設定ダイアログ"/>
      <sheetName val="処理モジュール"/>
      <sheetName val="注意事項"/>
      <sheetName val="前提条件"/>
      <sheetName val="CPU見積り（システム係数）について"/>
      <sheetName val="Sheet1"/>
      <sheetName val="各・・・"/>
      <sheetName val="PR"/>
      <sheetName val="Lookup"/>
      <sheetName val="ｺｰﾄﾞ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レーム構成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default"/>
      <sheetName val="データ辞書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各・・・"/>
      <sheetName val="ヘッダ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課別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MSG"/>
    </sheetNames>
    <definedNames>
      <definedName name="メッセージ入力ダイアログ表示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関連ｻﾌﾞ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維持実績入力test"/>
      <sheetName val="ヘッダ"/>
    </sheetNames>
    <definedNames>
      <definedName name="裕髭選租"/>
      <definedName name="類別選択" sheetId="1"/>
    </defined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処理パターン×プロセス関連表"/>
      <sheetName val="表紙"/>
      <sheetName val="改定履歴 "/>
      <sheetName val="様式  画面レイアウト"/>
      <sheetName val="Sheet1"/>
      <sheetName val="サンプル  画面レイアウト"/>
      <sheetName val="記述ガイド"/>
      <sheetName val="他システム間IF"/>
      <sheetName val="Sheet2"/>
      <sheetName val="Sheet3"/>
      <sheetName val="Cover"/>
      <sheetName val="目次"/>
      <sheetName val="物理搭載"/>
      <sheetName val="RAID設定"/>
      <sheetName val="論理LUN設定"/>
      <sheetName val="ホストコントローラ設定"/>
      <sheetName val="Loop-ID設定"/>
      <sheetName val="インストール情報"/>
      <sheetName val="ディスクパス情報"/>
      <sheetName val="パッチ情報"/>
      <sheetName val=" IHS設定"/>
      <sheetName val="WAS基本設定"/>
      <sheetName val="WAS設定（DB）"/>
      <sheetName val="WAS設定（サーバ）"/>
      <sheetName val="1"/>
      <sheetName val="2"/>
      <sheetName val="3"/>
      <sheetName val="Status-Cmd一覧"/>
      <sheetName val="１－１１"/>
      <sheetName val="history"/>
      <sheetName val="1-1"/>
      <sheetName val="1-2,1-3"/>
      <sheetName val="1-4"/>
      <sheetName val="1-5"/>
      <sheetName val="4-1"/>
      <sheetName val="4-2"/>
      <sheetName val="5"/>
      <sheetName val="6"/>
      <sheetName val="リスト"/>
      <sheetName val="部品情報検索（基本）条件指定"/>
      <sheetName val="新業務機能記述書"/>
      <sheetName val="CS060MPRCSP"/>
      <sheetName val="CS060MPRCPT"/>
      <sheetName val="CS060MPAIRG"/>
      <sheetName val="UpdateLogs"/>
      <sheetName val="9.1"/>
      <sheetName val="9.1.1"/>
      <sheetName val="9.1.2"/>
      <sheetName val="Init"/>
      <sheetName val="#REF!"/>
      <sheetName val="(4)端末アドレスの採番と入力"/>
      <sheetName val="(5)登録漏れ、内容不正の確認 (1)"/>
      <sheetName val="(5)登録漏れ、内容不正の確認 (2)"/>
      <sheetName val="(6)確認環境への反映報告・承認"/>
      <sheetName val="(7)確認環境へ反映指示(1)"/>
      <sheetName val="(7)確認環境へ反映指示 (2)"/>
      <sheetName val="(11)折り返しテスト日程調整"/>
      <sheetName val="(13)号口環境へ反映指示(1)"/>
      <sheetName val="(13)号口環境へ反映指示 (2)"/>
      <sheetName val="ウェブサイト管理者"/>
      <sheetName val="G-ニュース　管理者"/>
      <sheetName val="G-ニュース　承認者"/>
      <sheetName val="G-ニュース　編集者"/>
      <sheetName val="クルマ情報　編集者"/>
      <sheetName val="クルマ情報　承認者"/>
      <sheetName val="U-Car　編集者"/>
      <sheetName val="U-Car　承認者"/>
      <sheetName val="G-Blog　編集者"/>
      <sheetName val="G-Blog　承認者"/>
      <sheetName val="G-Blog　管理者"/>
      <sheetName val="二玄社"/>
      <sheetName val="日刊自動車"/>
      <sheetName val="OW_特権ユーザー"/>
      <sheetName val="コールトラック"/>
      <sheetName val="ナレッジ"/>
      <sheetName val="関連ｻﾌﾞ"/>
      <sheetName val="WORK"/>
      <sheetName val="ナレッ_x0000_"/>
      <sheetName val="全体サマリ"/>
      <sheetName val="要件定義"/>
      <sheetName val="詳細仕様"/>
      <sheetName val="設計"/>
      <sheetName val="製作"/>
      <sheetName val="連結"/>
      <sheetName val="機能"/>
      <sheetName val="試行"/>
      <sheetName val="導入"/>
      <sheetName val="RD-33　規模見積り"/>
      <sheetName val="規模見積明細"/>
      <sheetName val="成果物一覧"/>
      <sheetName val="RD-34　次局面以降の体制"/>
      <sheetName val="全体スケジュール（案）"/>
      <sheetName val="基本情報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ｺｰﾄﾞ表"/>
      <sheetName val="対応表サンプル"/>
      <sheetName val="全体構成図"/>
      <sheetName val="システム概要"/>
      <sheetName val="システム構成"/>
      <sheetName val="プログラム構成"/>
      <sheetName val="画面機能"/>
      <sheetName val="バッチ機能"/>
      <sheetName val="帳表機能"/>
      <sheetName val="テーブル関連図（堤工場　検査）"/>
      <sheetName val="テーブル関連図（堤工場　解析）"/>
      <sheetName val="テーブル関連図（高岡工場　検査）"/>
      <sheetName val="テーブル関連図（高岡工場　解析）"/>
      <sheetName val="テーブル関連図（田原工場　検査） "/>
      <sheetName val="テーブル関連図（田原工場　解析） "/>
      <sheetName val="これ以降は補足資料→"/>
      <sheetName val="システム間通信一覧"/>
      <sheetName val="検査端末画面（有効キー）"/>
      <sheetName val="ｸﾞﾛｰﾊﾞﾙ変数（基本部）"/>
      <sheetName val="ｸﾞﾛｰﾊﾞﾙ変数（画面制御部）"/>
      <sheetName val="画面ﾜｰｸ一覧"/>
      <sheetName val="ﾏﾄﾘｯｸｽﾜｰｸ一覧"/>
      <sheetName val="(BR)"/>
      <sheetName val="ヘッダ"/>
      <sheetName val="フレーム構成"/>
      <sheetName val="チェックリスト"/>
      <sheetName val="テストシナリオ_20081217"/>
      <sheetName val="テストシナリオ_20081218"/>
      <sheetName val="テストシナリオ_20081219"/>
      <sheetName val="テストシナリオ_20081219_2"/>
      <sheetName val="テスト結果"/>
      <sheetName val="課題一覧"/>
      <sheetName val="設定項目"/>
      <sheetName val="組立運搬・順立て部品"/>
      <sheetName val="工数見積もり "/>
      <sheetName val="ﾏﾄﾘ桯羜ﹰｸ一覧"/>
      <sheetName val="ナレッ?"/>
      <sheetName val="ナレッ"/>
      <sheetName val="ナレッ_"/>
      <sheetName val="ﾃｽﾄﾃﾞｰﾀ一覧"/>
      <sheetName val="為替前提"/>
      <sheetName val="Status Reports"/>
      <sheetName val="レポートレイアウト"/>
      <sheetName val="表紙（トヨタ用）"/>
      <sheetName val="重量補助"/>
      <sheetName val="Full option"/>
      <sheetName val="設定一覧"/>
      <sheetName val="定数"/>
      <sheetName val="１．社内ﾈｯﾄﾜｰｸﾊｰﾄﾞｳｪｱ"/>
      <sheetName val="複合"/>
      <sheetName val="AssySupps"/>
      <sheetName val="ナレッ "/>
      <sheetName val="（入力リスト）"/>
      <sheetName val="&gt;&gt;チェックサート"/>
      <sheetName val="（添付）詳細手順＆ッェック（２）"/>
      <sheetName val="CIS Database"/>
      <sheetName val="Supplier Master IF"/>
      <sheetName val="Revision History"/>
      <sheetName val="オンライン"/>
      <sheetName val="製作工数"/>
      <sheetName val="分析値推移(月次)"/>
      <sheetName val="処理機能記述書"/>
      <sheetName val="1PB-2HB"/>
      <sheetName val="未入金"/>
      <sheetName val="114W2次設変部品確認（組立） (3)"/>
      <sheetName val="コストグラフ"/>
      <sheetName val="ﾃｨｰﾁﾝｸﾞ"/>
      <sheetName val="設定値"/>
      <sheetName val="ハードウェア"/>
      <sheetName val="2001開始全體社外派訓實績"/>
      <sheetName val="?????"/>
      <sheetName val="社員リスト"/>
      <sheetName val="週金額資料庫"/>
      <sheetName val="PR"/>
      <sheetName val="??????????????"/>
      <sheetName val="???"/>
      <sheetName val="全体工数"/>
      <sheetName val="_____"/>
      <sheetName val="______________"/>
      <sheetName val="２．機能全体構成図"/>
      <sheetName val="Description_PhaseII"/>
      <sheetName val="ナレッ_x005f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 History "/>
      <sheetName val="Contents"/>
      <sheetName val="Overview"/>
      <sheetName val="0"/>
      <sheetName val="1"/>
      <sheetName val="2-1-1"/>
      <sheetName val="2-2"/>
      <sheetName val="2-3"/>
      <sheetName val="Appendix A"/>
      <sheetName val="3_Requirement Sign-Off"/>
      <sheetName val="2-3_QC"/>
      <sheetName val="4_Hand Over Sign-Of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L11" t="str">
            <v>Development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Sheet1"/>
      <sheetName val="Sheet2"/>
      <sheetName val="Sheet3"/>
      <sheetName val="イクL・(gjm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PR"/>
      <sheetName val="#REF"/>
      <sheetName val="明細_インフラ"/>
      <sheetName val="Sheet4"/>
      <sheetName val="選択項目"/>
      <sheetName val="めも"/>
      <sheetName val="01損益見通 ３－６ｼｽ"/>
      <sheetName val="バス"/>
      <sheetName val="（別紙5-1）PP02簡素化"/>
      <sheetName val="Marketing"/>
      <sheetName val="AUTO123"/>
      <sheetName val="リスト"/>
      <sheetName val="帳票説明"/>
      <sheetName val="ヘッダ"/>
      <sheetName val="※選択マスタ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入力規則リスト"/>
      <sheetName val="A"/>
      <sheetName val="MASTER "/>
      <sheetName val="190XS設計室1128"/>
      <sheetName val="3TT0303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画面説明"/>
      <sheetName val="Link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01損益見通_３－６ｼｽ"/>
      <sheetName val="※変更禁止【リストボックス用】設備一覧（サーバ機器）"/>
      <sheetName val="改版履歴"/>
      <sheetName val="テスト観点一覧"/>
      <sheetName val="ファイル設定"/>
      <sheetName val="Data Validations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査定ポイント"/>
      <sheetName val="ﾃｽﾄﾃﾞｰﾀ一覧"/>
      <sheetName val="MOM_20160121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Industry"/>
      <sheetName val="Industry Grand"/>
      <sheetName val="Brand Total"/>
      <sheetName val="Detail"/>
      <sheetName val="NA"/>
      <sheetName val="0次"/>
      <sheetName val="清单"/>
      <sheetName val="利润表"/>
      <sheetName val="推移"/>
      <sheetName val="投資ﾌｫﾛｰ"/>
      <sheetName val="Oct Truckfest GMAC BC"/>
      <sheetName val="1201以前"/>
      <sheetName val="記述要領"/>
      <sheetName val="社員リスト"/>
      <sheetName val="障害検出率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レベル１"/>
      <sheetName val="レベル２"/>
      <sheetName val="リスト用（印刷不要）"/>
      <sheetName val="AssySupps"/>
      <sheetName val="関連ｻﾌﾞ"/>
      <sheetName val="98.休日マスタ（削除禁止）"/>
      <sheetName val="InputMaster"/>
      <sheetName val="CheckMaster"/>
      <sheetName val="２．機能全体構成図"/>
      <sheetName val="質問・回答"/>
      <sheetName val="区分"/>
      <sheetName val="見積もり前提"/>
      <sheetName val="基礎データ"/>
      <sheetName val="未発行⑩要件"/>
      <sheetName val="設定"/>
      <sheetName val="諸定義&amp;保守"/>
      <sheetName val="类别主表"/>
      <sheetName val="ini"/>
      <sheetName val="【Data】cpu_2000_070222"/>
      <sheetName val="【Data】cpu_2006_070222"/>
      <sheetName val="【Data】jbb2000_070222"/>
      <sheetName val="【Data】JBB2005_Results_070222"/>
      <sheetName val="【Data】web2005_Results_070222"/>
      <sheetName val="【Data】SPECweb99_070222"/>
      <sheetName val="【Data】jAppServer2002_070222"/>
      <sheetName val="【Data】jAppServer2004_070222"/>
      <sheetName val="【Data】OMPM2001_070222"/>
      <sheetName val="【Data】ato2tier_070222"/>
      <sheetName val="【Data】sd2tier_070222"/>
      <sheetName val="【Data】tpcc_results_070222"/>
      <sheetName val="【Data】tpch_results_1000_070222"/>
      <sheetName val="【Data】SPECweb99_SSL_070222"/>
      <sheetName val="Header"/>
      <sheetName val="Values"/>
      <sheetName val="Template "/>
      <sheetName val="区分語"/>
      <sheetName val="(カメラ)スケジュール"/>
      <sheetName val="記入要領"/>
      <sheetName val="Values "/>
      <sheetName val="ﾁｮｲｽ"/>
      <sheetName val="WK"/>
      <sheetName val="データ選択用"/>
      <sheetName val="Supplier Master IF"/>
      <sheetName val="3.課題管理_項目"/>
      <sheetName val="リスト用"/>
      <sheetName val="選択"/>
      <sheetName val="ステータス"/>
      <sheetName val="Guideline"/>
      <sheetName val="処理サイクル一覧"/>
      <sheetName val="思想"/>
      <sheetName val="単独・呼び出し"/>
      <sheetName val="各種プルダウン一覧"/>
      <sheetName val="1"/>
      <sheetName val="2"/>
      <sheetName val="データ"/>
      <sheetName val="IRPAA1E_0280"/>
      <sheetName val="IRHA20E_0020"/>
      <sheetName val="IRIAHQE_0001"/>
      <sheetName val="IRIZ03C_0001"/>
      <sheetName val="入力規則"/>
      <sheetName val="集計"/>
      <sheetName val="入力規則wk"/>
      <sheetName val="No.200"/>
      <sheetName val="No.300"/>
      <sheetName val="No.400"/>
      <sheetName val="No.500"/>
      <sheetName val="IRLAE1I 車両・用品発注依頼登録"/>
      <sheetName val="hiddenSheet"/>
      <sheetName val="ヘッダ部入力規則"/>
      <sheetName val="env"/>
      <sheetName val="分類"/>
      <sheetName val="記述ルール"/>
      <sheetName val="Cover Sheet"/>
      <sheetName val="Update History"/>
      <sheetName val="Template"/>
      <sheetName val="前工程調整ステータス"/>
      <sheetName val="前工程調整ステータス管理用20170802"/>
      <sheetName val="Sample"/>
      <sheetName val="(補足)新サブシステム名"/>
      <sheetName val="NOTE R&amp;R by subsystem"/>
      <sheetName val="WORK⇒"/>
      <sheetName val="他システムIF数"/>
      <sheetName val="メモ0725(積上フォロー用)"/>
      <sheetName val="ﾃﾚﾊﾞﾝRTGS共用"/>
      <sheetName val="wk_選択肢"/>
      <sheetName val="リスト値"/>
      <sheetName val="レビュー記録票"/>
      <sheetName val="FQS2テーブル（ビュー）一覧"/>
      <sheetName val="再発行検索一覧"/>
      <sheetName val="table詳細"/>
      <sheetName val="共通機能一覧"/>
      <sheetName val="サブブロック一覧"/>
      <sheetName val="ﾃﾞｰﾀSheet"/>
      <sheetName val="AT"/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マスタ"/>
      <sheetName val="R06"/>
      <sheetName val="R07"/>
      <sheetName val="D01"/>
      <sheetName val="C01"/>
      <sheetName val="C02"/>
      <sheetName val="ワーク"/>
      <sheetName val="ｶｲﾊﾂ"/>
      <sheetName val="Info"/>
      <sheetName val="問題管理番号体系"/>
      <sheetName val="項目一覧"/>
      <sheetName val="事象・原因"/>
      <sheetName val="環境変数"/>
      <sheetName val="【記入要領】 ②開発・設備導入費用低減提案シート"/>
      <sheetName val="通常予約_法人顧客（貸渡変更）"/>
      <sheetName val="LOG"/>
      <sheetName val="setting"/>
      <sheetName val="ST001"/>
      <sheetName val="ST002"/>
      <sheetName val="ST003"/>
      <sheetName val="ST004"/>
      <sheetName val="ST005"/>
      <sheetName val="ST006"/>
      <sheetName val="ST007"/>
      <sheetName val="ST008"/>
      <sheetName val="ST009"/>
      <sheetName val="ST010"/>
      <sheetName val="ST011"/>
      <sheetName val="ST012"/>
      <sheetName val="ST013"/>
      <sheetName val="ST014"/>
      <sheetName val="ST015"/>
      <sheetName val="不具合一覧コード"/>
      <sheetName val="不具合一覧コード(NEW)"/>
      <sheetName val="投資ﾌｫﾛ/"/>
      <sheetName val="選択用パラメータ"/>
      <sheetName val="Parts"/>
      <sheetName val="惰行タイム(欧州)"/>
      <sheetName val="図"/>
      <sheetName val="RAK01AD"/>
      <sheetName val="DHC原因追加"/>
      <sheetName val="param"/>
      <sheetName val="1-6"/>
      <sheetName val="pulldown"/>
      <sheetName val="不具合一覧コード(NEW)_VN"/>
      <sheetName val="work"/>
      <sheetName val="2.1"/>
      <sheetName val="2.2"/>
      <sheetName val="3.1"/>
      <sheetName val="3.2"/>
      <sheetName val="[イクL・(gjm.xls]投資ﾌｫﾛ/"/>
      <sheetName val="原因コード"/>
      <sheetName val="M4L_経理会計_移行ターゲットリスト_件数評価"/>
      <sheetName val="ログ集計"/>
      <sheetName val="JOB種別"/>
      <sheetName val="→"/>
      <sheetName val="ログ集計結果"/>
      <sheetName val="para"/>
      <sheetName val="区分値"/>
      <sheetName val="Sheet5"/>
      <sheetName val="ｽﾃｰﾀｽ"/>
      <sheetName val="リストボックス"/>
      <sheetName val="3ｶ月比A"/>
      <sheetName val="課題２"/>
      <sheetName val="選択肢"/>
      <sheetName val="作成者・機能"/>
      <sheetName val="Division PIC"/>
      <sheetName val=""/>
      <sheetName val="参考　取組みテーマ"/>
      <sheetName val="原価集計(実績)"/>
      <sheetName val="受注先・仕入先"/>
      <sheetName val="Query-1"/>
      <sheetName val="記載ルール（移送仕様・詳細）"/>
      <sheetName val="（参考）移送仕様の記載ルール"/>
      <sheetName val="対応案パターン"/>
      <sheetName val="DropDownListData"/>
      <sheetName val="ｺｰﾄﾞ表"/>
      <sheetName val="プルダウン用"/>
      <sheetName val="プルダウン"/>
      <sheetName val="ブロック（STEP1）"/>
      <sheetName val="アプリ資産移行申請書"/>
      <sheetName val="リスト定義"/>
      <sheetName val="基本設定"/>
      <sheetName val="人件費設定"/>
      <sheetName val="工程マスタ"/>
      <sheetName val="案件マスタ"/>
      <sheetName val="EDC選択肢"/>
      <sheetName val="コンボリストマスタ"/>
      <sheetName val="補足説明"/>
      <sheetName val="FJ_work"/>
      <sheetName val="問題管理票"/>
      <sheetName val="エビデンス"/>
      <sheetName val="更新履歴"/>
      <sheetName val="影響調査兼見積ワークシート"/>
      <sheetName val="課題シート"/>
      <sheetName val="R1"/>
      <sheetName val="R2"/>
      <sheetName val="U1"/>
      <sheetName val="U2"/>
      <sheetName val="U21"/>
      <sheetName val="U22"/>
      <sheetName val="U23"/>
      <sheetName val="ヘッダ部入力規蛯"/>
      <sheetName val="ブロック"/>
      <sheetName val="一般店向け開発チーム"/>
      <sheetName val="サマリ"/>
      <sheetName val="ヘッダ部入力規"/>
      <sheetName val="FlowNameList"/>
      <sheetName val="BookSchema"/>
      <sheetName val="M_Val"/>
      <sheetName val="Validation"/>
      <sheetName val="ヘッダ部入力規_x0000_"/>
      <sheetName val="当一覧について"/>
      <sheetName val="分類マスタ"/>
      <sheetName val="TFTM#3 238L原価"/>
      <sheetName val="明細List"/>
      <sheetName val="&lt;兼子英明&gt;平成_18年_12月2"/>
      <sheetName val="6-6．荷姿情報画面(PPF)(生準_工区・出荷場のみ2"/>
      <sheetName val="44．対象外箱種不一致一覧_(管理対象外)2"/>
      <sheetName val="4-8．部品・荷姿一覧_荷姿改善_仕入先要望(仕入先)_(22"/>
      <sheetName val="IN-HOUSE_(042L_PxP)2"/>
      <sheetName val="01損益見通_３－６ｼｽ2"/>
      <sheetName val="MASTER_1"/>
      <sheetName val="Industry_Grand"/>
      <sheetName val="Brand_Total"/>
      <sheetName val="CC_data1"/>
      <sheetName val="Supplier_Master_IF"/>
      <sheetName val="画面項目説明書_(2)1"/>
      <sheetName val="No_R011"/>
      <sheetName val="No_R02-11"/>
      <sheetName val="No_R02-21"/>
      <sheetName val="No_R03-11"/>
      <sheetName val="No_R03-21"/>
      <sheetName val="No_R041"/>
      <sheetName val="No_R051"/>
      <sheetName val="No_R061"/>
      <sheetName val="No_C011"/>
      <sheetName val="No_U011"/>
      <sheetName val="No_D011"/>
      <sheetName val="Data_Validations"/>
      <sheetName val="No_110"/>
      <sheetName val="No_210"/>
      <sheetName val="No_39"/>
      <sheetName val="No_41"/>
      <sheetName val="No_51"/>
      <sheetName val="No_61"/>
      <sheetName val="No_71"/>
      <sheetName val="No_81"/>
      <sheetName val="No_91"/>
      <sheetName val="No_101"/>
      <sheetName val="No_111"/>
      <sheetName val="No_121"/>
      <sheetName val="No_131"/>
      <sheetName val="No_141"/>
      <sheetName val="No_151"/>
      <sheetName val="No_161"/>
      <sheetName val="No_171"/>
      <sheetName val="No_181"/>
      <sheetName val="No_191"/>
      <sheetName val="No_201"/>
      <sheetName val="No_211"/>
      <sheetName val="No_221"/>
      <sheetName val="No_231"/>
      <sheetName val="No_241"/>
      <sheetName val="No_251"/>
      <sheetName val="No_261"/>
      <sheetName val="No_271"/>
      <sheetName val="No_281"/>
      <sheetName val="No_291"/>
      <sheetName val="No_301"/>
      <sheetName val="No_311"/>
      <sheetName val="No_321"/>
      <sheetName val="No_331"/>
      <sheetName val="No_341"/>
      <sheetName val="No_351"/>
      <sheetName val="No_361"/>
      <sheetName val="No_371"/>
      <sheetName val="No_381"/>
      <sheetName val="Oct_Truckfest_GMAC_BC"/>
      <sheetName val="list_"/>
      <sheetName val="Template_"/>
      <sheetName val="98_休日マスタ（削除禁止）"/>
      <sheetName val="Values_"/>
      <sheetName val="3_課題管理_項目"/>
      <sheetName val="IRLAE1I_車両・用品発注依頼登録"/>
      <sheetName val="No_200"/>
      <sheetName val="No_300"/>
      <sheetName val="No_400"/>
      <sheetName val="No_500"/>
      <sheetName val="Cover_Sheet"/>
      <sheetName val="Update_History"/>
      <sheetName val="NOTE_R&amp;R_by_subsystem"/>
      <sheetName val="【記入要領】_②開発・設備導入費用低減提案シート"/>
      <sheetName val="[イクL・(gjm_xls]投資ﾌｫﾛ/"/>
      <sheetName val="社名"/>
      <sheetName val="入力値"/>
      <sheetName val="Graph"/>
      <sheetName val="フィールド属性リスト"/>
      <sheetName val="波及度区分"/>
      <sheetName val="人別工数合計(生産性補正前)"/>
      <sheetName val="選択リスト"/>
      <sheetName val="項目説明"/>
      <sheetName val="_リスト"/>
      <sheetName val="サーバー上OFFICEファイル利用"/>
      <sheetName val="「Wiki」 "/>
      <sheetName val="「Mattermost」TalkTools"/>
      <sheetName val="「ファイルサーバ」"/>
      <sheetName val="「SharePoint」未開始"/>
      <sheetName val="SVNの構造"/>
      <sheetName val="1. ベースクラス"/>
      <sheetName val="2. コンテキスト"/>
      <sheetName val="3. ViewModel"/>
      <sheetName val="4. サーバ通信"/>
      <sheetName val="5. 項目移送"/>
      <sheetName val="6. 画面遷移"/>
      <sheetName val="7. メッセージ"/>
      <sheetName val="8. ログ"/>
      <sheetName val="9. ファイル"/>
      <sheetName val="10. DTO"/>
      <sheetName val="11. 例外"/>
      <sheetName val="12. クリスタルレポート印刷"/>
      <sheetName val="13. Model"/>
      <sheetName val="テーブル一覧"/>
      <sheetName val="【参考】テーブル一覧の書き方"/>
      <sheetName val="表領域作成スクリプト"/>
      <sheetName val="テーブル一覧_old"/>
      <sheetName val="ViewModel"/>
      <sheetName val="Model"/>
      <sheetName val="半角追加"/>
      <sheetName val="1. はじめに"/>
      <sheetName val="2. HT方式概要"/>
      <sheetName val="3. 通信処理方式"/>
      <sheetName val="4. エラー処理方式"/>
      <sheetName val="P4投資体系"/>
      <sheetName val="_88W_Crosstab1"/>
      <sheetName val="BOX"/>
      <sheetName val="Java作成"/>
      <sheetName val="ホストインタフェース設定表 (FC-CA) "/>
      <sheetName val="項目選択肢"/>
      <sheetName val="分析値推移(月次)"/>
      <sheetName val="製品入力_Dia"/>
      <sheetName val="データシート"/>
      <sheetName val="支払入金の出納関連作業改善"/>
      <sheetName val="选择内容"/>
      <sheetName val="入力補助"/>
      <sheetName val="2_1"/>
      <sheetName val="2_2"/>
      <sheetName val="3_1"/>
      <sheetName val="3_2"/>
      <sheetName val="Division_PIC"/>
      <sheetName val="ドロップダウン一覧"/>
      <sheetName val="ヘッダ部入力規䔭"/>
      <sheetName val="SDC選択肢"/>
      <sheetName val="keys"/>
      <sheetName val="table"/>
      <sheetName val="投資ﾌｫﾛ擀"/>
      <sheetName val="申請書（本紙）"/>
      <sheetName val="ｷｬﾝｾﾙ (0106)JOB"/>
      <sheetName val="ｷｬﾝｾﾙ (0107)JOB"/>
      <sheetName val="ｷｬﾝｾﾙ (0105)JOBS"/>
      <sheetName val="ｷｬﾝｾﾙ (0106)JOBS"/>
      <sheetName val="ｷｬﾝｾﾙ (0107)JOBS"/>
      <sheetName val="CAN"/>
      <sheetName val="変更"/>
      <sheetName val="移行"/>
      <sheetName val="緊急ジョブ定義登録"/>
      <sheetName val="緊急ジョブストリーム定義登録"/>
      <sheetName val="申請書（SAMPLE）"/>
      <sheetName val="追加 (SAMPLE)"/>
      <sheetName val="追加_定義無し (SAMPLE)"/>
      <sheetName val="保留 (SAMPLE)"/>
      <sheetName val="変更 (SAMPLE)"/>
      <sheetName val="ｷｬﾝｾﾙ (SAMPLE)"/>
      <sheetName val="移行(SAMPLE)"/>
      <sheetName val="緊急ジョブ定義登録　SAMPLE"/>
      <sheetName val="緊急ジョブストリーム定義登録申請書　SAMPLE"/>
      <sheetName val="次世代調達"/>
      <sheetName val="課題サマリ"/>
      <sheetName val="カメラ"/>
      <sheetName val="No.678"/>
      <sheetName val="No.594"/>
      <sheetName val="No.573"/>
      <sheetName val="No.558"/>
      <sheetName val="No.527"/>
      <sheetName val="No.523"/>
      <sheetName val="No.487"/>
      <sheetName val="No.486"/>
      <sheetName val="No.479"/>
      <sheetName val="No.460"/>
      <sheetName val="No.467"/>
      <sheetName val="No.463"/>
      <sheetName val="No.456"/>
      <sheetName val="No.445"/>
      <sheetName val="No.437"/>
      <sheetName val="No.437-2"/>
      <sheetName val="6.1.ﾏｽﾀ関連(4)"/>
      <sheetName val="capacity"/>
      <sheetName val="Man power"/>
      <sheetName val="メンバー表"/>
      <sheetName val="?????????"/>
      <sheetName val="月部別"/>
      <sheetName val="【NISサマリ】対応状況"/>
      <sheetName val="基幹→SS"/>
      <sheetName val="基幹(完結)→SS"/>
      <sheetName val="実績ナビ→SS"/>
      <sheetName val="サービスPRO→SS"/>
      <sheetName val="会計→SS"/>
      <sheetName val="予算→SS"/>
      <sheetName val="確証・審査・原本→ SS"/>
      <sheetName val="パートナー管理→ SS"/>
      <sheetName val="ICT資産→SS"/>
      <sheetName val="借用品→ SS"/>
      <sheetName val="統合顧客(iPoc)→ SS"/>
      <sheetName val="【廃止】新調達(見積) →SS"/>
      <sheetName val="業務系WEB→SS"/>
      <sheetName val="施工プラットフォーム→SS"/>
      <sheetName val="ネッツflow→SS"/>
      <sheetName val="タブ設定"/>
      <sheetName val="担当領域"/>
      <sheetName val="入力項目２"/>
      <sheetName val="情報種(S4)"/>
      <sheetName val="データ交換方式"/>
      <sheetName val="値"/>
      <sheetName val="既存施策マスタ"/>
      <sheetName val="3.出庫指示場所別梱包作業計画リスト"/>
      <sheetName val="ヘッダ部入力規佫"/>
      <sheetName val="プルダウンデータ"/>
      <sheetName val="SQL一覧"/>
      <sheetName val="（カメラ）"/>
      <sheetName val="N(02a)"/>
      <sheetName val="Allocation"/>
      <sheetName val="Stop time"/>
      <sheetName val="Price Trend"/>
      <sheetName val="まとめ"/>
      <sheetName val="Prm"/>
      <sheetName val="dataPattern"/>
      <sheetName val="ﾘｽﾄ"/>
      <sheetName val="選択ﾌﾟﾙﾀﾞｳﾝ"/>
      <sheetName val="No.437-3"/>
      <sheetName val="No.437-4"/>
      <sheetName val="No.426"/>
      <sheetName val="No.418"/>
      <sheetName val="No.415"/>
      <sheetName val="No.414"/>
      <sheetName val="No.403"/>
      <sheetName val="No.392"/>
      <sheetName val="No.381"/>
      <sheetName val="No.364"/>
      <sheetName val="No.359"/>
      <sheetName val="No.351"/>
      <sheetName val="No.348"/>
      <sheetName val="No.338"/>
      <sheetName val="No.319"/>
      <sheetName val="No.317"/>
      <sheetName val="No.289"/>
      <sheetName val="No.240"/>
      <sheetName val="No73"/>
      <sheetName val="No.416"/>
      <sheetName val="No.0001"/>
      <sheetName val="No.0002"/>
      <sheetName val="No.0003"/>
      <sheetName val="No.0004"/>
      <sheetName val="No.0005"/>
      <sheetName val="No.0006"/>
      <sheetName val="No.0007"/>
      <sheetName val="No.0008"/>
      <sheetName val="No.0009"/>
      <sheetName val="No.0010"/>
      <sheetName val="No.0011"/>
      <sheetName val="No.0012"/>
      <sheetName val="No.0013"/>
      <sheetName val="No.0014"/>
      <sheetName val="No.0015"/>
      <sheetName val="No.0016"/>
      <sheetName val="No.0017"/>
      <sheetName val="No.0018"/>
      <sheetName val="No.0019"/>
      <sheetName val="No.0020"/>
      <sheetName val="No.0021"/>
      <sheetName val="No.0022"/>
      <sheetName val="No.0023"/>
      <sheetName val="No.0024"/>
      <sheetName val="No.0025"/>
      <sheetName val="No.0026"/>
      <sheetName val="No.0027"/>
      <sheetName val="No.0028"/>
      <sheetName val="No.0029"/>
      <sheetName val="No.0030"/>
      <sheetName val="No.0031"/>
      <sheetName val="No.0032"/>
      <sheetName val="No.0033"/>
      <sheetName val="No.0034"/>
      <sheetName val="No.0035"/>
      <sheetName val="No.0036"/>
      <sheetName val="No.0037"/>
      <sheetName val="No.0038"/>
      <sheetName val="No.0039"/>
      <sheetName val="No.0040"/>
      <sheetName val="　　　参考　 → "/>
      <sheetName val="入荷"/>
      <sheetName val="基準TBL"/>
      <sheetName val="見出し"/>
      <sheetName val="ＶＡＦ"/>
      <sheetName val="G-ALCSF"/>
      <sheetName val="諸元まとめ"/>
      <sheetName val="."/>
      <sheetName val="本紙"/>
      <sheetName val="&lt;兼子英明&gt;平成_18年_12月3"/>
      <sheetName val="6-6．荷姿情報画面(PPF)(生準_工区・出荷場のみ3"/>
      <sheetName val="44．対象外箱種不一致一覧_(管理対象外)3"/>
      <sheetName val="4-8．部品・荷姿一覧_荷姿改善_仕入先要望(仕入先)_(23"/>
      <sheetName val="IN-HOUSE_(042L_PxP)3"/>
      <sheetName val="01損益見通_３－６ｼｽ3"/>
      <sheetName val="MASTER_2"/>
      <sheetName val="Industry_Grand1"/>
      <sheetName val="Brand_Total1"/>
      <sheetName val="CC_data2"/>
      <sheetName val="Supplier_Master_IF1"/>
      <sheetName val="画面項目説明書_(2)2"/>
      <sheetName val="No_R012"/>
      <sheetName val="No_R02-12"/>
      <sheetName val="No_R02-22"/>
      <sheetName val="No_R03-12"/>
      <sheetName val="No_R03-22"/>
      <sheetName val="No_R042"/>
      <sheetName val="No_R052"/>
      <sheetName val="No_R062"/>
      <sheetName val="No_C012"/>
      <sheetName val="No_U012"/>
      <sheetName val="No_D012"/>
      <sheetName val="Data_Validations1"/>
      <sheetName val="No_112"/>
      <sheetName val="No_212"/>
      <sheetName val="No_310"/>
      <sheetName val="No_42"/>
      <sheetName val="No_52"/>
      <sheetName val="No_62"/>
      <sheetName val="No_72"/>
      <sheetName val="No_82"/>
      <sheetName val="No_92"/>
      <sheetName val="No_102"/>
      <sheetName val="No_113"/>
      <sheetName val="No_122"/>
      <sheetName val="No_132"/>
      <sheetName val="No_142"/>
      <sheetName val="No_152"/>
      <sheetName val="No_162"/>
      <sheetName val="No_172"/>
      <sheetName val="No_182"/>
      <sheetName val="No_192"/>
      <sheetName val="No_202"/>
      <sheetName val="No_213"/>
      <sheetName val="No_222"/>
      <sheetName val="No_232"/>
      <sheetName val="No_242"/>
      <sheetName val="No_252"/>
      <sheetName val="No_262"/>
      <sheetName val="No_272"/>
      <sheetName val="No_282"/>
      <sheetName val="No_292"/>
      <sheetName val="No_302"/>
      <sheetName val="No_312"/>
      <sheetName val="No_322"/>
      <sheetName val="No_332"/>
      <sheetName val="No_342"/>
      <sheetName val="No_352"/>
      <sheetName val="No_362"/>
      <sheetName val="No_372"/>
      <sheetName val="No_382"/>
      <sheetName val="Oct_Truckfest_GMAC_BC1"/>
      <sheetName val="list_1"/>
      <sheetName val="Template_1"/>
      <sheetName val="98_休日マスタ（削除禁止）1"/>
      <sheetName val="Values_1"/>
      <sheetName val="3_課題管理_項目1"/>
      <sheetName val="IRLAE1I_車両・用品発注依頼登録1"/>
      <sheetName val="No_2001"/>
      <sheetName val="No_3001"/>
      <sheetName val="No_4001"/>
      <sheetName val="No_5001"/>
      <sheetName val="Cover_Sheet1"/>
      <sheetName val="Update_History1"/>
      <sheetName val="NOTE_R&amp;R_by_subsystem1"/>
      <sheetName val="【記入要領】_②開発・設備導入費用低減提案シート1"/>
      <sheetName val="[イクL・(gjm_xls]投資ﾌｫﾛ/1"/>
      <sheetName val="TFTM#3_238L原価"/>
      <sheetName val="「Wiki」_"/>
      <sheetName val="1__ベースクラス"/>
      <sheetName val="2__コンテキスト"/>
      <sheetName val="3__ViewModel"/>
      <sheetName val="4__サーバ通信"/>
      <sheetName val="5__項目移送"/>
      <sheetName val="6__画面遷移"/>
      <sheetName val="7__メッセージ"/>
      <sheetName val="8__ログ"/>
      <sheetName val="9__ファイル"/>
      <sheetName val="10__DTO"/>
      <sheetName val="11__例外"/>
      <sheetName val="12__クリスタルレポート印刷"/>
      <sheetName val="13__Model"/>
      <sheetName val="1__はじめに"/>
      <sheetName val="2__HT方式概要"/>
      <sheetName val="3__通信処理方式"/>
      <sheetName val="4__エラー処理方式"/>
      <sheetName val="START"/>
      <sheetName val="el"/>
      <sheetName val="DAILYPACE"/>
      <sheetName val="PCL添付用"/>
      <sheetName val="ヘッダ部入力規ㇴ"/>
      <sheetName val="ヘッダ部入力規∴"/>
      <sheetName val="原因分類の視点"/>
      <sheetName val="振分工数"/>
      <sheetName val="【参照】Listデータ等"/>
      <sheetName val="選択表"/>
      <sheetName val="号口移行判定"/>
      <sheetName val="D_現状と改善後（再修正版）"/>
      <sheetName val="担当者登録シート"/>
      <sheetName val="６２３Ｔ"/>
      <sheetName val="Cover"/>
      <sheetName val="H2H (Auto)"/>
      <sheetName val="Non H2H (Auto)"/>
      <sheetName val="Non H2H (Manual)"/>
      <sheetName val="Test scenario_Program1"/>
      <sheetName val="Test result"/>
      <sheetName val="21"/>
      <sheetName val="機能概要"/>
      <sheetName val="処理概要図"/>
      <sheetName val="処理概要【品名確認】"/>
      <sheetName val="[イクL・(gjm.xls][イクL・(gjm.xls]__2"/>
      <sheetName val="[イクL・(gjm.xls][イクL・(gjm_xls]__2"/>
      <sheetName val="swap(2)"/>
      <sheetName val="ドロップダウンリスト"/>
      <sheetName val="ヘッダ部入力規ヴ"/>
      <sheetName val="ヘッダ部入力規≌"/>
      <sheetName val="ヘッダ部入力規簼"/>
      <sheetName val="ヘッダ部入力規⽄"/>
      <sheetName val="ヘッダ部入力規⍬"/>
      <sheetName val="生涯利益計画ｼｰﾄ"/>
      <sheetName val="说明"/>
      <sheetName val="下拉"/>
      <sheetName val="構成図"/>
      <sheetName val="$work(rack)"/>
      <sheetName val="SSA構成図"/>
      <sheetName val="元データー"/>
      <sheetName val="＠設定"/>
      <sheetName val="Test Scenario_Program 2"/>
      <sheetName val="3"/>
      <sheetName val="Own Test_Log"/>
      <sheetName val="5"/>
      <sheetName val="生産日報"/>
      <sheetName val="ヘッダ部入力規跰"/>
      <sheetName val="ﾏｽﾀｰ"/>
      <sheetName val="45"/>
      <sheetName val="００･ＤＥ Ｍ６２"/>
      <sheetName val="リスト（非表示）"/>
      <sheetName val="[イクL・(gjm.xls][イクL・(gjm.xls]__3"/>
      <sheetName val="[イクL・(gjm.xls][イクL・(gjm_xls]__3"/>
      <sheetName val="[イクL・(gjm.xls][イクL・(gjm_xls]__4"/>
      <sheetName val="[イクL・(gjm.xls][イクL・(gjm.xls]__4"/>
      <sheetName val="[イクL・(gjm.xls][イクL・(gjm_xls]__5"/>
      <sheetName val="[イクL・(gjm.xls][イクL・(gjm_xls]__6"/>
      <sheetName val="【編集不可！】休暇実績"/>
      <sheetName val="←このシートは触らないでください。"/>
      <sheetName val="休暇実績＆予定"/>
      <sheetName val="MST"/>
      <sheetName val="見積情報"/>
      <sheetName val="Drop Down Info"/>
      <sheetName val="生産性向上率推移       (計算用)"/>
      <sheetName val="Comp"/>
      <sheetName val="Champ C+T"/>
      <sheetName val="Combustion"/>
      <sheetName val="Polluants"/>
      <sheetName val="Reglages"/>
      <sheetName val="Distribution"/>
      <sheetName val="Variables"/>
      <sheetName val="Performances"/>
      <sheetName val="Temp_Press"/>
      <sheetName val="Calculations"/>
      <sheetName val="&lt;兼子英明&gt;平成_18年_12月4"/>
      <sheetName val="6-6．荷姿情報画面(PPF)(生準_工区・出荷場のみ4"/>
      <sheetName val="44．対象外箱種不一致一覧_(管理対象外)4"/>
      <sheetName val="4-8．部品・荷姿一覧_荷姿改善_仕入先要望(仕入先)_(24"/>
      <sheetName val="IN-HOUSE_(042L_PxP)4"/>
      <sheetName val="01損益見通_３－６ｼｽ4"/>
      <sheetName val="MASTER_3"/>
      <sheetName val="CC_data3"/>
      <sheetName val="Data_Validations2"/>
      <sheetName val="画面項目説明書_(2)3"/>
      <sheetName val="No_R013"/>
      <sheetName val="No_R02-13"/>
      <sheetName val="No_R02-23"/>
      <sheetName val="No_R03-13"/>
      <sheetName val="No_R03-23"/>
      <sheetName val="No_R043"/>
      <sheetName val="No_R053"/>
      <sheetName val="No_R063"/>
      <sheetName val="No_C013"/>
      <sheetName val="No_U013"/>
      <sheetName val="No_D013"/>
      <sheetName val="No_114"/>
      <sheetName val="No_214"/>
      <sheetName val="No_313"/>
      <sheetName val="No_43"/>
      <sheetName val="No_53"/>
      <sheetName val="No_63"/>
      <sheetName val="No_73"/>
      <sheetName val="No_83"/>
      <sheetName val="No_93"/>
      <sheetName val="No_103"/>
      <sheetName val="No_115"/>
      <sheetName val="No_123"/>
      <sheetName val="No_133"/>
      <sheetName val="No_143"/>
      <sheetName val="No_153"/>
      <sheetName val="No_163"/>
      <sheetName val="No_173"/>
      <sheetName val="No_183"/>
      <sheetName val="No_193"/>
      <sheetName val="No_203"/>
      <sheetName val="No_215"/>
      <sheetName val="No_223"/>
      <sheetName val="No_233"/>
      <sheetName val="No_243"/>
      <sheetName val="No_253"/>
      <sheetName val="No_263"/>
      <sheetName val="No_273"/>
      <sheetName val="No_283"/>
      <sheetName val="No_293"/>
      <sheetName val="No_303"/>
      <sheetName val="No_314"/>
      <sheetName val="No_323"/>
      <sheetName val="No_333"/>
      <sheetName val="No_343"/>
      <sheetName val="No_353"/>
      <sheetName val="No_363"/>
      <sheetName val="No_373"/>
      <sheetName val="No_383"/>
      <sheetName val="Industry_Grand2"/>
      <sheetName val="Brand_Total2"/>
      <sheetName val="Oct_Truckfest_GMAC_BC2"/>
      <sheetName val="list_2"/>
      <sheetName val="Template_2"/>
      <sheetName val="98_休日マスタ（削除禁止）2"/>
      <sheetName val="Values_2"/>
      <sheetName val="Supplier_Master_IF2"/>
      <sheetName val="3_課題管理_項目2"/>
      <sheetName val="No_2002"/>
      <sheetName val="No_3002"/>
      <sheetName val="No_4002"/>
      <sheetName val="No_5002"/>
      <sheetName val="IRLAE1I_車両・用品発注依頼登録2"/>
      <sheetName val="Cover_Sheet2"/>
      <sheetName val="Update_History2"/>
      <sheetName val="NOTE_R&amp;R_by_subsystem2"/>
      <sheetName val="【記入要領】_②開発・設備導入費用低減提案シート2"/>
      <sheetName val="2_11"/>
      <sheetName val="2_21"/>
      <sheetName val="3_11"/>
      <sheetName val="3_21"/>
      <sheetName val="[イクL・(gjm_xls]投資ﾌｫﾛ/2"/>
      <sheetName val="Division_PIC1"/>
      <sheetName val="ホストインタフェース設定表_(FC-CA)_"/>
      <sheetName val="TFTM#3_238L原価1"/>
      <sheetName val="「Wiki」_1"/>
      <sheetName val="1__ベースクラス1"/>
      <sheetName val="2__コンテキスト1"/>
      <sheetName val="3__ViewModel1"/>
      <sheetName val="4__サーバ通信1"/>
      <sheetName val="5__項目移送1"/>
      <sheetName val="6__画面遷移1"/>
      <sheetName val="7__メッセージ1"/>
      <sheetName val="8__ログ1"/>
      <sheetName val="9__ファイル1"/>
      <sheetName val="10__DTO1"/>
      <sheetName val="11__例外1"/>
      <sheetName val="12__クリスタルレポート印刷1"/>
      <sheetName val="13__Model1"/>
      <sheetName val="1__はじめに1"/>
      <sheetName val="2__HT方式概要1"/>
      <sheetName val="3__通信処理方式1"/>
      <sheetName val="4__エラー処理方式1"/>
      <sheetName val="6_1_ﾏｽﾀ関連(4)"/>
      <sheetName val="Man_power"/>
      <sheetName val="3_出庫指示場所別梱包作業計画リスト"/>
      <sheetName val="確証・審査・原本→_SS"/>
      <sheetName val="パートナー管理→_SS"/>
      <sheetName val="借用品→_SS"/>
      <sheetName val="統合顧客(iPoc)→_SS"/>
      <sheetName val="【廃止】新調達(見積)_→SS"/>
      <sheetName val="ｷｬﾝｾﾙ_(0106)JOB"/>
      <sheetName val="ｷｬﾝｾﾙ_(0107)JOB"/>
      <sheetName val="ｷｬﾝｾﾙ_(0105)JOBS"/>
      <sheetName val="ｷｬﾝｾﾙ_(0106)JOBS"/>
      <sheetName val="ｷｬﾝｾﾙ_(0107)JOBS"/>
      <sheetName val="追加_(SAMPLE)"/>
      <sheetName val="追加_定義無し_(SAMPLE)"/>
      <sheetName val="保留_(SAMPLE)"/>
      <sheetName val="変更_(SAMPLE)"/>
      <sheetName val="ｷｬﾝｾﾙ_(SAMPLE)"/>
      <sheetName val="No_678"/>
      <sheetName val="No_594"/>
      <sheetName val="No_573"/>
      <sheetName val="No_558"/>
      <sheetName val="No_527"/>
      <sheetName val="No_523"/>
      <sheetName val="No_487"/>
      <sheetName val="No_486"/>
      <sheetName val="No_479"/>
      <sheetName val="No_460"/>
      <sheetName val="No_467"/>
      <sheetName val="No_463"/>
      <sheetName val="No_456"/>
      <sheetName val="No_445"/>
      <sheetName val="No_437"/>
      <sheetName val="No_437-2"/>
      <sheetName val="Stop_time"/>
      <sheetName val="Price_Trend"/>
      <sheetName val="No_437-3"/>
      <sheetName val="No_437-4"/>
      <sheetName val="No_426"/>
      <sheetName val="No_418"/>
      <sheetName val="No_415"/>
      <sheetName val="No_414"/>
      <sheetName val="No_403"/>
      <sheetName val="No_392"/>
      <sheetName val="No_3811"/>
      <sheetName val="No_364"/>
      <sheetName val="No_359"/>
      <sheetName val="No_3511"/>
      <sheetName val="No_348"/>
      <sheetName val="No_338"/>
      <sheetName val="No_319"/>
      <sheetName val="No_317"/>
      <sheetName val="No_289"/>
      <sheetName val="No_240"/>
      <sheetName val="No_416"/>
      <sheetName val="No_0001"/>
      <sheetName val="No_0002"/>
      <sheetName val="No_0003"/>
      <sheetName val="No_0004"/>
      <sheetName val="No_0005"/>
      <sheetName val="No_0006"/>
      <sheetName val="No_0007"/>
      <sheetName val="No_0008"/>
      <sheetName val="No_0009"/>
      <sheetName val="No_0010"/>
      <sheetName val="No_0011"/>
      <sheetName val="No_0012"/>
      <sheetName val="No_0013"/>
      <sheetName val="No_0014"/>
      <sheetName val="No_0015"/>
      <sheetName val="No_0016"/>
      <sheetName val="No_0017"/>
      <sheetName val="No_0018"/>
      <sheetName val="No_0019"/>
      <sheetName val="No_0020"/>
      <sheetName val="No_0021"/>
      <sheetName val="No_0022"/>
      <sheetName val="No_0023"/>
      <sheetName val="No_0024"/>
      <sheetName val="No_0025"/>
      <sheetName val="No_0026"/>
      <sheetName val="No_0027"/>
      <sheetName val="No_0028"/>
      <sheetName val="No_0029"/>
      <sheetName val="No_0030"/>
      <sheetName val="No_0031"/>
      <sheetName val="No_0032"/>
      <sheetName val="No_0033"/>
      <sheetName val="No_0034"/>
      <sheetName val="No_0035"/>
      <sheetName val="No_0036"/>
      <sheetName val="No_0037"/>
      <sheetName val="No_0038"/>
      <sheetName val="No_0039"/>
      <sheetName val="No_0040"/>
      <sheetName val="　　　参考　_→_"/>
      <sheetName val="_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/>
      <sheetData sheetId="112"/>
      <sheetData sheetId="113" refreshError="1"/>
      <sheetData sheetId="114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/>
      <sheetData sheetId="415" refreshError="1"/>
      <sheetData sheetId="416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 refreshError="1"/>
      <sheetData sheetId="578" refreshError="1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/>
      <sheetData sheetId="772"/>
      <sheetData sheetId="773" refreshError="1"/>
      <sheetData sheetId="774" refreshError="1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■報告資料_4"/>
      <sheetName val="590T並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rong"/>
      <sheetName val="Bangbo"/>
      <sheetName val="Banpho"/>
      <sheetName val="Gateway"/>
      <sheetName val="Bangpakong"/>
      <sheetName val="STM"/>
      <sheetName val="BangkokOffice"/>
      <sheetName val="list"/>
      <sheetName val="Dispo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損益改善依頼"/>
      <sheetName val="KA00170"/>
      <sheetName val="S99YSN"/>
      <sheetName val="BUDGET"/>
      <sheetName val="para"/>
      <sheetName val="6.1.ﾏｽﾀ関連(4)"/>
      <sheetName val="SAP_Mapping_SAP0008_BP"/>
      <sheetName val="SAP_Mapping_SAP0008_Vendor"/>
      <sheetName val="SAP_Mapping_SAP0008_CUS"/>
      <sheetName val="Enduse Table"/>
      <sheetName val="FVL Product code &amp; target GM-N"/>
      <sheetName val="Target G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_SCHEDULE"/>
      <sheetName val="ProgressGraph"/>
      <sheetName val="Post-Imple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  <sheetName val="社員リスト"/>
      <sheetName val="Part List For Incomplete 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view="pageBreakPreview" zoomScale="70" zoomScaleSheetLayoutView="70" workbookViewId="0">
      <selection activeCell="AY50" sqref="AY50"/>
    </sheetView>
  </sheetViews>
  <sheetFormatPr defaultColWidth="4.140625" defaultRowHeight="14.1" customHeight="1"/>
  <cols>
    <col min="1" max="49" width="3.7109375" style="17" customWidth="1"/>
    <col min="50" max="16384" width="4.140625" style="17"/>
  </cols>
  <sheetData>
    <row r="1" spans="1:49" ht="14.1" customHeight="1">
      <c r="A1" s="3" t="s">
        <v>0</v>
      </c>
      <c r="B1" s="4"/>
      <c r="C1" s="5" t="s">
        <v>1</v>
      </c>
      <c r="D1" s="6"/>
      <c r="E1" s="6"/>
      <c r="F1" s="6"/>
      <c r="G1" s="7"/>
      <c r="H1" s="8" t="s">
        <v>2</v>
      </c>
      <c r="I1" s="9"/>
      <c r="J1" s="9"/>
      <c r="K1" s="10"/>
      <c r="L1" s="11" t="str">
        <f>$N$25</f>
        <v>TPEX Development Servers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3" t="s">
        <v>3</v>
      </c>
      <c r="AR1" s="14"/>
      <c r="AS1" s="15"/>
      <c r="AT1" s="15"/>
      <c r="AU1" s="15"/>
      <c r="AV1" s="15"/>
      <c r="AW1" s="16"/>
    </row>
    <row r="2" spans="1:49" ht="14.1" customHeight="1">
      <c r="A2" s="3" t="s">
        <v>4</v>
      </c>
      <c r="B2" s="4"/>
      <c r="C2" s="4"/>
      <c r="D2" s="4"/>
      <c r="E2" s="4"/>
      <c r="F2" s="4"/>
      <c r="G2" s="18"/>
      <c r="H2" s="19" t="s">
        <v>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19" t="s">
        <v>7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95" t="s">
        <v>8</v>
      </c>
      <c r="AI2" s="21"/>
      <c r="AJ2" s="14"/>
      <c r="AK2" s="22">
        <v>44823</v>
      </c>
      <c r="AL2" s="12"/>
      <c r="AM2" s="12"/>
      <c r="AN2" s="12"/>
      <c r="AO2" s="20"/>
      <c r="AP2" s="94" t="s">
        <v>9</v>
      </c>
      <c r="AQ2" s="21"/>
      <c r="AR2" s="14"/>
      <c r="AS2" s="23" t="s">
        <v>10</v>
      </c>
      <c r="AT2" s="24"/>
      <c r="AU2" s="24"/>
      <c r="AV2" s="24"/>
      <c r="AW2" s="25"/>
    </row>
    <row r="3" spans="1:49" ht="14.1" customHeight="1">
      <c r="A3" s="26" t="s">
        <v>11</v>
      </c>
      <c r="B3" s="27"/>
      <c r="C3" s="27"/>
      <c r="D3" s="27"/>
      <c r="E3" s="27"/>
      <c r="F3" s="27"/>
      <c r="G3" s="28"/>
      <c r="H3" s="29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32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96" t="s">
        <v>15</v>
      </c>
      <c r="AI3" s="34"/>
      <c r="AJ3" s="35"/>
      <c r="AK3" s="22">
        <v>44832</v>
      </c>
      <c r="AL3" s="36"/>
      <c r="AM3" s="30"/>
      <c r="AN3" s="30"/>
      <c r="AO3" s="30"/>
      <c r="AP3" s="94" t="s">
        <v>9</v>
      </c>
      <c r="AQ3" s="21"/>
      <c r="AR3" s="14"/>
      <c r="AS3" s="23" t="s">
        <v>10</v>
      </c>
      <c r="AT3" s="24"/>
      <c r="AU3" s="24"/>
      <c r="AV3" s="24"/>
      <c r="AW3" s="25"/>
    </row>
    <row r="4" spans="1:49" ht="14.1" customHeight="1">
      <c r="A4" s="13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9"/>
      <c r="AI4" s="129"/>
      <c r="AJ4" s="129"/>
      <c r="AK4" s="129"/>
      <c r="AL4" s="129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31"/>
    </row>
    <row r="5" spans="1:49" s="37" customFormat="1" ht="14.1" customHeight="1">
      <c r="A5" s="38"/>
      <c r="B5" s="649"/>
      <c r="C5" s="649"/>
      <c r="D5" s="649"/>
      <c r="E5" s="649"/>
      <c r="F5" s="649"/>
      <c r="G5" s="649"/>
      <c r="H5" s="649"/>
      <c r="I5" s="649"/>
      <c r="J5" s="649"/>
      <c r="K5" s="649"/>
      <c r="L5" s="650"/>
      <c r="M5" s="650"/>
      <c r="N5" s="650"/>
      <c r="O5" s="650"/>
      <c r="P5" s="649"/>
      <c r="Q5" s="649"/>
      <c r="R5" s="649"/>
      <c r="S5" s="649"/>
      <c r="T5" s="649"/>
      <c r="U5" s="649"/>
      <c r="V5" s="649"/>
      <c r="W5" s="649"/>
      <c r="X5" s="649"/>
      <c r="Y5" s="649"/>
      <c r="Z5" s="649"/>
      <c r="AA5" s="848"/>
      <c r="AB5" s="849"/>
      <c r="AC5" s="849"/>
      <c r="AD5" s="849"/>
      <c r="AE5" s="850"/>
      <c r="AF5" s="850"/>
      <c r="AG5" s="850"/>
      <c r="AH5" s="851"/>
      <c r="AI5" s="850"/>
      <c r="AJ5" s="850"/>
      <c r="AK5" s="850"/>
      <c r="AL5" s="850"/>
      <c r="AM5" s="850"/>
      <c r="AN5" s="850"/>
      <c r="AO5" s="850"/>
      <c r="AP5" s="850"/>
      <c r="AQ5" s="850"/>
      <c r="AR5" s="850"/>
      <c r="AS5" s="126"/>
      <c r="AT5" s="126"/>
      <c r="AU5" s="126"/>
      <c r="AV5" s="126"/>
      <c r="AW5" s="42"/>
    </row>
    <row r="6" spans="1:49" s="37" customFormat="1" ht="14.1" customHeight="1">
      <c r="A6" s="38"/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</row>
    <row r="7" spans="1:49" s="37" customFormat="1" ht="14.1" customHeight="1">
      <c r="A7" s="38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5"/>
      <c r="AW7" s="42"/>
    </row>
    <row r="8" spans="1:49" s="37" customFormat="1" ht="14.1" customHeight="1">
      <c r="A8" s="38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5"/>
      <c r="AW8" s="42"/>
    </row>
    <row r="9" spans="1:49" s="37" customFormat="1" ht="14.1" customHeight="1">
      <c r="A9" s="38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42"/>
    </row>
    <row r="10" spans="1:49" s="37" customFormat="1" ht="14.1" customHeight="1">
      <c r="A10" s="38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42"/>
    </row>
    <row r="11" spans="1:49" s="37" customFormat="1" ht="14.1" customHeight="1">
      <c r="A11" s="38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42"/>
    </row>
    <row r="12" spans="1:49" s="46" customFormat="1" ht="14.1" customHeight="1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45"/>
    </row>
    <row r="13" spans="1:49" s="46" customFormat="1" ht="14.1" customHeight="1">
      <c r="A13" s="4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45"/>
    </row>
    <row r="14" spans="1:49" s="46" customFormat="1" ht="14.1" customHeight="1">
      <c r="A14" s="4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45"/>
    </row>
    <row r="15" spans="1:49" s="46" customFormat="1" ht="14.1" customHeight="1">
      <c r="A15" s="4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45"/>
    </row>
    <row r="16" spans="1:49" s="46" customFormat="1" ht="14.1" customHeight="1">
      <c r="A16" s="4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45"/>
    </row>
    <row r="17" spans="1:49" s="46" customFormat="1" ht="14.1" customHeight="1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45"/>
    </row>
    <row r="18" spans="1:49" s="46" customFormat="1" ht="14.1" customHeight="1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852" t="s">
        <v>12</v>
      </c>
      <c r="O18" s="852"/>
      <c r="P18" s="852"/>
      <c r="Q18" s="852"/>
      <c r="R18" s="852"/>
      <c r="S18" s="852"/>
      <c r="T18" s="852"/>
      <c r="U18" s="852"/>
      <c r="V18" s="852"/>
      <c r="W18" s="852"/>
      <c r="X18" s="852"/>
      <c r="Y18" s="852"/>
      <c r="Z18" s="852"/>
      <c r="AA18" s="852"/>
      <c r="AB18" s="852"/>
      <c r="AC18" s="852"/>
      <c r="AD18" s="852"/>
      <c r="AE18" s="852"/>
      <c r="AF18" s="852"/>
      <c r="AG18" s="852"/>
      <c r="AH18" s="852"/>
      <c r="AI18" s="852"/>
      <c r="AJ18" s="852"/>
      <c r="AK18" s="852"/>
      <c r="AL18" s="852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45"/>
    </row>
    <row r="19" spans="1:49" s="46" customFormat="1" ht="14.1" customHeight="1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852"/>
      <c r="AB19" s="852"/>
      <c r="AC19" s="852"/>
      <c r="AD19" s="852"/>
      <c r="AE19" s="852"/>
      <c r="AF19" s="852"/>
      <c r="AG19" s="852"/>
      <c r="AH19" s="852"/>
      <c r="AI19" s="852"/>
      <c r="AJ19" s="852"/>
      <c r="AK19" s="852"/>
      <c r="AL19" s="852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45"/>
    </row>
    <row r="20" spans="1:49" s="46" customFormat="1" ht="14.1" customHeight="1">
      <c r="A20" s="4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853"/>
      <c r="AK20" s="853"/>
      <c r="AL20" s="853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45"/>
    </row>
    <row r="21" spans="1:49" s="46" customFormat="1" ht="14.1" customHeight="1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1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45"/>
    </row>
    <row r="22" spans="1:49" s="46" customFormat="1" ht="14.1" customHeight="1">
      <c r="A22" s="4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7"/>
      <c r="O22" s="44"/>
      <c r="P22" s="44"/>
      <c r="Q22" s="44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4"/>
      <c r="AJ22" s="44"/>
      <c r="AK22" s="44"/>
      <c r="AL22" s="49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45"/>
    </row>
    <row r="23" spans="1:49" s="46" customFormat="1" ht="14.1" customHeight="1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854"/>
      <c r="O23" s="855"/>
      <c r="P23" s="855"/>
      <c r="Q23" s="855"/>
      <c r="R23" s="855"/>
      <c r="S23" s="855"/>
      <c r="T23" s="855"/>
      <c r="U23" s="855"/>
      <c r="V23" s="855"/>
      <c r="W23" s="855"/>
      <c r="X23" s="855"/>
      <c r="Y23" s="855"/>
      <c r="Z23" s="855"/>
      <c r="AA23" s="855"/>
      <c r="AB23" s="855"/>
      <c r="AC23" s="855"/>
      <c r="AD23" s="855"/>
      <c r="AE23" s="855"/>
      <c r="AF23" s="855"/>
      <c r="AG23" s="855"/>
      <c r="AH23" s="855"/>
      <c r="AI23" s="855"/>
      <c r="AJ23" s="855"/>
      <c r="AK23" s="855"/>
      <c r="AL23" s="856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45"/>
    </row>
    <row r="24" spans="1:49" s="46" customFormat="1" ht="14.1" customHeight="1">
      <c r="A24" s="4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854"/>
      <c r="O24" s="855"/>
      <c r="P24" s="855"/>
      <c r="Q24" s="855"/>
      <c r="R24" s="855"/>
      <c r="S24" s="855"/>
      <c r="T24" s="855"/>
      <c r="U24" s="855"/>
      <c r="V24" s="855"/>
      <c r="W24" s="855"/>
      <c r="X24" s="855"/>
      <c r="Y24" s="855"/>
      <c r="Z24" s="855"/>
      <c r="AA24" s="855"/>
      <c r="AB24" s="855"/>
      <c r="AC24" s="855"/>
      <c r="AD24" s="855"/>
      <c r="AE24" s="855"/>
      <c r="AF24" s="855"/>
      <c r="AG24" s="855"/>
      <c r="AH24" s="855"/>
      <c r="AI24" s="855"/>
      <c r="AJ24" s="855"/>
      <c r="AK24" s="855"/>
      <c r="AL24" s="856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45"/>
    </row>
    <row r="25" spans="1:49" s="46" customFormat="1" ht="14.1" customHeight="1">
      <c r="A25" s="43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857" t="s">
        <v>16</v>
      </c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858"/>
      <c r="AB25" s="858"/>
      <c r="AC25" s="858"/>
      <c r="AD25" s="858"/>
      <c r="AE25" s="858"/>
      <c r="AF25" s="858"/>
      <c r="AG25" s="858"/>
      <c r="AH25" s="858"/>
      <c r="AI25" s="858"/>
      <c r="AJ25" s="858"/>
      <c r="AK25" s="858"/>
      <c r="AL25" s="859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45"/>
    </row>
    <row r="26" spans="1:49" s="46" customFormat="1" ht="14.1" customHeight="1">
      <c r="A26" s="43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857"/>
      <c r="O26" s="858"/>
      <c r="P26" s="858"/>
      <c r="Q26" s="858"/>
      <c r="R26" s="858"/>
      <c r="S26" s="858"/>
      <c r="T26" s="858"/>
      <c r="U26" s="858"/>
      <c r="V26" s="858"/>
      <c r="W26" s="858"/>
      <c r="X26" s="858"/>
      <c r="Y26" s="858"/>
      <c r="Z26" s="858"/>
      <c r="AA26" s="858"/>
      <c r="AB26" s="858"/>
      <c r="AC26" s="858"/>
      <c r="AD26" s="858"/>
      <c r="AE26" s="858"/>
      <c r="AF26" s="858"/>
      <c r="AG26" s="858"/>
      <c r="AH26" s="858"/>
      <c r="AI26" s="858"/>
      <c r="AJ26" s="858"/>
      <c r="AK26" s="858"/>
      <c r="AL26" s="859"/>
      <c r="AM26" s="44"/>
      <c r="AN26" s="44"/>
      <c r="AO26" s="44"/>
      <c r="AP26" s="44"/>
      <c r="AQ26" s="44"/>
      <c r="AR26" s="44"/>
      <c r="AS26" s="44"/>
      <c r="AT26" s="44"/>
      <c r="AU26" s="44"/>
      <c r="AV26" s="45"/>
      <c r="AW26" s="45"/>
    </row>
    <row r="27" spans="1:49" s="46" customFormat="1" ht="14.1" customHeight="1">
      <c r="A27" s="43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857"/>
      <c r="O27" s="858"/>
      <c r="P27" s="858"/>
      <c r="Q27" s="858"/>
      <c r="R27" s="858"/>
      <c r="S27" s="858"/>
      <c r="T27" s="858"/>
      <c r="U27" s="858"/>
      <c r="V27" s="858"/>
      <c r="W27" s="858"/>
      <c r="X27" s="858"/>
      <c r="Y27" s="858"/>
      <c r="Z27" s="858"/>
      <c r="AA27" s="858"/>
      <c r="AB27" s="858"/>
      <c r="AC27" s="858"/>
      <c r="AD27" s="858"/>
      <c r="AE27" s="858"/>
      <c r="AF27" s="858"/>
      <c r="AG27" s="858"/>
      <c r="AH27" s="858"/>
      <c r="AI27" s="858"/>
      <c r="AJ27" s="858"/>
      <c r="AK27" s="858"/>
      <c r="AL27" s="859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45"/>
    </row>
    <row r="28" spans="1:49" s="46" customFormat="1" ht="14.1" customHeight="1">
      <c r="A28" s="43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857"/>
      <c r="O28" s="858"/>
      <c r="P28" s="858"/>
      <c r="Q28" s="858"/>
      <c r="R28" s="858"/>
      <c r="S28" s="858"/>
      <c r="T28" s="858"/>
      <c r="U28" s="858"/>
      <c r="V28" s="858"/>
      <c r="W28" s="858"/>
      <c r="X28" s="858"/>
      <c r="Y28" s="858"/>
      <c r="Z28" s="858"/>
      <c r="AA28" s="858"/>
      <c r="AB28" s="858"/>
      <c r="AC28" s="858"/>
      <c r="AD28" s="858"/>
      <c r="AE28" s="858"/>
      <c r="AF28" s="858"/>
      <c r="AG28" s="858"/>
      <c r="AH28" s="858"/>
      <c r="AI28" s="858"/>
      <c r="AJ28" s="858"/>
      <c r="AK28" s="858"/>
      <c r="AL28" s="859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45"/>
    </row>
    <row r="29" spans="1:49" s="46" customFormat="1" ht="14.1" customHeight="1">
      <c r="A29" s="43"/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854"/>
      <c r="O29" s="855"/>
      <c r="P29" s="855"/>
      <c r="Q29" s="855"/>
      <c r="R29" s="855"/>
      <c r="S29" s="855"/>
      <c r="T29" s="855"/>
      <c r="U29" s="855"/>
      <c r="V29" s="855"/>
      <c r="W29" s="855"/>
      <c r="X29" s="855"/>
      <c r="Y29" s="855"/>
      <c r="Z29" s="855"/>
      <c r="AA29" s="855"/>
      <c r="AB29" s="855"/>
      <c r="AC29" s="855"/>
      <c r="AD29" s="855"/>
      <c r="AE29" s="855"/>
      <c r="AF29" s="855"/>
      <c r="AG29" s="855"/>
      <c r="AH29" s="855"/>
      <c r="AI29" s="855"/>
      <c r="AJ29" s="855"/>
      <c r="AK29" s="855"/>
      <c r="AL29" s="856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45"/>
    </row>
    <row r="30" spans="1:49" s="46" customFormat="1" ht="14.1" customHeight="1">
      <c r="A30" s="43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854"/>
      <c r="O30" s="855"/>
      <c r="P30" s="855"/>
      <c r="Q30" s="855"/>
      <c r="R30" s="855"/>
      <c r="S30" s="855"/>
      <c r="T30" s="855"/>
      <c r="U30" s="855"/>
      <c r="V30" s="855"/>
      <c r="W30" s="855"/>
      <c r="X30" s="855"/>
      <c r="Y30" s="855"/>
      <c r="Z30" s="855"/>
      <c r="AA30" s="855"/>
      <c r="AB30" s="855"/>
      <c r="AC30" s="855"/>
      <c r="AD30" s="855"/>
      <c r="AE30" s="855"/>
      <c r="AF30" s="855"/>
      <c r="AG30" s="855"/>
      <c r="AH30" s="855"/>
      <c r="AI30" s="855"/>
      <c r="AJ30" s="855"/>
      <c r="AK30" s="855"/>
      <c r="AL30" s="856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45"/>
    </row>
    <row r="31" spans="1:49" s="46" customFormat="1" ht="14.1" customHeight="1">
      <c r="A31" s="43"/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50"/>
      <c r="O31" s="44"/>
      <c r="P31" s="44"/>
      <c r="Q31" s="44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4"/>
      <c r="AJ31" s="44"/>
      <c r="AK31" s="44"/>
      <c r="AL31" s="52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45"/>
    </row>
    <row r="32" spans="1:49" s="46" customFormat="1" ht="14.1" customHeight="1">
      <c r="A32" s="43"/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53"/>
      <c r="O32" s="54"/>
      <c r="P32" s="54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4"/>
      <c r="AJ32" s="54"/>
      <c r="AK32" s="54"/>
      <c r="AL32" s="56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45"/>
    </row>
    <row r="33" spans="1:49" s="46" customFormat="1" ht="14.1" customHeight="1">
      <c r="A33" s="43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5"/>
      <c r="AW33" s="45"/>
    </row>
    <row r="34" spans="1:49" s="46" customFormat="1" ht="14.1" customHeight="1">
      <c r="A34" s="43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651">
        <f>AK3</f>
        <v>44832</v>
      </c>
      <c r="Q34" s="651"/>
      <c r="R34" s="651"/>
      <c r="S34" s="651"/>
      <c r="T34" s="651"/>
      <c r="U34" s="651"/>
      <c r="V34" s="651"/>
      <c r="W34" s="651"/>
      <c r="X34" s="651"/>
      <c r="Y34" s="651"/>
      <c r="Z34" s="651"/>
      <c r="AA34" s="651"/>
      <c r="AB34" s="651"/>
      <c r="AC34" s="651"/>
      <c r="AD34" s="651"/>
      <c r="AE34" s="651"/>
      <c r="AF34" s="651"/>
      <c r="AG34" s="651"/>
      <c r="AH34" s="651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5"/>
      <c r="AW34" s="45"/>
    </row>
    <row r="35" spans="1:49" s="46" customFormat="1" ht="14.1" customHeight="1">
      <c r="A35" s="43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652" t="s">
        <v>17</v>
      </c>
      <c r="Q35" s="652"/>
      <c r="R35" s="652"/>
      <c r="S35" s="652"/>
      <c r="T35" s="652"/>
      <c r="U35" s="652"/>
      <c r="V35" s="652"/>
      <c r="W35" s="652"/>
      <c r="X35" s="652"/>
      <c r="Y35" s="652"/>
      <c r="Z35" s="652"/>
      <c r="AA35" s="652"/>
      <c r="AB35" s="652"/>
      <c r="AC35" s="652"/>
      <c r="AD35" s="652"/>
      <c r="AE35" s="652"/>
      <c r="AF35" s="652"/>
      <c r="AG35" s="652"/>
      <c r="AH35" s="652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5"/>
      <c r="AW35" s="45"/>
    </row>
    <row r="36" spans="1:49" s="46" customFormat="1" ht="14.1" customHeight="1">
      <c r="A36" s="43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5"/>
      <c r="AW36" s="45"/>
    </row>
    <row r="37" spans="1:49" s="46" customFormat="1" ht="14.1" customHeight="1">
      <c r="A37" s="43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5"/>
      <c r="AW37" s="45"/>
    </row>
    <row r="38" spans="1:49" s="46" customFormat="1" ht="14.1" customHeight="1">
      <c r="A38" s="43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5"/>
      <c r="AW38" s="45"/>
    </row>
    <row r="39" spans="1:49" s="46" customFormat="1" ht="14.1" customHeight="1">
      <c r="A39" s="43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5"/>
      <c r="AW39" s="45"/>
    </row>
    <row r="40" spans="1:49" s="46" customFormat="1" ht="14.1" customHeight="1">
      <c r="A40" s="43"/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5"/>
      <c r="AW40" s="45"/>
    </row>
    <row r="41" spans="1:49" s="46" customFormat="1" ht="14.1" customHeight="1">
      <c r="A41" s="43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5"/>
      <c r="AW41" s="45"/>
    </row>
    <row r="42" spans="1:49" s="46" customFormat="1" ht="14.1" customHeight="1">
      <c r="A42" s="43"/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5"/>
      <c r="AW42" s="45"/>
    </row>
    <row r="43" spans="1:49" s="46" customFormat="1" ht="14.1" customHeight="1">
      <c r="A43" s="43"/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5"/>
      <c r="AW43" s="45"/>
    </row>
    <row r="44" spans="1:49" s="46" customFormat="1" ht="14.1" customHeight="1">
      <c r="A44" s="43"/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44"/>
      <c r="AH44" s="44"/>
      <c r="AI44" s="44"/>
      <c r="AJ44" s="44"/>
      <c r="AK44" s="44"/>
      <c r="AL44" s="44"/>
      <c r="AM44" s="653" t="s">
        <v>18</v>
      </c>
      <c r="AN44" s="654"/>
      <c r="AO44" s="654"/>
      <c r="AP44" s="654"/>
      <c r="AQ44" s="654"/>
      <c r="AR44" s="654"/>
      <c r="AS44" s="654"/>
      <c r="AT44" s="654"/>
      <c r="AU44" s="655"/>
      <c r="AV44" s="45"/>
      <c r="AW44" s="45"/>
    </row>
    <row r="45" spans="1:49" s="46" customFormat="1" ht="14.1" customHeight="1">
      <c r="A45" s="43"/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860"/>
      <c r="AN45" s="861"/>
      <c r="AO45" s="862"/>
      <c r="AP45" s="860"/>
      <c r="AQ45" s="861"/>
      <c r="AR45" s="862"/>
      <c r="AS45" s="860"/>
      <c r="AT45" s="861"/>
      <c r="AU45" s="862"/>
      <c r="AV45" s="45"/>
      <c r="AW45" s="45"/>
    </row>
    <row r="46" spans="1:49" s="46" customFormat="1" ht="14.1" customHeight="1">
      <c r="A46" s="43"/>
      <c r="B46" s="43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863"/>
      <c r="AN46" s="864"/>
      <c r="AO46" s="865"/>
      <c r="AP46" s="863"/>
      <c r="AQ46" s="864"/>
      <c r="AR46" s="865"/>
      <c r="AS46" s="863"/>
      <c r="AT46" s="864"/>
      <c r="AU46" s="865"/>
      <c r="AV46" s="45"/>
      <c r="AW46" s="45"/>
    </row>
    <row r="47" spans="1:49" s="46" customFormat="1" ht="14.1" customHeight="1">
      <c r="A47" s="43"/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863"/>
      <c r="AN47" s="864"/>
      <c r="AO47" s="865"/>
      <c r="AP47" s="863"/>
      <c r="AQ47" s="864"/>
      <c r="AR47" s="865"/>
      <c r="AS47" s="863"/>
      <c r="AT47" s="864"/>
      <c r="AU47" s="865"/>
      <c r="AV47" s="45"/>
      <c r="AW47" s="45"/>
    </row>
    <row r="48" spans="1:49" s="46" customFormat="1" ht="14.1" customHeight="1">
      <c r="A48" s="43"/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866"/>
      <c r="AN48" s="867"/>
      <c r="AO48" s="868"/>
      <c r="AP48" s="866"/>
      <c r="AQ48" s="867"/>
      <c r="AR48" s="868"/>
      <c r="AS48" s="866"/>
      <c r="AT48" s="867"/>
      <c r="AU48" s="868"/>
      <c r="AV48" s="45"/>
      <c r="AW48" s="45"/>
    </row>
    <row r="49" spans="1:49" s="46" customFormat="1" ht="14.1" customHeight="1">
      <c r="A49" s="43"/>
      <c r="B49" s="58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9"/>
      <c r="AW49" s="45"/>
    </row>
    <row r="50" spans="1:49" s="46" customFormat="1" ht="14.1" customHeight="1">
      <c r="A50" s="58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9"/>
    </row>
  </sheetData>
  <mergeCells count="21">
    <mergeCell ref="AM44:AU44"/>
    <mergeCell ref="AM45:AO48"/>
    <mergeCell ref="AP45:AR48"/>
    <mergeCell ref="AS45:AU48"/>
    <mergeCell ref="N25:AL28"/>
    <mergeCell ref="N23:AL24"/>
    <mergeCell ref="N29:AL30"/>
    <mergeCell ref="P34:AH34"/>
    <mergeCell ref="P35:AH35"/>
    <mergeCell ref="AA5:AD5"/>
    <mergeCell ref="AE5:AG5"/>
    <mergeCell ref="AH5:AL5"/>
    <mergeCell ref="N18:AL20"/>
    <mergeCell ref="AM5:AN5"/>
    <mergeCell ref="AO5:AR5"/>
    <mergeCell ref="B5:H5"/>
    <mergeCell ref="I5:K5"/>
    <mergeCell ref="L5:O5"/>
    <mergeCell ref="P5:R5"/>
    <mergeCell ref="S5:W5"/>
    <mergeCell ref="X5:Z5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9BB6-B620-40E0-9689-21B7B42AED1F}">
  <sheetPr>
    <pageSetUpPr fitToPage="1"/>
  </sheetPr>
  <dimension ref="A1:N227"/>
  <sheetViews>
    <sheetView view="pageBreakPreview" topLeftCell="A103" zoomScale="85" zoomScaleNormal="25" zoomScaleSheetLayoutView="85" workbookViewId="0">
      <selection activeCell="G198" sqref="G198"/>
    </sheetView>
  </sheetViews>
  <sheetFormatPr defaultColWidth="9.140625" defaultRowHeight="15"/>
  <cols>
    <col min="1" max="1" width="3.7109375" style="417" customWidth="1"/>
    <col min="2" max="2" width="25.7109375" style="415" customWidth="1"/>
    <col min="3" max="3" width="25.7109375" style="417" customWidth="1"/>
    <col min="4" max="4" width="40.7109375" style="417" customWidth="1"/>
    <col min="5" max="5" width="41.42578125" style="417" customWidth="1"/>
    <col min="6" max="6" width="43.5703125" style="417" customWidth="1"/>
    <col min="7" max="7" width="29.28515625" style="417" customWidth="1"/>
    <col min="8" max="8" width="17.85546875" style="266" customWidth="1"/>
    <col min="9" max="9" width="16.28515625" style="419" customWidth="1"/>
    <col min="10" max="10" width="40.7109375" style="419" customWidth="1"/>
    <col min="11" max="11" width="3.7109375" style="419" customWidth="1"/>
    <col min="12" max="12" width="9.140625" style="420"/>
    <col min="13" max="14" width="13.7109375" style="420" customWidth="1"/>
    <col min="15" max="16384" width="9.140625" style="420"/>
  </cols>
  <sheetData>
    <row r="1" spans="1:11" s="418" customFormat="1" ht="21" customHeight="1">
      <c r="A1" s="415"/>
      <c r="B1" s="416"/>
      <c r="C1" s="415"/>
      <c r="D1" s="415"/>
      <c r="E1" s="415"/>
      <c r="F1" s="415"/>
      <c r="G1" s="415"/>
      <c r="H1" s="263"/>
      <c r="I1" s="417"/>
      <c r="J1" s="417"/>
      <c r="K1" s="417"/>
    </row>
    <row r="2" spans="1:11" ht="21" customHeight="1">
      <c r="A2" s="415"/>
      <c r="C2" s="415"/>
      <c r="D2" s="415"/>
      <c r="E2" s="415"/>
      <c r="F2" s="415"/>
      <c r="G2" s="415"/>
    </row>
    <row r="3" spans="1:11" ht="21" customHeight="1">
      <c r="A3" s="415"/>
      <c r="C3" s="415"/>
      <c r="D3" s="415"/>
      <c r="E3" s="415"/>
      <c r="F3" s="415"/>
      <c r="G3" s="415"/>
    </row>
    <row r="4" spans="1:11" ht="21" customHeight="1">
      <c r="A4" s="415"/>
      <c r="B4" s="421"/>
      <c r="C4" s="415"/>
      <c r="D4" s="415"/>
      <c r="E4" s="415"/>
      <c r="F4" s="415"/>
      <c r="G4" s="415"/>
    </row>
    <row r="5" spans="1:11" ht="18">
      <c r="B5" s="422" t="s">
        <v>92</v>
      </c>
    </row>
    <row r="6" spans="1:11" ht="18.75" thickBot="1">
      <c r="B6" s="422"/>
    </row>
    <row r="7" spans="1:11" ht="38.25" customHeight="1" thickBot="1">
      <c r="B7" s="422" t="s">
        <v>155</v>
      </c>
      <c r="H7" s="268" t="s">
        <v>94</v>
      </c>
      <c r="I7" s="423" t="s">
        <v>95</v>
      </c>
    </row>
    <row r="8" spans="1:11" s="425" customFormat="1" ht="50.1" customHeight="1" thickBot="1">
      <c r="A8" s="424"/>
      <c r="B8" s="721" t="s">
        <v>96</v>
      </c>
      <c r="C8" s="722"/>
      <c r="D8" s="721" t="s">
        <v>97</v>
      </c>
      <c r="E8" s="722"/>
      <c r="F8" s="722"/>
      <c r="G8" s="723"/>
      <c r="H8" s="269" t="s">
        <v>98</v>
      </c>
      <c r="I8" s="269" t="s">
        <v>99</v>
      </c>
      <c r="J8" s="270" t="s">
        <v>100</v>
      </c>
      <c r="K8" s="424"/>
    </row>
    <row r="9" spans="1:11" s="428" customFormat="1" ht="20.100000000000001" customHeight="1" thickBot="1">
      <c r="A9" s="424"/>
      <c r="B9" s="272" t="s">
        <v>101</v>
      </c>
      <c r="C9" s="273"/>
      <c r="D9" s="733" t="str">
        <f>'[29]0'!L11</f>
        <v>Development</v>
      </c>
      <c r="E9" s="734"/>
      <c r="F9" s="734"/>
      <c r="G9" s="735"/>
      <c r="H9" s="274"/>
      <c r="I9" s="274"/>
      <c r="J9" s="426"/>
      <c r="K9" s="427"/>
    </row>
    <row r="10" spans="1:11" s="428" customFormat="1" ht="20.100000000000001" customHeight="1" thickBot="1">
      <c r="A10" s="424"/>
      <c r="B10" s="278" t="s">
        <v>156</v>
      </c>
      <c r="C10" s="279"/>
      <c r="D10" s="779" t="s">
        <v>157</v>
      </c>
      <c r="E10" s="780"/>
      <c r="F10" s="780"/>
      <c r="G10" s="781"/>
      <c r="H10" s="274"/>
      <c r="I10" s="274"/>
      <c r="J10" s="429"/>
      <c r="K10" s="427"/>
    </row>
    <row r="11" spans="1:11" s="428" customFormat="1" ht="20.100000000000001" customHeight="1" thickBot="1">
      <c r="A11" s="424"/>
      <c r="B11" s="278" t="s">
        <v>158</v>
      </c>
      <c r="C11" s="279"/>
      <c r="D11" s="776" t="s">
        <v>159</v>
      </c>
      <c r="E11" s="782"/>
      <c r="F11" s="782"/>
      <c r="G11" s="783"/>
      <c r="H11" s="274"/>
      <c r="I11" s="274"/>
      <c r="J11" s="429"/>
      <c r="K11" s="427"/>
    </row>
    <row r="12" spans="1:11" s="428" customFormat="1" ht="20.100000000000001" customHeight="1" thickBot="1">
      <c r="A12" s="424"/>
      <c r="B12" s="278" t="s">
        <v>160</v>
      </c>
      <c r="C12" s="279"/>
      <c r="D12" s="776" t="s">
        <v>161</v>
      </c>
      <c r="E12" s="777"/>
      <c r="F12" s="777"/>
      <c r="G12" s="778"/>
      <c r="H12" s="274"/>
      <c r="I12" s="274"/>
      <c r="J12" s="429"/>
      <c r="K12" s="427"/>
    </row>
    <row r="13" spans="1:11" s="428" customFormat="1" ht="20.100000000000001" customHeight="1" thickBot="1">
      <c r="A13" s="424"/>
      <c r="B13" s="280" t="s">
        <v>162</v>
      </c>
      <c r="C13" s="281"/>
      <c r="D13" s="430" t="s">
        <v>163</v>
      </c>
      <c r="E13" s="282"/>
      <c r="F13" s="282"/>
      <c r="G13" s="283"/>
      <c r="H13" s="274"/>
      <c r="I13" s="274"/>
      <c r="J13" s="429"/>
      <c r="K13" s="427"/>
    </row>
    <row r="14" spans="1:11" s="428" customFormat="1" ht="20.100000000000001" customHeight="1" thickBot="1">
      <c r="A14" s="424"/>
      <c r="B14" s="284" t="s">
        <v>164</v>
      </c>
      <c r="C14" s="285"/>
      <c r="D14" s="761" t="s">
        <v>165</v>
      </c>
      <c r="E14" s="762"/>
      <c r="F14" s="762"/>
      <c r="G14" s="763"/>
      <c r="H14" s="274"/>
      <c r="I14" s="274"/>
      <c r="J14" s="429"/>
      <c r="K14" s="431"/>
    </row>
    <row r="15" spans="1:11" s="428" customFormat="1" ht="20.100000000000001" customHeight="1">
      <c r="A15" s="424"/>
      <c r="B15" s="286" t="s">
        <v>166</v>
      </c>
      <c r="C15" s="287" t="s">
        <v>120</v>
      </c>
      <c r="D15" s="432" t="s">
        <v>167</v>
      </c>
      <c r="E15" s="289"/>
      <c r="F15" s="289"/>
      <c r="G15" s="290"/>
      <c r="H15" s="291"/>
      <c r="I15" s="291"/>
      <c r="J15" s="433"/>
      <c r="K15" s="427"/>
    </row>
    <row r="16" spans="1:11" s="428" customFormat="1" ht="20.100000000000001" customHeight="1">
      <c r="A16" s="424"/>
      <c r="B16" s="293"/>
      <c r="C16" s="294" t="s">
        <v>122</v>
      </c>
      <c r="D16" s="434" t="s">
        <v>168</v>
      </c>
      <c r="E16" s="296"/>
      <c r="F16" s="296"/>
      <c r="G16" s="297"/>
      <c r="H16" s="298"/>
      <c r="I16" s="298"/>
      <c r="J16" s="435"/>
      <c r="K16" s="427"/>
    </row>
    <row r="17" spans="1:11" s="428" customFormat="1" ht="20.100000000000001" customHeight="1">
      <c r="A17" s="424"/>
      <c r="B17" s="300"/>
      <c r="C17" s="301" t="s">
        <v>169</v>
      </c>
      <c r="D17" s="302" t="s">
        <v>170</v>
      </c>
      <c r="E17" s="296" t="s">
        <v>171</v>
      </c>
      <c r="F17" s="296"/>
      <c r="G17" s="297"/>
      <c r="H17" s="298"/>
      <c r="I17" s="298"/>
      <c r="J17" s="435"/>
      <c r="K17" s="427"/>
    </row>
    <row r="18" spans="1:11" s="428" customFormat="1" ht="20.100000000000001" customHeight="1">
      <c r="A18" s="424"/>
      <c r="B18" s="300"/>
      <c r="C18" s="301"/>
      <c r="D18" s="302" t="s">
        <v>172</v>
      </c>
      <c r="E18" s="354" t="s">
        <v>173</v>
      </c>
      <c r="F18" s="296"/>
      <c r="G18" s="297"/>
      <c r="H18" s="298"/>
      <c r="I18" s="298"/>
      <c r="J18" s="435"/>
      <c r="K18" s="427"/>
    </row>
    <row r="19" spans="1:11" s="428" customFormat="1" ht="20.100000000000001" customHeight="1" thickBot="1">
      <c r="A19" s="424"/>
      <c r="B19" s="278"/>
      <c r="C19" s="303"/>
      <c r="D19" s="436" t="s">
        <v>174</v>
      </c>
      <c r="E19" s="437" t="s">
        <v>175</v>
      </c>
      <c r="F19" s="438"/>
      <c r="G19" s="439"/>
      <c r="H19" s="298"/>
      <c r="I19" s="298"/>
      <c r="J19" s="440"/>
      <c r="K19" s="427"/>
    </row>
    <row r="20" spans="1:11" s="428" customFormat="1" ht="20.100000000000001" customHeight="1">
      <c r="A20" s="424"/>
      <c r="B20" s="286" t="s">
        <v>124</v>
      </c>
      <c r="C20" s="307" t="s">
        <v>176</v>
      </c>
      <c r="D20" s="764" t="s">
        <v>118</v>
      </c>
      <c r="E20" s="765"/>
      <c r="F20" s="765"/>
      <c r="G20" s="766"/>
      <c r="H20" s="441"/>
      <c r="I20" s="441"/>
      <c r="J20" s="442"/>
      <c r="K20" s="427"/>
    </row>
    <row r="21" spans="1:11" s="428" customFormat="1" ht="20.100000000000001" customHeight="1">
      <c r="A21" s="424"/>
      <c r="B21" s="293"/>
      <c r="C21" s="308" t="s">
        <v>177</v>
      </c>
      <c r="D21" s="767" t="s">
        <v>118</v>
      </c>
      <c r="E21" s="768"/>
      <c r="F21" s="768"/>
      <c r="G21" s="769"/>
      <c r="H21" s="443"/>
      <c r="I21" s="443"/>
      <c r="J21" s="435"/>
      <c r="K21" s="427"/>
    </row>
    <row r="22" spans="1:11" s="428" customFormat="1" ht="20.100000000000001" customHeight="1">
      <c r="A22" s="424"/>
      <c r="B22" s="293"/>
      <c r="C22" s="308" t="s">
        <v>178</v>
      </c>
      <c r="D22" s="767" t="s">
        <v>118</v>
      </c>
      <c r="E22" s="768"/>
      <c r="F22" s="768"/>
      <c r="G22" s="769"/>
      <c r="H22" s="443"/>
      <c r="I22" s="443"/>
      <c r="J22" s="435"/>
      <c r="K22" s="427"/>
    </row>
    <row r="23" spans="1:11" s="428" customFormat="1" ht="20.100000000000001" customHeight="1" thickBot="1">
      <c r="A23" s="424"/>
      <c r="B23" s="293"/>
      <c r="C23" s="309" t="s">
        <v>179</v>
      </c>
      <c r="D23" s="770" t="s">
        <v>118</v>
      </c>
      <c r="E23" s="771"/>
      <c r="F23" s="771"/>
      <c r="G23" s="772"/>
      <c r="H23" s="444"/>
      <c r="I23" s="444"/>
      <c r="J23" s="445"/>
      <c r="K23" s="427"/>
    </row>
    <row r="24" spans="1:11" s="428" customFormat="1" ht="20.100000000000001" customHeight="1">
      <c r="A24" s="424"/>
      <c r="B24" s="293"/>
      <c r="C24" s="307" t="s">
        <v>180</v>
      </c>
      <c r="D24" s="773" t="s">
        <v>181</v>
      </c>
      <c r="E24" s="774"/>
      <c r="F24" s="774"/>
      <c r="G24" s="775"/>
      <c r="H24" s="291"/>
      <c r="I24" s="291"/>
      <c r="J24" s="442"/>
      <c r="K24" s="446"/>
    </row>
    <row r="25" spans="1:11" s="428" customFormat="1" ht="20.100000000000001" customHeight="1">
      <c r="A25" s="424"/>
      <c r="B25" s="293"/>
      <c r="C25" s="308" t="s">
        <v>182</v>
      </c>
      <c r="D25" s="302" t="s">
        <v>183</v>
      </c>
      <c r="E25" s="447" t="s">
        <v>184</v>
      </c>
      <c r="F25" s="447" t="s">
        <v>185</v>
      </c>
      <c r="G25" s="448" t="s">
        <v>186</v>
      </c>
      <c r="H25" s="298"/>
      <c r="I25" s="298"/>
      <c r="J25" s="435"/>
      <c r="K25" s="446"/>
    </row>
    <row r="26" spans="1:11" s="428" customFormat="1" ht="20.100000000000001" customHeight="1">
      <c r="A26" s="424"/>
      <c r="B26" s="293"/>
      <c r="C26" s="301" t="s">
        <v>187</v>
      </c>
      <c r="D26" s="302"/>
      <c r="E26" s="449"/>
      <c r="F26" s="449"/>
      <c r="G26" s="297"/>
      <c r="H26" s="298"/>
      <c r="I26" s="298"/>
      <c r="J26" s="435"/>
      <c r="K26" s="446"/>
    </row>
    <row r="27" spans="1:11" s="428" customFormat="1" ht="20.100000000000001" customHeight="1">
      <c r="A27" s="424"/>
      <c r="B27" s="293"/>
      <c r="C27" s="308" t="s">
        <v>188</v>
      </c>
      <c r="D27" s="730" t="s">
        <v>189</v>
      </c>
      <c r="E27" s="731"/>
      <c r="F27" s="731"/>
      <c r="G27" s="732"/>
      <c r="H27" s="298"/>
      <c r="I27" s="298"/>
      <c r="J27" s="435"/>
      <c r="K27" s="446"/>
    </row>
    <row r="28" spans="1:11" s="428" customFormat="1" ht="20.100000000000001" customHeight="1" thickBot="1">
      <c r="A28" s="424"/>
      <c r="B28" s="293"/>
      <c r="C28" s="303" t="s">
        <v>190</v>
      </c>
      <c r="D28" s="749" t="s">
        <v>191</v>
      </c>
      <c r="E28" s="750"/>
      <c r="F28" s="750"/>
      <c r="G28" s="751"/>
      <c r="H28" s="298"/>
      <c r="I28" s="298"/>
      <c r="J28" s="450"/>
      <c r="K28" s="431"/>
    </row>
    <row r="29" spans="1:11" s="428" customFormat="1" ht="20.100000000000001" customHeight="1">
      <c r="A29" s="424"/>
      <c r="B29" s="293"/>
      <c r="C29" s="307" t="s">
        <v>192</v>
      </c>
      <c r="D29" s="752" t="s">
        <v>193</v>
      </c>
      <c r="E29" s="725"/>
      <c r="F29" s="725"/>
      <c r="G29" s="726"/>
      <c r="H29" s="291"/>
      <c r="I29" s="291"/>
      <c r="J29" s="442"/>
      <c r="K29" s="446"/>
    </row>
    <row r="30" spans="1:11" s="428" customFormat="1" ht="20.100000000000001" customHeight="1" thickBot="1">
      <c r="A30" s="424"/>
      <c r="B30" s="293"/>
      <c r="C30" s="311" t="s">
        <v>194</v>
      </c>
      <c r="D30" s="753" t="s">
        <v>195</v>
      </c>
      <c r="E30" s="754"/>
      <c r="F30" s="754"/>
      <c r="G30" s="755"/>
      <c r="H30" s="298"/>
      <c r="I30" s="298"/>
      <c r="J30" s="450"/>
      <c r="K30" s="446"/>
    </row>
    <row r="31" spans="1:11" s="428" customFormat="1" ht="20.100000000000001" customHeight="1" thickBot="1">
      <c r="A31" s="424"/>
      <c r="B31" s="293"/>
      <c r="C31" s="303" t="s">
        <v>196</v>
      </c>
      <c r="D31" s="749" t="s">
        <v>197</v>
      </c>
      <c r="E31" s="750"/>
      <c r="F31" s="750"/>
      <c r="G31" s="751"/>
      <c r="H31" s="291"/>
      <c r="I31" s="291"/>
      <c r="J31" s="451"/>
      <c r="K31" s="446"/>
    </row>
    <row r="32" spans="1:11" s="428" customFormat="1" ht="20.100000000000001" customHeight="1" thickBot="1">
      <c r="A32" s="424"/>
      <c r="B32" s="293"/>
      <c r="C32" s="756" t="s">
        <v>198</v>
      </c>
      <c r="D32" s="758" t="s">
        <v>199</v>
      </c>
      <c r="E32" s="759"/>
      <c r="F32" s="759"/>
      <c r="G32" s="760"/>
      <c r="H32" s="274"/>
      <c r="I32" s="274"/>
      <c r="J32" s="429"/>
      <c r="K32" s="427"/>
    </row>
    <row r="33" spans="1:11" s="428" customFormat="1" ht="20.100000000000001" customHeight="1" thickBot="1">
      <c r="A33" s="424"/>
      <c r="B33" s="331"/>
      <c r="C33" s="757"/>
      <c r="D33" s="758" t="s">
        <v>200</v>
      </c>
      <c r="E33" s="759"/>
      <c r="F33" s="759"/>
      <c r="G33" s="760"/>
      <c r="H33" s="274"/>
      <c r="I33" s="274"/>
      <c r="J33" s="429" t="s">
        <v>201</v>
      </c>
      <c r="K33" s="427"/>
    </row>
    <row r="34" spans="1:11" s="428" customFormat="1" ht="20.100000000000001" customHeight="1" thickBot="1">
      <c r="A34" s="424"/>
      <c r="B34" s="286" t="s">
        <v>202</v>
      </c>
      <c r="C34" s="312" t="s">
        <v>203</v>
      </c>
      <c r="D34" s="313" t="s">
        <v>204</v>
      </c>
      <c r="E34" s="314" t="s">
        <v>205</v>
      </c>
      <c r="F34" s="314"/>
      <c r="G34" s="315"/>
      <c r="H34" s="452"/>
      <c r="I34" s="452"/>
      <c r="J34" s="453"/>
      <c r="K34" s="427"/>
    </row>
    <row r="35" spans="1:11" s="428" customFormat="1" ht="20.100000000000001" customHeight="1" thickTop="1">
      <c r="A35" s="424"/>
      <c r="B35" s="293"/>
      <c r="C35" s="319"/>
      <c r="D35" s="320" t="s">
        <v>206</v>
      </c>
      <c r="E35" s="321">
        <v>10</v>
      </c>
      <c r="F35" s="454"/>
      <c r="G35" s="455"/>
      <c r="H35" s="291"/>
      <c r="I35" s="291"/>
      <c r="J35" s="456"/>
      <c r="K35" s="427"/>
    </row>
    <row r="36" spans="1:11" s="428" customFormat="1" ht="20.100000000000001" customHeight="1">
      <c r="A36" s="424"/>
      <c r="B36" s="293"/>
      <c r="C36" s="319"/>
      <c r="D36" s="325" t="s">
        <v>207</v>
      </c>
      <c r="E36" s="321">
        <v>10</v>
      </c>
      <c r="F36" s="454"/>
      <c r="G36" s="455"/>
      <c r="H36" s="298"/>
      <c r="I36" s="298"/>
      <c r="J36" s="456"/>
      <c r="K36" s="427"/>
    </row>
    <row r="37" spans="1:11" s="428" customFormat="1" ht="20.100000000000001" customHeight="1">
      <c r="A37" s="424"/>
      <c r="B37" s="293"/>
      <c r="C37" s="319"/>
      <c r="D37" s="325" t="s">
        <v>208</v>
      </c>
      <c r="E37" s="321">
        <v>20</v>
      </c>
      <c r="F37" s="454"/>
      <c r="G37" s="455"/>
      <c r="H37" s="298"/>
      <c r="I37" s="298"/>
      <c r="J37" s="456"/>
      <c r="K37" s="427"/>
    </row>
    <row r="38" spans="1:11" s="428" customFormat="1" ht="20.100000000000001" customHeight="1">
      <c r="A38" s="424"/>
      <c r="B38" s="293"/>
      <c r="C38" s="319"/>
      <c r="D38" s="325" t="s">
        <v>209</v>
      </c>
      <c r="E38" s="321">
        <v>35</v>
      </c>
      <c r="F38" s="454"/>
      <c r="G38" s="455"/>
      <c r="H38" s="298"/>
      <c r="I38" s="298"/>
      <c r="J38" s="456"/>
      <c r="K38" s="427"/>
    </row>
    <row r="39" spans="1:11" s="428" customFormat="1" ht="20.100000000000001" customHeight="1">
      <c r="A39" s="424"/>
      <c r="B39" s="293"/>
      <c r="C39" s="319"/>
      <c r="D39" s="326" t="s">
        <v>210</v>
      </c>
      <c r="E39" s="321">
        <v>10</v>
      </c>
      <c r="F39" s="454"/>
      <c r="G39" s="455"/>
      <c r="H39" s="298"/>
      <c r="I39" s="298"/>
      <c r="J39" s="456"/>
      <c r="K39" s="427"/>
    </row>
    <row r="40" spans="1:11" s="428" customFormat="1" ht="20.100000000000001" customHeight="1">
      <c r="A40" s="424"/>
      <c r="B40" s="293"/>
      <c r="C40" s="319"/>
      <c r="D40" s="327" t="s">
        <v>211</v>
      </c>
      <c r="E40" s="321">
        <v>8</v>
      </c>
      <c r="F40" s="458"/>
      <c r="G40" s="459"/>
      <c r="H40" s="298"/>
      <c r="I40" s="298"/>
      <c r="J40" s="456"/>
      <c r="K40" s="427"/>
    </row>
    <row r="41" spans="1:11" s="428" customFormat="1" ht="20.100000000000001" customHeight="1">
      <c r="A41" s="424"/>
      <c r="B41" s="293"/>
      <c r="C41" s="319"/>
      <c r="D41" s="326" t="s">
        <v>212</v>
      </c>
      <c r="E41" s="321">
        <v>5</v>
      </c>
      <c r="F41" s="460"/>
      <c r="G41" s="455"/>
      <c r="H41" s="298"/>
      <c r="I41" s="298"/>
      <c r="J41" s="461"/>
      <c r="K41" s="427"/>
    </row>
    <row r="42" spans="1:11" s="428" customFormat="1" ht="20.100000000000001" customHeight="1">
      <c r="A42" s="424"/>
      <c r="B42" s="293"/>
      <c r="C42" s="319"/>
      <c r="D42" s="327" t="s">
        <v>213</v>
      </c>
      <c r="E42" s="457">
        <v>1</v>
      </c>
      <c r="F42" s="462"/>
      <c r="G42" s="455"/>
      <c r="H42" s="298"/>
      <c r="I42" s="298"/>
      <c r="J42" s="461"/>
      <c r="K42" s="427"/>
    </row>
    <row r="43" spans="1:11" s="428" customFormat="1" ht="20.100000000000001" customHeight="1" thickBot="1">
      <c r="A43" s="424"/>
      <c r="B43" s="293"/>
      <c r="C43" s="279"/>
      <c r="D43" s="463" t="s">
        <v>214</v>
      </c>
      <c r="E43" s="370">
        <v>1</v>
      </c>
      <c r="F43" s="464"/>
      <c r="G43" s="465"/>
      <c r="H43" s="330"/>
      <c r="I43" s="330"/>
      <c r="J43" s="466"/>
      <c r="K43" s="427"/>
    </row>
    <row r="44" spans="1:11" s="428" customFormat="1" ht="20.100000000000001" customHeight="1" thickBot="1">
      <c r="A44" s="424"/>
      <c r="B44" s="293"/>
      <c r="C44" s="319" t="s">
        <v>215</v>
      </c>
      <c r="D44" s="467" t="s">
        <v>216</v>
      </c>
      <c r="E44" s="468" t="s">
        <v>217</v>
      </c>
      <c r="F44" s="469" t="s">
        <v>218</v>
      </c>
      <c r="G44" s="315"/>
      <c r="H44" s="452"/>
      <c r="I44" s="470"/>
      <c r="J44" s="453"/>
      <c r="K44" s="427"/>
    </row>
    <row r="45" spans="1:11" s="428" customFormat="1" ht="20.100000000000001" customHeight="1">
      <c r="A45" s="424"/>
      <c r="B45" s="293"/>
      <c r="C45" s="319" t="s">
        <v>219</v>
      </c>
      <c r="D45" s="471" t="s">
        <v>220</v>
      </c>
      <c r="E45" s="472">
        <f>1024/0.8</f>
        <v>1280</v>
      </c>
      <c r="F45" s="742" t="s">
        <v>221</v>
      </c>
      <c r="G45" s="744"/>
      <c r="H45" s="298"/>
      <c r="I45" s="298"/>
      <c r="J45" s="473"/>
      <c r="K45" s="427"/>
    </row>
    <row r="46" spans="1:11" s="428" customFormat="1" ht="20.100000000000001" customHeight="1">
      <c r="A46" s="424"/>
      <c r="B46" s="293"/>
      <c r="C46" s="319"/>
      <c r="D46" s="474" t="s">
        <v>222</v>
      </c>
      <c r="E46" s="475">
        <v>50</v>
      </c>
      <c r="F46" s="742"/>
      <c r="G46" s="744"/>
      <c r="H46" s="298"/>
      <c r="I46" s="298"/>
      <c r="J46" s="473"/>
      <c r="K46" s="427"/>
    </row>
    <row r="47" spans="1:11" s="428" customFormat="1" ht="20.100000000000001" customHeight="1">
      <c r="A47" s="424"/>
      <c r="B47" s="293"/>
      <c r="C47" s="319"/>
      <c r="D47" s="474" t="s">
        <v>223</v>
      </c>
      <c r="E47" s="475">
        <v>20</v>
      </c>
      <c r="F47" s="742"/>
      <c r="G47" s="744"/>
      <c r="H47" s="298"/>
      <c r="I47" s="298"/>
      <c r="J47" s="473"/>
      <c r="K47" s="427"/>
    </row>
    <row r="48" spans="1:11" s="428" customFormat="1" ht="20.100000000000001" customHeight="1">
      <c r="A48" s="424"/>
      <c r="B48" s="293"/>
      <c r="C48" s="319"/>
      <c r="D48" s="474" t="s">
        <v>224</v>
      </c>
      <c r="E48" s="475">
        <v>50</v>
      </c>
      <c r="F48" s="742"/>
      <c r="G48" s="744"/>
      <c r="H48" s="298"/>
      <c r="I48" s="298"/>
      <c r="J48" s="473"/>
      <c r="K48" s="427"/>
    </row>
    <row r="49" spans="1:13" s="428" customFormat="1" ht="20.100000000000001" customHeight="1">
      <c r="A49" s="424"/>
      <c r="B49" s="293"/>
      <c r="C49" s="319"/>
      <c r="D49" s="474" t="s">
        <v>225</v>
      </c>
      <c r="E49" s="475">
        <v>8</v>
      </c>
      <c r="F49" s="742"/>
      <c r="G49" s="744"/>
      <c r="H49" s="298"/>
      <c r="I49" s="298"/>
      <c r="J49" s="473"/>
      <c r="K49" s="427"/>
    </row>
    <row r="50" spans="1:13" s="428" customFormat="1" ht="20.100000000000001" customHeight="1">
      <c r="A50" s="424"/>
      <c r="B50" s="293"/>
      <c r="C50" s="319"/>
      <c r="D50" s="474" t="s">
        <v>226</v>
      </c>
      <c r="E50" s="475">
        <v>8</v>
      </c>
      <c r="F50" s="742"/>
      <c r="G50" s="744"/>
      <c r="H50" s="298"/>
      <c r="I50" s="298"/>
      <c r="J50" s="473"/>
      <c r="K50" s="427"/>
    </row>
    <row r="51" spans="1:13" s="428" customFormat="1" ht="20.100000000000001" customHeight="1">
      <c r="A51" s="424"/>
      <c r="B51" s="293"/>
      <c r="C51" s="319"/>
      <c r="D51" s="474" t="s">
        <v>227</v>
      </c>
      <c r="E51" s="475">
        <v>4</v>
      </c>
      <c r="F51" s="742"/>
      <c r="G51" s="744"/>
      <c r="H51" s="298"/>
      <c r="I51" s="298"/>
      <c r="J51" s="473"/>
      <c r="K51" s="427"/>
    </row>
    <row r="52" spans="1:13" s="428" customFormat="1" ht="20.100000000000001" customHeight="1">
      <c r="A52" s="424"/>
      <c r="B52" s="293"/>
      <c r="C52" s="319"/>
      <c r="D52" s="474" t="s">
        <v>228</v>
      </c>
      <c r="E52" s="475">
        <v>4</v>
      </c>
      <c r="F52" s="742"/>
      <c r="G52" s="744"/>
      <c r="H52" s="298"/>
      <c r="I52" s="298"/>
      <c r="J52" s="473"/>
      <c r="K52" s="427"/>
    </row>
    <row r="53" spans="1:13" s="428" customFormat="1" ht="20.100000000000001" customHeight="1" thickBot="1">
      <c r="A53" s="424"/>
      <c r="B53" s="293"/>
      <c r="C53" s="319"/>
      <c r="D53" s="476" t="s">
        <v>229</v>
      </c>
      <c r="E53" s="477">
        <f>E45/2</f>
        <v>640</v>
      </c>
      <c r="F53" s="742"/>
      <c r="G53" s="744"/>
      <c r="H53" s="298"/>
      <c r="I53" s="298"/>
      <c r="J53" s="473"/>
      <c r="K53" s="427"/>
    </row>
    <row r="54" spans="1:13" s="428" customFormat="1" ht="20.100000000000001" customHeight="1">
      <c r="A54" s="424"/>
      <c r="B54" s="293"/>
      <c r="C54" s="371" t="s">
        <v>230</v>
      </c>
      <c r="D54" s="478" t="s">
        <v>231</v>
      </c>
      <c r="E54" s="479">
        <v>20</v>
      </c>
      <c r="F54" s="742"/>
      <c r="G54" s="744"/>
      <c r="H54" s="298"/>
      <c r="I54" s="298"/>
      <c r="J54" s="473"/>
      <c r="K54" s="427"/>
    </row>
    <row r="55" spans="1:13" s="428" customFormat="1" ht="20.100000000000001" customHeight="1">
      <c r="A55" s="424"/>
      <c r="B55" s="293"/>
      <c r="C55" s="319"/>
      <c r="D55" s="480" t="s">
        <v>232</v>
      </c>
      <c r="E55" s="481">
        <v>20</v>
      </c>
      <c r="F55" s="742"/>
      <c r="G55" s="744"/>
      <c r="H55" s="298"/>
      <c r="I55" s="298"/>
      <c r="J55" s="473"/>
      <c r="K55" s="427"/>
    </row>
    <row r="56" spans="1:13" s="428" customFormat="1" ht="20.100000000000001" customHeight="1">
      <c r="A56" s="424"/>
      <c r="B56" s="293"/>
      <c r="C56" s="319"/>
      <c r="D56" s="480" t="s">
        <v>233</v>
      </c>
      <c r="E56" s="481">
        <v>10</v>
      </c>
      <c r="F56" s="742"/>
      <c r="G56" s="744"/>
      <c r="H56" s="298"/>
      <c r="I56" s="298"/>
      <c r="J56" s="473"/>
      <c r="K56" s="427"/>
    </row>
    <row r="57" spans="1:13" s="428" customFormat="1" ht="20.100000000000001" customHeight="1">
      <c r="A57" s="424"/>
      <c r="B57" s="293"/>
      <c r="C57" s="319"/>
      <c r="D57" s="480" t="s">
        <v>234</v>
      </c>
      <c r="E57" s="481">
        <v>20</v>
      </c>
      <c r="F57" s="742"/>
      <c r="G57" s="744"/>
      <c r="H57" s="298"/>
      <c r="I57" s="298"/>
      <c r="J57" s="473"/>
      <c r="K57" s="427"/>
      <c r="M57" s="428">
        <v>2360</v>
      </c>
    </row>
    <row r="58" spans="1:13" s="428" customFormat="1" ht="20.100000000000001" customHeight="1">
      <c r="A58" s="424"/>
      <c r="B58" s="293"/>
      <c r="C58" s="319"/>
      <c r="D58" s="480" t="s">
        <v>235</v>
      </c>
      <c r="E58" s="481">
        <v>8</v>
      </c>
      <c r="F58" s="742"/>
      <c r="G58" s="744"/>
      <c r="H58" s="298"/>
      <c r="I58" s="298"/>
      <c r="J58" s="473"/>
      <c r="K58" s="427"/>
      <c r="M58" s="620">
        <f>SUM(E45:E62)</f>
        <v>2168</v>
      </c>
    </row>
    <row r="59" spans="1:13" s="428" customFormat="1" ht="20.100000000000001" customHeight="1">
      <c r="A59" s="424"/>
      <c r="B59" s="293"/>
      <c r="C59" s="319"/>
      <c r="D59" s="482" t="s">
        <v>236</v>
      </c>
      <c r="E59" s="483">
        <v>8</v>
      </c>
      <c r="F59" s="742"/>
      <c r="G59" s="744"/>
      <c r="H59" s="298"/>
      <c r="I59" s="298"/>
      <c r="J59" s="473"/>
      <c r="K59" s="427"/>
      <c r="M59" s="621">
        <f>M57-M58</f>
        <v>192</v>
      </c>
    </row>
    <row r="60" spans="1:13" s="428" customFormat="1" ht="20.100000000000001" customHeight="1">
      <c r="A60" s="424"/>
      <c r="B60" s="293"/>
      <c r="C60" s="319"/>
      <c r="D60" s="480" t="s">
        <v>237</v>
      </c>
      <c r="E60" s="484">
        <v>4</v>
      </c>
      <c r="F60" s="742"/>
      <c r="G60" s="744"/>
      <c r="H60" s="298"/>
      <c r="I60" s="298"/>
      <c r="J60" s="473"/>
      <c r="K60" s="427"/>
    </row>
    <row r="61" spans="1:13" s="428" customFormat="1" ht="20.100000000000001" customHeight="1">
      <c r="A61" s="424"/>
      <c r="B61" s="293"/>
      <c r="C61" s="319"/>
      <c r="D61" s="480" t="s">
        <v>238</v>
      </c>
      <c r="E61" s="481">
        <v>4</v>
      </c>
      <c r="F61" s="742"/>
      <c r="G61" s="744"/>
      <c r="H61" s="298"/>
      <c r="I61" s="298"/>
      <c r="J61" s="473"/>
      <c r="K61" s="427"/>
    </row>
    <row r="62" spans="1:13" s="428" customFormat="1" ht="20.100000000000001" customHeight="1" thickBot="1">
      <c r="A62" s="424"/>
      <c r="B62" s="293"/>
      <c r="C62" s="319"/>
      <c r="D62" s="485" t="s">
        <v>239</v>
      </c>
      <c r="E62" s="486">
        <f>E54/2</f>
        <v>10</v>
      </c>
      <c r="F62" s="743"/>
      <c r="G62" s="745"/>
      <c r="H62" s="298"/>
      <c r="I62" s="298"/>
      <c r="J62" s="473"/>
      <c r="K62" s="427"/>
      <c r="M62" s="428">
        <f>0.05*M57</f>
        <v>118</v>
      </c>
    </row>
    <row r="63" spans="1:13" s="428" customFormat="1" ht="20.100000000000001" customHeight="1">
      <c r="A63" s="424"/>
      <c r="B63" s="293"/>
      <c r="C63" s="487" t="s">
        <v>240</v>
      </c>
      <c r="D63" s="488" t="s">
        <v>241</v>
      </c>
      <c r="E63" s="489">
        <v>30</v>
      </c>
      <c r="F63" s="746" t="s">
        <v>242</v>
      </c>
      <c r="G63" s="490"/>
      <c r="H63" s="298"/>
      <c r="I63" s="298"/>
      <c r="J63" s="473"/>
      <c r="K63" s="427"/>
    </row>
    <row r="64" spans="1:13" s="428" customFormat="1" ht="20.100000000000001" customHeight="1">
      <c r="A64" s="424"/>
      <c r="B64" s="293"/>
      <c r="C64" s="371"/>
      <c r="D64" s="491" t="s">
        <v>243</v>
      </c>
      <c r="E64" s="492">
        <v>20</v>
      </c>
      <c r="F64" s="747"/>
      <c r="G64" s="493"/>
      <c r="H64" s="298"/>
      <c r="I64" s="298"/>
      <c r="J64" s="473"/>
      <c r="K64" s="427"/>
    </row>
    <row r="65" spans="1:13" s="428" customFormat="1" ht="20.100000000000001" customHeight="1">
      <c r="A65" s="424"/>
      <c r="B65" s="293"/>
      <c r="C65" s="371"/>
      <c r="D65" s="491" t="s">
        <v>244</v>
      </c>
      <c r="E65" s="492">
        <v>20</v>
      </c>
      <c r="F65" s="747"/>
      <c r="G65" s="493"/>
      <c r="H65" s="298"/>
      <c r="I65" s="298"/>
      <c r="J65" s="473" t="s">
        <v>245</v>
      </c>
      <c r="K65" s="427"/>
      <c r="M65" s="428">
        <f>(2780-90)/3</f>
        <v>896.66666666666663</v>
      </c>
    </row>
    <row r="66" spans="1:13" s="428" customFormat="1" ht="20.100000000000001" customHeight="1">
      <c r="A66" s="424"/>
      <c r="B66" s="293"/>
      <c r="C66" s="371"/>
      <c r="D66" s="494" t="s">
        <v>246</v>
      </c>
      <c r="E66" s="492">
        <v>20</v>
      </c>
      <c r="F66" s="747"/>
      <c r="G66" s="493"/>
      <c r="H66" s="298"/>
      <c r="I66" s="298"/>
      <c r="J66" s="473"/>
      <c r="K66" s="427"/>
    </row>
    <row r="67" spans="1:13" s="428" customFormat="1" ht="20.100000000000001" customHeight="1">
      <c r="A67" s="424"/>
      <c r="B67" s="293"/>
      <c r="C67" s="371"/>
      <c r="D67" s="495" t="s">
        <v>247</v>
      </c>
      <c r="E67" s="496">
        <v>850</v>
      </c>
      <c r="F67" s="747"/>
      <c r="G67" s="493"/>
      <c r="H67" s="298"/>
      <c r="I67" s="298"/>
      <c r="J67" s="473" t="s">
        <v>248</v>
      </c>
      <c r="K67" s="427"/>
      <c r="M67" s="428">
        <v>2780</v>
      </c>
    </row>
    <row r="68" spans="1:13" s="428" customFormat="1" ht="20.100000000000001" customHeight="1">
      <c r="A68" s="424"/>
      <c r="B68" s="293"/>
      <c r="C68" s="371"/>
      <c r="D68" s="495" t="s">
        <v>249</v>
      </c>
      <c r="E68" s="496">
        <v>850</v>
      </c>
      <c r="F68" s="747"/>
      <c r="G68" s="493"/>
      <c r="H68" s="298"/>
      <c r="I68" s="298"/>
      <c r="J68" s="473" t="s">
        <v>250</v>
      </c>
      <c r="K68" s="427"/>
      <c r="M68" s="620">
        <f>SUM(E63:E69)</f>
        <v>2640</v>
      </c>
    </row>
    <row r="69" spans="1:13" s="428" customFormat="1" ht="20.100000000000001" customHeight="1" thickBot="1">
      <c r="A69" s="424"/>
      <c r="B69" s="331"/>
      <c r="C69" s="309"/>
      <c r="D69" s="497" t="s">
        <v>251</v>
      </c>
      <c r="E69" s="614">
        <v>850</v>
      </c>
      <c r="F69" s="748"/>
      <c r="G69" s="498"/>
      <c r="H69" s="600"/>
      <c r="I69" s="600"/>
      <c r="J69" s="615" t="s">
        <v>252</v>
      </c>
      <c r="K69" s="427"/>
      <c r="M69" s="620">
        <f>M67-M68</f>
        <v>140</v>
      </c>
    </row>
    <row r="70" spans="1:13" s="428" customFormat="1" ht="20.100000000000001" customHeight="1" thickBot="1">
      <c r="A70" s="424"/>
      <c r="B70" s="300" t="s">
        <v>253</v>
      </c>
      <c r="C70" s="319"/>
      <c r="D70" s="609" t="s">
        <v>254</v>
      </c>
      <c r="E70" s="610" t="s">
        <v>255</v>
      </c>
      <c r="F70" s="610" t="s">
        <v>256</v>
      </c>
      <c r="G70" s="611" t="s">
        <v>257</v>
      </c>
      <c r="H70" s="452"/>
      <c r="I70" s="612"/>
      <c r="J70" s="613"/>
      <c r="K70" s="427"/>
    </row>
    <row r="71" spans="1:13" s="428" customFormat="1" ht="20.100000000000001" customHeight="1" thickTop="1">
      <c r="A71" s="424"/>
      <c r="B71" s="300"/>
      <c r="C71" s="319"/>
      <c r="D71" s="338" t="s">
        <v>258</v>
      </c>
      <c r="E71" s="339" t="s">
        <v>258</v>
      </c>
      <c r="F71" s="339" t="s">
        <v>259</v>
      </c>
      <c r="G71" s="340" t="s">
        <v>260</v>
      </c>
      <c r="H71" s="501"/>
      <c r="I71" s="298"/>
      <c r="J71" s="502"/>
      <c r="K71" s="427"/>
    </row>
    <row r="72" spans="1:13" s="428" customFormat="1" ht="27.75" customHeight="1">
      <c r="A72" s="424"/>
      <c r="B72" s="300" t="s">
        <v>261</v>
      </c>
      <c r="C72" s="319"/>
      <c r="D72" s="503" t="s">
        <v>262</v>
      </c>
      <c r="E72" s="504" t="s">
        <v>263</v>
      </c>
      <c r="F72" s="505" t="s">
        <v>264</v>
      </c>
      <c r="G72" s="506" t="s">
        <v>265</v>
      </c>
      <c r="H72" s="501"/>
      <c r="I72" s="298"/>
      <c r="J72" s="502"/>
      <c r="K72" s="427"/>
    </row>
    <row r="73" spans="1:13" s="428" customFormat="1" ht="20.25" customHeight="1">
      <c r="A73" s="424"/>
      <c r="B73" s="300"/>
      <c r="C73" s="319"/>
      <c r="D73" s="503" t="s">
        <v>266</v>
      </c>
      <c r="E73" s="507" t="s">
        <v>267</v>
      </c>
      <c r="F73" s="508" t="s">
        <v>268</v>
      </c>
      <c r="G73" s="506" t="s">
        <v>265</v>
      </c>
      <c r="H73" s="501"/>
      <c r="I73" s="298"/>
      <c r="J73" s="502"/>
      <c r="K73" s="427"/>
    </row>
    <row r="74" spans="1:13" s="428" customFormat="1" ht="20.100000000000001" customHeight="1">
      <c r="A74" s="424"/>
      <c r="B74" s="300"/>
      <c r="C74" s="319"/>
      <c r="D74" s="509" t="s">
        <v>269</v>
      </c>
      <c r="E74" s="510" t="s">
        <v>270</v>
      </c>
      <c r="F74" s="508" t="s">
        <v>246</v>
      </c>
      <c r="G74" s="511" t="s">
        <v>265</v>
      </c>
      <c r="H74" s="298"/>
      <c r="I74" s="298"/>
      <c r="J74" s="502"/>
      <c r="K74" s="427"/>
    </row>
    <row r="75" spans="1:13" s="428" customFormat="1" ht="18.75" customHeight="1">
      <c r="A75" s="424"/>
      <c r="B75" s="300"/>
      <c r="C75" s="319"/>
      <c r="D75" s="622" t="s">
        <v>271</v>
      </c>
      <c r="E75" s="510" t="s">
        <v>272</v>
      </c>
      <c r="F75" s="507" t="s">
        <v>273</v>
      </c>
      <c r="G75" s="511" t="s">
        <v>265</v>
      </c>
      <c r="H75" s="298"/>
      <c r="I75" s="298"/>
      <c r="J75" s="502" t="s">
        <v>274</v>
      </c>
      <c r="K75" s="427"/>
    </row>
    <row r="76" spans="1:13" s="428" customFormat="1" ht="20.100000000000001" customHeight="1">
      <c r="A76" s="424"/>
      <c r="B76" s="300"/>
      <c r="C76" s="319"/>
      <c r="D76" s="623" t="s">
        <v>275</v>
      </c>
      <c r="E76" s="510" t="s">
        <v>272</v>
      </c>
      <c r="F76" s="507" t="s">
        <v>276</v>
      </c>
      <c r="G76" s="511" t="s">
        <v>265</v>
      </c>
      <c r="H76" s="298"/>
      <c r="I76" s="298"/>
      <c r="J76" s="502" t="s">
        <v>277</v>
      </c>
      <c r="K76" s="427"/>
    </row>
    <row r="77" spans="1:13" s="428" customFormat="1" ht="20.100000000000001" customHeight="1">
      <c r="A77" s="424"/>
      <c r="B77" s="300"/>
      <c r="C77" s="319"/>
      <c r="D77" s="623" t="s">
        <v>278</v>
      </c>
      <c r="E77" s="510" t="s">
        <v>272</v>
      </c>
      <c r="F77" s="507" t="s">
        <v>279</v>
      </c>
      <c r="G77" s="511" t="s">
        <v>265</v>
      </c>
      <c r="H77" s="298"/>
      <c r="I77" s="298"/>
      <c r="J77" s="502" t="s">
        <v>280</v>
      </c>
      <c r="K77" s="427"/>
    </row>
    <row r="78" spans="1:13" s="428" customFormat="1" ht="20.100000000000001" customHeight="1" thickBot="1">
      <c r="A78" s="424"/>
      <c r="B78" s="278"/>
      <c r="C78" s="279"/>
      <c r="D78" s="304"/>
      <c r="E78" s="341"/>
      <c r="F78" s="341"/>
      <c r="G78" s="306"/>
      <c r="H78" s="330"/>
      <c r="I78" s="330"/>
      <c r="J78" s="456"/>
      <c r="K78" s="427"/>
    </row>
    <row r="79" spans="1:13" s="428" customFormat="1" ht="20.100000000000001" customHeight="1" thickBot="1">
      <c r="A79" s="424"/>
      <c r="B79" s="333" t="s">
        <v>281</v>
      </c>
      <c r="C79" s="334"/>
      <c r="D79" s="313" t="s">
        <v>282</v>
      </c>
      <c r="E79" s="343"/>
      <c r="F79" s="343"/>
      <c r="G79" s="336"/>
      <c r="H79" s="500"/>
      <c r="I79" s="470"/>
      <c r="J79" s="453"/>
      <c r="K79" s="427"/>
    </row>
    <row r="80" spans="1:13" s="428" customFormat="1" ht="20.100000000000001" customHeight="1" thickTop="1">
      <c r="A80" s="424"/>
      <c r="B80" s="300"/>
      <c r="C80" s="319"/>
      <c r="D80" s="337" t="s">
        <v>283</v>
      </c>
      <c r="E80" s="512" t="s">
        <v>284</v>
      </c>
      <c r="F80" s="354" t="s">
        <v>285</v>
      </c>
      <c r="G80" s="345"/>
      <c r="H80" s="298"/>
      <c r="I80" s="298"/>
      <c r="J80" s="513"/>
      <c r="K80" s="427"/>
    </row>
    <row r="81" spans="1:11" s="428" customFormat="1" ht="20.100000000000001" customHeight="1">
      <c r="A81" s="424"/>
      <c r="B81" s="300"/>
      <c r="C81" s="319"/>
      <c r="D81" s="302" t="s">
        <v>286</v>
      </c>
      <c r="E81" s="514" t="s">
        <v>287</v>
      </c>
      <c r="F81" s="354" t="s">
        <v>285</v>
      </c>
      <c r="G81" s="346"/>
      <c r="H81" s="298"/>
      <c r="I81" s="298"/>
      <c r="J81" s="435"/>
      <c r="K81" s="427"/>
    </row>
    <row r="82" spans="1:11" s="427" customFormat="1" ht="19.5" customHeight="1">
      <c r="A82" s="424"/>
      <c r="B82" s="300"/>
      <c r="C82" s="319"/>
      <c r="D82" s="302" t="s">
        <v>288</v>
      </c>
      <c r="E82" s="354" t="s">
        <v>289</v>
      </c>
      <c r="F82" s="354" t="s">
        <v>285</v>
      </c>
      <c r="G82" s="297"/>
      <c r="H82" s="298"/>
      <c r="I82" s="298"/>
      <c r="J82" s="461"/>
    </row>
    <row r="83" spans="1:11" s="427" customFormat="1" ht="19.5" customHeight="1">
      <c r="A83" s="424"/>
      <c r="B83" s="300"/>
      <c r="C83" s="319"/>
      <c r="D83" s="302" t="s">
        <v>290</v>
      </c>
      <c r="E83" s="354" t="s">
        <v>290</v>
      </c>
      <c r="F83" s="354" t="s">
        <v>285</v>
      </c>
      <c r="G83" s="297"/>
      <c r="H83" s="298"/>
      <c r="I83" s="298"/>
      <c r="J83" s="461"/>
    </row>
    <row r="84" spans="1:11" s="427" customFormat="1" ht="19.5" customHeight="1">
      <c r="A84" s="424"/>
      <c r="B84" s="300"/>
      <c r="C84" s="319"/>
      <c r="D84" s="302" t="s">
        <v>291</v>
      </c>
      <c r="E84" s="354" t="s">
        <v>292</v>
      </c>
      <c r="F84" s="354" t="s">
        <v>285</v>
      </c>
      <c r="G84" s="297"/>
      <c r="H84" s="298"/>
      <c r="I84" s="298"/>
      <c r="J84" s="461"/>
    </row>
    <row r="85" spans="1:11" s="427" customFormat="1" ht="20.100000000000001" customHeight="1">
      <c r="A85" s="424"/>
      <c r="B85" s="300"/>
      <c r="C85" s="319"/>
      <c r="D85" s="302" t="s">
        <v>293</v>
      </c>
      <c r="E85" s="354" t="s">
        <v>294</v>
      </c>
      <c r="F85" s="354" t="s">
        <v>285</v>
      </c>
      <c r="G85" s="297"/>
      <c r="H85" s="298"/>
      <c r="I85" s="298"/>
      <c r="J85" s="515"/>
    </row>
    <row r="86" spans="1:11" s="427" customFormat="1" ht="20.100000000000001" customHeight="1">
      <c r="A86" s="424"/>
      <c r="B86" s="300"/>
      <c r="C86" s="319"/>
      <c r="D86" s="302" t="s">
        <v>295</v>
      </c>
      <c r="E86" s="354" t="s">
        <v>296</v>
      </c>
      <c r="F86" s="354" t="s">
        <v>285</v>
      </c>
      <c r="G86" s="297"/>
      <c r="H86" s="298"/>
      <c r="I86" s="298"/>
      <c r="J86" s="461"/>
    </row>
    <row r="87" spans="1:11" s="427" customFormat="1" ht="20.100000000000001" customHeight="1">
      <c r="A87" s="424"/>
      <c r="B87" s="300"/>
      <c r="C87" s="319"/>
      <c r="D87" s="302" t="s">
        <v>297</v>
      </c>
      <c r="E87" s="354" t="s">
        <v>298</v>
      </c>
      <c r="F87" s="354" t="s">
        <v>285</v>
      </c>
      <c r="G87" s="297"/>
      <c r="H87" s="298"/>
      <c r="I87" s="298"/>
      <c r="J87" s="461"/>
    </row>
    <row r="88" spans="1:11" s="428" customFormat="1" ht="20.100000000000001" customHeight="1" thickBot="1">
      <c r="A88" s="424"/>
      <c r="B88" s="278"/>
      <c r="C88" s="279"/>
      <c r="D88" s="332"/>
      <c r="E88" s="305"/>
      <c r="F88" s="305"/>
      <c r="G88" s="306"/>
      <c r="H88" s="330"/>
      <c r="I88" s="330"/>
      <c r="J88" s="456"/>
      <c r="K88" s="427"/>
    </row>
    <row r="89" spans="1:11" s="428" customFormat="1" ht="20.100000000000001" customHeight="1" thickBot="1">
      <c r="A89" s="424"/>
      <c r="B89" s="333" t="s">
        <v>299</v>
      </c>
      <c r="C89" s="334"/>
      <c r="D89" s="335" t="s">
        <v>300</v>
      </c>
      <c r="E89" s="343" t="s">
        <v>301</v>
      </c>
      <c r="F89" s="343"/>
      <c r="G89" s="336"/>
      <c r="H89" s="500"/>
      <c r="I89" s="470"/>
      <c r="J89" s="453"/>
      <c r="K89" s="427"/>
    </row>
    <row r="90" spans="1:11" s="428" customFormat="1" ht="19.5" customHeight="1" thickTop="1">
      <c r="A90" s="424"/>
      <c r="B90" s="300"/>
      <c r="C90" s="319"/>
      <c r="D90" s="337" t="s">
        <v>302</v>
      </c>
      <c r="E90" s="347">
        <v>22</v>
      </c>
      <c r="F90" s="344"/>
      <c r="G90" s="345"/>
      <c r="H90" s="298"/>
      <c r="I90" s="298"/>
      <c r="J90" s="513"/>
      <c r="K90" s="427"/>
    </row>
    <row r="91" spans="1:11" s="428" customFormat="1" ht="19.5" customHeight="1">
      <c r="A91" s="424"/>
      <c r="B91" s="300"/>
      <c r="C91" s="319"/>
      <c r="D91" s="516" t="s">
        <v>303</v>
      </c>
      <c r="E91" s="517" t="s">
        <v>304</v>
      </c>
      <c r="F91" s="353"/>
      <c r="G91" s="350"/>
      <c r="H91" s="298"/>
      <c r="I91" s="298"/>
      <c r="J91" s="518"/>
      <c r="K91" s="427"/>
    </row>
    <row r="92" spans="1:11" s="428" customFormat="1" ht="19.5" customHeight="1">
      <c r="A92" s="424"/>
      <c r="B92" s="300"/>
      <c r="C92" s="319"/>
      <c r="D92" s="519" t="s">
        <v>305</v>
      </c>
      <c r="E92" s="517" t="s">
        <v>306</v>
      </c>
      <c r="F92" s="353"/>
      <c r="G92" s="350"/>
      <c r="H92" s="298"/>
      <c r="I92" s="298"/>
      <c r="J92" s="518"/>
      <c r="K92" s="427"/>
    </row>
    <row r="93" spans="1:11" s="428" customFormat="1" ht="19.5" customHeight="1">
      <c r="A93" s="424"/>
      <c r="B93" s="300"/>
      <c r="C93" s="319"/>
      <c r="D93" s="520" t="s">
        <v>307</v>
      </c>
      <c r="E93" s="521" t="s">
        <v>308</v>
      </c>
      <c r="F93" s="353"/>
      <c r="G93" s="350"/>
      <c r="H93" s="298"/>
      <c r="I93" s="298"/>
      <c r="J93" s="518"/>
      <c r="K93" s="427"/>
    </row>
    <row r="94" spans="1:11" s="428" customFormat="1" ht="20.100000000000001" customHeight="1" thickBot="1">
      <c r="A94" s="424"/>
      <c r="B94" s="278"/>
      <c r="C94" s="279"/>
      <c r="D94" s="522"/>
      <c r="E94" s="523"/>
      <c r="F94" s="305"/>
      <c r="G94" s="306"/>
      <c r="H94" s="330"/>
      <c r="I94" s="330"/>
      <c r="J94" s="456"/>
      <c r="K94" s="427"/>
    </row>
    <row r="95" spans="1:11" s="428" customFormat="1" ht="20.100000000000001" customHeight="1" thickBot="1">
      <c r="A95" s="424"/>
      <c r="B95" s="286" t="s">
        <v>309</v>
      </c>
      <c r="C95" s="487" t="s">
        <v>310</v>
      </c>
      <c r="D95" s="335" t="s">
        <v>311</v>
      </c>
      <c r="E95" s="352" t="s">
        <v>312</v>
      </c>
      <c r="F95" s="343" t="s">
        <v>313</v>
      </c>
      <c r="G95" s="524" t="s">
        <v>257</v>
      </c>
      <c r="H95" s="500"/>
      <c r="I95" s="470"/>
      <c r="J95" s="453"/>
      <c r="K95" s="427"/>
    </row>
    <row r="96" spans="1:11" s="428" customFormat="1" ht="20.100000000000001" customHeight="1" thickTop="1">
      <c r="A96" s="424"/>
      <c r="B96" s="293"/>
      <c r="C96" s="371"/>
      <c r="D96" s="525" t="s">
        <v>314</v>
      </c>
      <c r="E96" s="526" t="s">
        <v>315</v>
      </c>
      <c r="F96" s="526" t="s">
        <v>315</v>
      </c>
      <c r="G96" s="527" t="s">
        <v>265</v>
      </c>
      <c r="H96" s="528"/>
      <c r="I96" s="528"/>
      <c r="J96" s="529" t="s">
        <v>102</v>
      </c>
      <c r="K96" s="427"/>
    </row>
    <row r="97" spans="1:14" s="428" customFormat="1" ht="20.100000000000001" customHeight="1">
      <c r="A97" s="424"/>
      <c r="B97" s="293"/>
      <c r="C97" s="371"/>
      <c r="D97" s="530" t="s">
        <v>314</v>
      </c>
      <c r="E97" s="531" t="s">
        <v>316</v>
      </c>
      <c r="F97" s="531" t="s">
        <v>316</v>
      </c>
      <c r="G97" s="532" t="s">
        <v>265</v>
      </c>
      <c r="H97" s="533"/>
      <c r="I97" s="533"/>
      <c r="J97" s="534" t="s">
        <v>144</v>
      </c>
      <c r="K97" s="427"/>
    </row>
    <row r="98" spans="1:14" s="538" customFormat="1" ht="21" customHeight="1">
      <c r="A98" s="535"/>
      <c r="B98" s="536"/>
      <c r="C98" s="537"/>
      <c r="D98" s="530" t="s">
        <v>314</v>
      </c>
      <c r="E98" s="531" t="s">
        <v>317</v>
      </c>
      <c r="F98" s="531" t="s">
        <v>317</v>
      </c>
      <c r="G98" s="532" t="s">
        <v>265</v>
      </c>
      <c r="H98" s="533"/>
      <c r="I98" s="533"/>
      <c r="J98" s="534" t="s">
        <v>150</v>
      </c>
      <c r="K98" s="535"/>
    </row>
    <row r="99" spans="1:14" s="538" customFormat="1" ht="20.100000000000001" customHeight="1" thickBot="1">
      <c r="A99" s="535"/>
      <c r="B99" s="536"/>
      <c r="C99" s="539"/>
      <c r="D99" s="624" t="s">
        <v>314</v>
      </c>
      <c r="E99" s="625" t="s">
        <v>318</v>
      </c>
      <c r="F99" s="625" t="s">
        <v>318</v>
      </c>
      <c r="G99" s="626" t="s">
        <v>265</v>
      </c>
      <c r="H99" s="627"/>
      <c r="I99" s="627"/>
      <c r="J99" s="628" t="s">
        <v>319</v>
      </c>
      <c r="K99" s="535"/>
    </row>
    <row r="100" spans="1:14" s="428" customFormat="1" ht="20.100000000000001" customHeight="1" thickBot="1">
      <c r="A100" s="424"/>
      <c r="B100" s="293"/>
      <c r="C100" s="487" t="s">
        <v>320</v>
      </c>
      <c r="D100" s="335" t="s">
        <v>311</v>
      </c>
      <c r="E100" s="352" t="s">
        <v>321</v>
      </c>
      <c r="F100" s="343" t="s">
        <v>313</v>
      </c>
      <c r="G100" s="524" t="s">
        <v>257</v>
      </c>
      <c r="H100" s="500"/>
      <c r="I100" s="470"/>
      <c r="J100" s="453"/>
      <c r="K100" s="427"/>
    </row>
    <row r="101" spans="1:14" s="538" customFormat="1" ht="21.75" customHeight="1" thickTop="1">
      <c r="A101" s="535"/>
      <c r="B101" s="536"/>
      <c r="C101" s="537"/>
      <c r="D101" s="540"/>
      <c r="E101" s="541"/>
      <c r="F101" s="542"/>
      <c r="G101" s="543"/>
      <c r="H101" s="544" t="s">
        <v>142</v>
      </c>
      <c r="I101" s="544"/>
      <c r="J101" s="545"/>
      <c r="K101" s="535"/>
    </row>
    <row r="102" spans="1:14" s="538" customFormat="1" ht="20.100000000000001" customHeight="1" thickBot="1">
      <c r="A102" s="535"/>
      <c r="B102" s="546"/>
      <c r="C102" s="539"/>
      <c r="D102" s="547"/>
      <c r="E102" s="548"/>
      <c r="F102" s="549"/>
      <c r="G102" s="550"/>
      <c r="H102" s="551"/>
      <c r="I102" s="551"/>
      <c r="J102" s="552"/>
      <c r="K102" s="535"/>
    </row>
    <row r="103" spans="1:14" s="427" customFormat="1" ht="20.100000000000001" customHeight="1">
      <c r="A103" s="424"/>
      <c r="B103" s="553" t="s">
        <v>322</v>
      </c>
      <c r="C103" s="554"/>
      <c r="D103" s="555" t="s">
        <v>323</v>
      </c>
      <c r="E103" s="556" t="s">
        <v>97</v>
      </c>
      <c r="F103" s="556"/>
      <c r="G103" s="557"/>
      <c r="H103" s="287"/>
      <c r="I103" s="307"/>
      <c r="J103" s="558"/>
      <c r="N103" s="559"/>
    </row>
    <row r="104" spans="1:14" s="427" customFormat="1" ht="20.100000000000001" customHeight="1">
      <c r="A104" s="424"/>
      <c r="B104" s="560"/>
      <c r="C104" s="561"/>
      <c r="D104" s="562" t="s">
        <v>324</v>
      </c>
      <c r="E104" s="563" t="s">
        <v>325</v>
      </c>
      <c r="F104" s="564"/>
      <c r="G104" s="565"/>
      <c r="H104" s="499"/>
      <c r="I104" s="566"/>
      <c r="J104" s="567"/>
      <c r="N104" s="559"/>
    </row>
    <row r="105" spans="1:14" s="427" customFormat="1" ht="20.100000000000001" customHeight="1">
      <c r="A105" s="424"/>
      <c r="B105" s="560"/>
      <c r="C105" s="568"/>
      <c r="D105" s="569" t="s">
        <v>326</v>
      </c>
      <c r="E105" s="570"/>
      <c r="F105" s="570"/>
      <c r="G105" s="570"/>
      <c r="H105" s="571"/>
      <c r="I105" s="570"/>
      <c r="J105" s="572"/>
      <c r="N105" s="559"/>
    </row>
    <row r="106" spans="1:14" s="427" customFormat="1" ht="18" customHeight="1">
      <c r="A106" s="424"/>
      <c r="B106" s="560"/>
      <c r="C106" s="568"/>
      <c r="D106" s="516" t="s">
        <v>327</v>
      </c>
      <c r="E106" s="573" t="s">
        <v>328</v>
      </c>
      <c r="F106" s="574" t="s">
        <v>329</v>
      </c>
      <c r="G106" s="575"/>
      <c r="H106" s="412"/>
      <c r="I106" s="576"/>
      <c r="J106" s="577"/>
      <c r="N106" s="559"/>
    </row>
    <row r="107" spans="1:14" s="427" customFormat="1" ht="20.100000000000001" customHeight="1">
      <c r="A107" s="424"/>
      <c r="B107" s="560"/>
      <c r="C107" s="568"/>
      <c r="D107" s="516" t="s">
        <v>330</v>
      </c>
      <c r="E107" s="573" t="s">
        <v>328</v>
      </c>
      <c r="F107" s="574" t="s">
        <v>329</v>
      </c>
      <c r="G107" s="575"/>
      <c r="H107" s="412"/>
      <c r="I107" s="576"/>
      <c r="J107" s="577"/>
      <c r="N107" s="559"/>
    </row>
    <row r="108" spans="1:14" s="427" customFormat="1" ht="20.100000000000001" customHeight="1">
      <c r="A108" s="424"/>
      <c r="B108" s="560"/>
      <c r="C108" s="568"/>
      <c r="D108" s="516" t="s">
        <v>331</v>
      </c>
      <c r="E108" s="573" t="s">
        <v>328</v>
      </c>
      <c r="F108" s="574" t="s">
        <v>329</v>
      </c>
      <c r="G108" s="575"/>
      <c r="H108" s="412"/>
      <c r="I108" s="576"/>
      <c r="J108" s="577"/>
      <c r="N108" s="559"/>
    </row>
    <row r="109" spans="1:14" s="427" customFormat="1" ht="20.100000000000001" customHeight="1">
      <c r="A109" s="424"/>
      <c r="B109" s="560"/>
      <c r="C109" s="568"/>
      <c r="D109" s="516" t="s">
        <v>332</v>
      </c>
      <c r="E109" s="573" t="s">
        <v>333</v>
      </c>
      <c r="F109" s="574" t="s">
        <v>329</v>
      </c>
      <c r="G109" s="575"/>
      <c r="H109" s="412"/>
      <c r="I109" s="576"/>
      <c r="J109" s="577"/>
      <c r="N109" s="559"/>
    </row>
    <row r="110" spans="1:14" s="427" customFormat="1" ht="20.100000000000001" customHeight="1">
      <c r="A110" s="424"/>
      <c r="B110" s="560"/>
      <c r="C110" s="568"/>
      <c r="D110" s="516" t="s">
        <v>334</v>
      </c>
      <c r="E110" s="578" t="s">
        <v>335</v>
      </c>
      <c r="F110" s="574" t="s">
        <v>329</v>
      </c>
      <c r="G110" s="575"/>
      <c r="H110" s="412"/>
      <c r="I110" s="576"/>
      <c r="J110" s="577"/>
      <c r="N110" s="559"/>
    </row>
    <row r="111" spans="1:14" s="427" customFormat="1" ht="20.100000000000001" customHeight="1">
      <c r="A111" s="424"/>
      <c r="B111" s="560"/>
      <c r="C111" s="568"/>
      <c r="D111" s="516" t="s">
        <v>336</v>
      </c>
      <c r="E111" s="573">
        <v>8521</v>
      </c>
      <c r="F111" s="574" t="s">
        <v>329</v>
      </c>
      <c r="G111" s="575"/>
      <c r="H111" s="412"/>
      <c r="I111" s="576"/>
      <c r="J111" s="577"/>
      <c r="N111" s="559"/>
    </row>
    <row r="112" spans="1:14" s="427" customFormat="1" ht="20.100000000000001" customHeight="1">
      <c r="A112" s="424"/>
      <c r="B112" s="560"/>
      <c r="C112" s="568"/>
      <c r="D112" s="516" t="s">
        <v>337</v>
      </c>
      <c r="E112" s="573" t="s">
        <v>338</v>
      </c>
      <c r="F112" s="574" t="s">
        <v>329</v>
      </c>
      <c r="G112" s="575"/>
      <c r="H112" s="412"/>
      <c r="I112" s="576"/>
      <c r="J112" s="577"/>
      <c r="N112" s="559"/>
    </row>
    <row r="113" spans="1:14" s="427" customFormat="1" ht="20.100000000000001" customHeight="1">
      <c r="A113" s="424"/>
      <c r="B113" s="560"/>
      <c r="C113" s="568"/>
      <c r="D113" s="516" t="s">
        <v>339</v>
      </c>
      <c r="E113" s="573" t="s">
        <v>340</v>
      </c>
      <c r="F113" s="574" t="s">
        <v>329</v>
      </c>
      <c r="G113" s="575"/>
      <c r="H113" s="412"/>
      <c r="I113" s="576"/>
      <c r="J113" s="577"/>
      <c r="N113" s="559"/>
    </row>
    <row r="114" spans="1:14" s="427" customFormat="1" ht="20.100000000000001" customHeight="1">
      <c r="A114" s="424"/>
      <c r="B114" s="560"/>
      <c r="C114" s="568"/>
      <c r="D114" s="516" t="s">
        <v>341</v>
      </c>
      <c r="E114" s="573" t="s">
        <v>342</v>
      </c>
      <c r="F114" s="574" t="s">
        <v>329</v>
      </c>
      <c r="G114" s="575"/>
      <c r="H114" s="412"/>
      <c r="I114" s="576"/>
      <c r="J114" s="577"/>
      <c r="N114" s="559"/>
    </row>
    <row r="115" spans="1:14" s="427" customFormat="1" ht="20.100000000000001" customHeight="1">
      <c r="A115" s="424"/>
      <c r="B115" s="560"/>
      <c r="C115" s="568"/>
      <c r="D115" s="516" t="s">
        <v>343</v>
      </c>
      <c r="E115" s="579" t="s">
        <v>344</v>
      </c>
      <c r="F115" s="580" t="s">
        <v>345</v>
      </c>
      <c r="G115" s="575" t="s">
        <v>346</v>
      </c>
      <c r="H115" s="412"/>
      <c r="I115" s="576"/>
      <c r="J115" s="577"/>
      <c r="N115" s="559"/>
    </row>
    <row r="116" spans="1:14" s="427" customFormat="1" ht="20.100000000000001" customHeight="1">
      <c r="A116" s="424"/>
      <c r="B116" s="560"/>
      <c r="C116" s="568"/>
      <c r="D116" s="516" t="s">
        <v>347</v>
      </c>
      <c r="E116" s="579" t="s">
        <v>348</v>
      </c>
      <c r="F116" s="580" t="s">
        <v>345</v>
      </c>
      <c r="G116" s="575" t="s">
        <v>349</v>
      </c>
      <c r="H116" s="412"/>
      <c r="I116" s="576"/>
      <c r="J116" s="577"/>
      <c r="N116" s="559"/>
    </row>
    <row r="117" spans="1:14" s="427" customFormat="1" ht="20.100000000000001" customHeight="1">
      <c r="A117" s="424"/>
      <c r="B117" s="560"/>
      <c r="C117" s="568"/>
      <c r="D117" s="516" t="s">
        <v>350</v>
      </c>
      <c r="E117" s="578" t="s">
        <v>351</v>
      </c>
      <c r="F117" s="575" t="s">
        <v>352</v>
      </c>
      <c r="G117" s="575"/>
      <c r="H117" s="412"/>
      <c r="I117" s="576"/>
      <c r="J117" s="577"/>
      <c r="N117" s="559"/>
    </row>
    <row r="118" spans="1:14" s="427" customFormat="1" ht="20.100000000000001" customHeight="1">
      <c r="A118" s="424"/>
      <c r="B118" s="560"/>
      <c r="C118" s="568"/>
      <c r="D118" s="516" t="s">
        <v>353</v>
      </c>
      <c r="E118" s="578" t="s">
        <v>354</v>
      </c>
      <c r="F118" s="575" t="s">
        <v>352</v>
      </c>
      <c r="G118" s="575"/>
      <c r="H118" s="412"/>
      <c r="I118" s="576"/>
      <c r="J118" s="577"/>
      <c r="N118" s="559"/>
    </row>
    <row r="119" spans="1:14" s="427" customFormat="1" ht="20.100000000000001" customHeight="1">
      <c r="A119" s="424"/>
      <c r="B119" s="560"/>
      <c r="C119" s="568"/>
      <c r="D119" s="516" t="s">
        <v>355</v>
      </c>
      <c r="E119" s="573">
        <v>1000</v>
      </c>
      <c r="F119" s="574" t="s">
        <v>329</v>
      </c>
      <c r="G119" s="575" t="s">
        <v>356</v>
      </c>
      <c r="H119" s="412"/>
      <c r="I119" s="576"/>
      <c r="J119" s="577"/>
      <c r="N119" s="559"/>
    </row>
    <row r="120" spans="1:14" s="427" customFormat="1" ht="20.100000000000001" customHeight="1">
      <c r="A120" s="424"/>
      <c r="B120" s="560"/>
      <c r="C120" s="568"/>
      <c r="D120" s="516" t="s">
        <v>357</v>
      </c>
      <c r="E120" s="573">
        <v>8192</v>
      </c>
      <c r="F120" s="574" t="s">
        <v>329</v>
      </c>
      <c r="G120" s="575" t="s">
        <v>358</v>
      </c>
      <c r="H120" s="412"/>
      <c r="I120" s="576"/>
      <c r="J120" s="577"/>
      <c r="N120" s="559"/>
    </row>
    <row r="121" spans="1:14" s="427" customFormat="1" ht="20.100000000000001" customHeight="1">
      <c r="A121" s="424"/>
      <c r="B121" s="560"/>
      <c r="C121" s="568"/>
      <c r="D121" s="516" t="s">
        <v>359</v>
      </c>
      <c r="E121" s="573">
        <v>600</v>
      </c>
      <c r="F121" s="574" t="s">
        <v>329</v>
      </c>
      <c r="G121" s="575" t="s">
        <v>360</v>
      </c>
      <c r="H121" s="412"/>
      <c r="I121" s="576"/>
      <c r="J121" s="577"/>
      <c r="N121" s="559"/>
    </row>
    <row r="122" spans="1:14" s="427" customFormat="1" ht="20.100000000000001" customHeight="1">
      <c r="A122" s="424"/>
      <c r="B122" s="560"/>
      <c r="C122" s="568"/>
      <c r="D122" s="516" t="s">
        <v>361</v>
      </c>
      <c r="E122" s="573">
        <v>60</v>
      </c>
      <c r="F122" s="574" t="s">
        <v>329</v>
      </c>
      <c r="G122" s="575" t="s">
        <v>360</v>
      </c>
      <c r="H122" s="412"/>
      <c r="I122" s="576"/>
      <c r="J122" s="577"/>
      <c r="N122" s="559"/>
    </row>
    <row r="123" spans="1:14" s="427" customFormat="1" ht="20.100000000000001" customHeight="1">
      <c r="A123" s="424"/>
      <c r="B123" s="560"/>
      <c r="C123" s="568"/>
      <c r="D123" s="516" t="s">
        <v>362</v>
      </c>
      <c r="E123" s="573">
        <v>600</v>
      </c>
      <c r="F123" s="574" t="s">
        <v>329</v>
      </c>
      <c r="G123" s="575" t="s">
        <v>360</v>
      </c>
      <c r="H123" s="412"/>
      <c r="I123" s="576"/>
      <c r="J123" s="577"/>
      <c r="N123" s="559"/>
    </row>
    <row r="124" spans="1:14" s="427" customFormat="1" ht="20.100000000000001" customHeight="1">
      <c r="A124" s="424"/>
      <c r="B124" s="560"/>
      <c r="C124" s="568"/>
      <c r="D124" s="516" t="s">
        <v>363</v>
      </c>
      <c r="E124" s="573">
        <v>2</v>
      </c>
      <c r="F124" s="574" t="s">
        <v>329</v>
      </c>
      <c r="G124" s="575" t="s">
        <v>364</v>
      </c>
      <c r="H124" s="412"/>
      <c r="I124" s="576"/>
      <c r="J124" s="577"/>
      <c r="N124" s="559"/>
    </row>
    <row r="125" spans="1:14" s="427" customFormat="1" ht="20.100000000000001" customHeight="1">
      <c r="A125" s="424"/>
      <c r="B125" s="560"/>
      <c r="C125" s="568"/>
      <c r="D125" s="516" t="s">
        <v>365</v>
      </c>
      <c r="E125" s="573" t="s">
        <v>366</v>
      </c>
      <c r="F125" s="581" t="s">
        <v>367</v>
      </c>
      <c r="G125" s="581" t="s">
        <v>368</v>
      </c>
      <c r="H125" s="412"/>
      <c r="I125" s="576"/>
      <c r="J125" s="577"/>
      <c r="N125" s="559"/>
    </row>
    <row r="126" spans="1:14" s="427" customFormat="1" ht="20.100000000000001" customHeight="1">
      <c r="A126" s="424"/>
      <c r="B126" s="560"/>
      <c r="C126" s="568"/>
      <c r="D126" s="516" t="s">
        <v>369</v>
      </c>
      <c r="E126" s="573" t="s">
        <v>370</v>
      </c>
      <c r="F126" s="582" t="s">
        <v>371</v>
      </c>
      <c r="G126" s="582" t="s">
        <v>372</v>
      </c>
      <c r="H126" s="412"/>
      <c r="I126" s="576"/>
      <c r="J126" s="577"/>
      <c r="N126" s="559"/>
    </row>
    <row r="127" spans="1:14" s="427" customFormat="1" ht="20.100000000000001" customHeight="1">
      <c r="A127" s="424"/>
      <c r="B127" s="560"/>
      <c r="C127" s="568"/>
      <c r="D127" s="516" t="s">
        <v>373</v>
      </c>
      <c r="E127" s="573" t="s">
        <v>374</v>
      </c>
      <c r="F127" s="583" t="s">
        <v>375</v>
      </c>
      <c r="G127" s="583" t="s">
        <v>376</v>
      </c>
      <c r="H127" s="412"/>
      <c r="I127" s="576"/>
      <c r="J127" s="577"/>
      <c r="N127" s="559"/>
    </row>
    <row r="128" spans="1:14" s="427" customFormat="1" ht="20.100000000000001" customHeight="1">
      <c r="A128" s="424"/>
      <c r="B128" s="560"/>
      <c r="C128" s="568"/>
      <c r="D128" s="516" t="s">
        <v>377</v>
      </c>
      <c r="E128" s="573" t="s">
        <v>374</v>
      </c>
      <c r="F128" s="583" t="s">
        <v>375</v>
      </c>
      <c r="G128" s="583" t="s">
        <v>378</v>
      </c>
      <c r="H128" s="412"/>
      <c r="I128" s="576"/>
      <c r="J128" s="577"/>
      <c r="N128" s="559"/>
    </row>
    <row r="129" spans="1:14" s="427" customFormat="1" ht="20.100000000000001" customHeight="1">
      <c r="A129" s="424"/>
      <c r="B129" s="560"/>
      <c r="C129" s="568"/>
      <c r="D129" s="516" t="s">
        <v>379</v>
      </c>
      <c r="E129" s="578" t="s">
        <v>380</v>
      </c>
      <c r="F129" s="583" t="s">
        <v>375</v>
      </c>
      <c r="G129" s="583" t="s">
        <v>381</v>
      </c>
      <c r="H129" s="412"/>
      <c r="I129" s="576"/>
      <c r="J129" s="577"/>
      <c r="N129" s="559"/>
    </row>
    <row r="130" spans="1:14" s="427" customFormat="1" ht="20.100000000000001" customHeight="1">
      <c r="A130" s="424"/>
      <c r="B130" s="560"/>
      <c r="C130" s="568"/>
      <c r="D130" s="516" t="s">
        <v>382</v>
      </c>
      <c r="E130" s="578" t="s">
        <v>383</v>
      </c>
      <c r="F130" s="583" t="s">
        <v>375</v>
      </c>
      <c r="G130" s="583" t="s">
        <v>384</v>
      </c>
      <c r="H130" s="412"/>
      <c r="I130" s="576"/>
      <c r="J130" s="577"/>
      <c r="N130" s="559"/>
    </row>
    <row r="131" spans="1:14" s="427" customFormat="1" ht="20.100000000000001" customHeight="1">
      <c r="A131" s="424"/>
      <c r="B131" s="560"/>
      <c r="C131" s="568"/>
      <c r="D131" s="516" t="s">
        <v>385</v>
      </c>
      <c r="E131" s="578" t="s">
        <v>386</v>
      </c>
      <c r="F131" s="583" t="s">
        <v>375</v>
      </c>
      <c r="G131" s="583" t="s">
        <v>387</v>
      </c>
      <c r="H131" s="412"/>
      <c r="I131" s="576"/>
      <c r="J131" s="577"/>
      <c r="N131" s="559"/>
    </row>
    <row r="132" spans="1:14" s="427" customFormat="1" ht="20.100000000000001" customHeight="1">
      <c r="A132" s="424"/>
      <c r="B132" s="560"/>
      <c r="C132" s="568"/>
      <c r="D132" s="516" t="s">
        <v>388</v>
      </c>
      <c r="E132" s="578" t="s">
        <v>389</v>
      </c>
      <c r="F132" s="583" t="s">
        <v>375</v>
      </c>
      <c r="G132" s="583" t="s">
        <v>390</v>
      </c>
      <c r="H132" s="412"/>
      <c r="I132" s="576"/>
      <c r="J132" s="577"/>
      <c r="N132" s="559"/>
    </row>
    <row r="133" spans="1:14" s="427" customFormat="1" ht="20.100000000000001" customHeight="1">
      <c r="A133" s="424"/>
      <c r="B133" s="560"/>
      <c r="C133" s="568"/>
      <c r="D133" s="516" t="s">
        <v>391</v>
      </c>
      <c r="E133" s="578" t="s">
        <v>386</v>
      </c>
      <c r="F133" s="583" t="s">
        <v>375</v>
      </c>
      <c r="G133" s="575" t="s">
        <v>392</v>
      </c>
      <c r="H133" s="412"/>
      <c r="I133" s="576"/>
      <c r="J133" s="577"/>
      <c r="N133" s="559"/>
    </row>
    <row r="134" spans="1:14" s="427" customFormat="1" ht="20.100000000000001" customHeight="1">
      <c r="A134" s="424"/>
      <c r="B134" s="560"/>
      <c r="C134" s="568"/>
      <c r="D134" s="516" t="s">
        <v>393</v>
      </c>
      <c r="E134" s="578" t="s">
        <v>389</v>
      </c>
      <c r="F134" s="583" t="s">
        <v>375</v>
      </c>
      <c r="G134" s="583" t="s">
        <v>390</v>
      </c>
      <c r="H134" s="412"/>
      <c r="I134" s="576"/>
      <c r="J134" s="577"/>
      <c r="N134" s="559"/>
    </row>
    <row r="135" spans="1:14" s="427" customFormat="1" ht="20.100000000000001" customHeight="1">
      <c r="A135" s="424"/>
      <c r="B135" s="560"/>
      <c r="C135" s="568"/>
      <c r="D135" s="516" t="s">
        <v>394</v>
      </c>
      <c r="E135" s="578" t="s">
        <v>386</v>
      </c>
      <c r="F135" s="583" t="s">
        <v>375</v>
      </c>
      <c r="G135" s="575" t="s">
        <v>392</v>
      </c>
      <c r="H135" s="412"/>
      <c r="I135" s="576"/>
      <c r="J135" s="577"/>
      <c r="N135" s="559"/>
    </row>
    <row r="136" spans="1:14" s="427" customFormat="1" ht="20.100000000000001" customHeight="1">
      <c r="A136" s="424"/>
      <c r="B136" s="560"/>
      <c r="C136" s="568"/>
      <c r="D136" s="516" t="s">
        <v>395</v>
      </c>
      <c r="E136" s="578" t="s">
        <v>396</v>
      </c>
      <c r="F136" s="575" t="s">
        <v>397</v>
      </c>
      <c r="G136" s="575"/>
      <c r="H136" s="412"/>
      <c r="I136" s="576"/>
      <c r="J136" s="577"/>
      <c r="N136" s="559"/>
    </row>
    <row r="137" spans="1:14" s="427" customFormat="1" ht="20.100000000000001" customHeight="1">
      <c r="A137" s="424"/>
      <c r="B137" s="560"/>
      <c r="C137" s="568"/>
      <c r="D137" s="516" t="s">
        <v>398</v>
      </c>
      <c r="E137" s="573" t="s">
        <v>399</v>
      </c>
      <c r="F137" s="575" t="s">
        <v>400</v>
      </c>
      <c r="G137" s="575"/>
      <c r="H137" s="412"/>
      <c r="I137" s="576"/>
      <c r="J137" s="577"/>
      <c r="N137" s="559"/>
    </row>
    <row r="138" spans="1:14" s="427" customFormat="1" ht="20.100000000000001" customHeight="1">
      <c r="A138" s="424"/>
      <c r="B138" s="560"/>
      <c r="C138" s="568"/>
      <c r="D138" s="640" t="s">
        <v>401</v>
      </c>
      <c r="E138" s="641" t="s">
        <v>402</v>
      </c>
      <c r="F138" s="642" t="s">
        <v>403</v>
      </c>
      <c r="G138" s="643"/>
      <c r="H138" s="644"/>
      <c r="I138" s="645"/>
      <c r="J138" s="646"/>
      <c r="N138" s="559"/>
    </row>
    <row r="139" spans="1:14" s="427" customFormat="1" ht="20.100000000000001" customHeight="1">
      <c r="A139" s="424"/>
      <c r="B139" s="560"/>
      <c r="C139" s="568"/>
      <c r="D139" s="640" t="s">
        <v>404</v>
      </c>
      <c r="E139" s="641" t="s">
        <v>405</v>
      </c>
      <c r="F139" s="642" t="s">
        <v>406</v>
      </c>
      <c r="G139" s="643"/>
      <c r="H139" s="644"/>
      <c r="I139" s="645"/>
      <c r="J139" s="646" t="s">
        <v>102</v>
      </c>
      <c r="N139" s="559"/>
    </row>
    <row r="140" spans="1:14" s="427" customFormat="1" ht="20.100000000000001" customHeight="1">
      <c r="A140" s="424"/>
      <c r="B140" s="560"/>
      <c r="C140" s="568"/>
      <c r="D140" s="640" t="s">
        <v>407</v>
      </c>
      <c r="E140" s="641" t="s">
        <v>408</v>
      </c>
      <c r="F140" s="642" t="s">
        <v>409</v>
      </c>
      <c r="G140" s="643"/>
      <c r="H140" s="644"/>
      <c r="I140" s="645"/>
      <c r="J140" s="646" t="s">
        <v>144</v>
      </c>
      <c r="N140" s="559"/>
    </row>
    <row r="141" spans="1:14" s="427" customFormat="1" ht="20.100000000000001" customHeight="1">
      <c r="A141" s="424"/>
      <c r="B141" s="560"/>
      <c r="C141" s="568"/>
      <c r="D141" s="640" t="s">
        <v>410</v>
      </c>
      <c r="E141" s="641" t="s">
        <v>411</v>
      </c>
      <c r="F141" s="642" t="s">
        <v>412</v>
      </c>
      <c r="G141" s="643"/>
      <c r="H141" s="644"/>
      <c r="I141" s="645"/>
      <c r="J141" s="646" t="s">
        <v>150</v>
      </c>
      <c r="N141" s="559"/>
    </row>
    <row r="142" spans="1:14" s="427" customFormat="1" ht="20.100000000000001" customHeight="1">
      <c r="A142" s="424"/>
      <c r="B142" s="560"/>
      <c r="C142" s="568"/>
      <c r="D142" s="584"/>
      <c r="E142" s="578"/>
      <c r="F142" s="580"/>
      <c r="G142" s="575"/>
      <c r="H142" s="412"/>
      <c r="I142" s="576"/>
      <c r="J142" s="577"/>
      <c r="N142" s="559"/>
    </row>
    <row r="143" spans="1:14" s="427" customFormat="1" ht="20.100000000000001" customHeight="1">
      <c r="A143" s="424"/>
      <c r="B143" s="560"/>
      <c r="C143" s="568"/>
      <c r="D143" s="516"/>
      <c r="E143" s="578"/>
      <c r="F143" s="575"/>
      <c r="G143" s="575"/>
      <c r="H143" s="412"/>
      <c r="I143" s="576"/>
      <c r="J143" s="577"/>
      <c r="N143" s="559"/>
    </row>
    <row r="144" spans="1:14" s="427" customFormat="1" ht="20.100000000000001" customHeight="1">
      <c r="A144" s="424"/>
      <c r="B144" s="560"/>
      <c r="C144" s="568"/>
      <c r="D144" s="585" t="s">
        <v>413</v>
      </c>
      <c r="E144" s="586"/>
      <c r="F144" s="586"/>
      <c r="G144" s="570"/>
      <c r="H144" s="571"/>
      <c r="I144" s="570"/>
      <c r="J144" s="572"/>
      <c r="N144" s="559"/>
    </row>
    <row r="145" spans="1:14" s="427" customFormat="1" ht="20.100000000000001" customHeight="1">
      <c r="A145" s="424"/>
      <c r="B145" s="560"/>
      <c r="C145" s="568"/>
      <c r="D145" s="587" t="s">
        <v>327</v>
      </c>
      <c r="E145" s="578" t="s">
        <v>414</v>
      </c>
      <c r="F145" s="574" t="s">
        <v>329</v>
      </c>
      <c r="G145" s="575"/>
      <c r="H145" s="412"/>
      <c r="I145" s="576"/>
      <c r="J145" s="577"/>
      <c r="N145" s="559"/>
    </row>
    <row r="146" spans="1:14" s="427" customFormat="1" ht="20.100000000000001" customHeight="1">
      <c r="A146" s="424"/>
      <c r="B146" s="560"/>
      <c r="C146" s="568"/>
      <c r="D146" s="587" t="s">
        <v>330</v>
      </c>
      <c r="E146" s="578" t="s">
        <v>414</v>
      </c>
      <c r="F146" s="574" t="s">
        <v>329</v>
      </c>
      <c r="G146" s="575"/>
      <c r="H146" s="412"/>
      <c r="I146" s="576"/>
      <c r="J146" s="577"/>
      <c r="N146" s="559"/>
    </row>
    <row r="147" spans="1:14" s="427" customFormat="1" ht="20.100000000000001" customHeight="1">
      <c r="A147" s="424"/>
      <c r="B147" s="560"/>
      <c r="C147" s="568"/>
      <c r="D147" s="587" t="s">
        <v>331</v>
      </c>
      <c r="E147" s="578" t="s">
        <v>414</v>
      </c>
      <c r="F147" s="574" t="s">
        <v>329</v>
      </c>
      <c r="G147" s="575"/>
      <c r="H147" s="412"/>
      <c r="I147" s="576"/>
      <c r="J147" s="577"/>
      <c r="N147" s="559"/>
    </row>
    <row r="148" spans="1:14" s="427" customFormat="1" ht="20.100000000000001" customHeight="1">
      <c r="A148" s="424"/>
      <c r="B148" s="560"/>
      <c r="C148" s="568"/>
      <c r="D148" s="587" t="s">
        <v>332</v>
      </c>
      <c r="E148" s="578" t="s">
        <v>415</v>
      </c>
      <c r="F148" s="574" t="s">
        <v>329</v>
      </c>
      <c r="G148" s="575"/>
      <c r="H148" s="412"/>
      <c r="I148" s="576"/>
      <c r="J148" s="577"/>
      <c r="N148" s="559"/>
    </row>
    <row r="149" spans="1:14" s="427" customFormat="1" ht="20.100000000000001" customHeight="1">
      <c r="A149" s="424"/>
      <c r="B149" s="560"/>
      <c r="C149" s="568"/>
      <c r="D149" s="587" t="s">
        <v>334</v>
      </c>
      <c r="E149" s="578" t="s">
        <v>416</v>
      </c>
      <c r="F149" s="580"/>
      <c r="G149" s="575"/>
      <c r="H149" s="412"/>
      <c r="I149" s="576"/>
      <c r="J149" s="577"/>
      <c r="N149" s="559"/>
    </row>
    <row r="150" spans="1:14" s="427" customFormat="1" ht="20.100000000000001" customHeight="1">
      <c r="A150" s="424"/>
      <c r="B150" s="560"/>
      <c r="C150" s="568"/>
      <c r="D150" s="587" t="s">
        <v>336</v>
      </c>
      <c r="E150" s="578">
        <v>8520</v>
      </c>
      <c r="F150" s="580"/>
      <c r="G150" s="575"/>
      <c r="H150" s="412"/>
      <c r="I150" s="576"/>
      <c r="J150" s="577"/>
      <c r="N150" s="559"/>
    </row>
    <row r="151" spans="1:14" s="427" customFormat="1" ht="20.100000000000001" customHeight="1">
      <c r="A151" s="424"/>
      <c r="B151" s="560"/>
      <c r="C151" s="568"/>
      <c r="D151" s="516" t="s">
        <v>337</v>
      </c>
      <c r="E151" s="578" t="s">
        <v>338</v>
      </c>
      <c r="F151" s="574" t="s">
        <v>329</v>
      </c>
      <c r="G151" s="575"/>
      <c r="H151" s="412"/>
      <c r="I151" s="576"/>
      <c r="J151" s="577"/>
      <c r="N151" s="559"/>
    </row>
    <row r="152" spans="1:14" s="427" customFormat="1" ht="20.100000000000001" customHeight="1">
      <c r="A152" s="424"/>
      <c r="B152" s="560"/>
      <c r="C152" s="568"/>
      <c r="D152" s="516" t="s">
        <v>339</v>
      </c>
      <c r="E152" s="578" t="s">
        <v>340</v>
      </c>
      <c r="F152" s="574" t="s">
        <v>329</v>
      </c>
      <c r="G152" s="575"/>
      <c r="H152" s="412"/>
      <c r="I152" s="576"/>
      <c r="J152" s="577"/>
      <c r="N152" s="559"/>
    </row>
    <row r="153" spans="1:14" s="427" customFormat="1" ht="20.100000000000001" customHeight="1">
      <c r="A153" s="424"/>
      <c r="B153" s="560"/>
      <c r="C153" s="568"/>
      <c r="D153" s="516" t="s">
        <v>341</v>
      </c>
      <c r="E153" s="578" t="s">
        <v>342</v>
      </c>
      <c r="F153" s="574" t="s">
        <v>329</v>
      </c>
      <c r="G153" s="575"/>
      <c r="H153" s="412"/>
      <c r="I153" s="576"/>
      <c r="J153" s="577"/>
      <c r="N153" s="559"/>
    </row>
    <row r="154" spans="1:14" s="427" customFormat="1" ht="20.100000000000001" customHeight="1">
      <c r="A154" s="424"/>
      <c r="B154" s="560"/>
      <c r="C154" s="568"/>
      <c r="D154" s="587" t="s">
        <v>343</v>
      </c>
      <c r="E154" s="578" t="s">
        <v>417</v>
      </c>
      <c r="F154" s="575" t="s">
        <v>375</v>
      </c>
      <c r="G154" s="575"/>
      <c r="H154" s="412"/>
      <c r="I154" s="576"/>
      <c r="J154" s="577"/>
      <c r="N154" s="559"/>
    </row>
    <row r="155" spans="1:14" s="427" customFormat="1" ht="20.100000000000001" customHeight="1">
      <c r="A155" s="424"/>
      <c r="B155" s="560"/>
      <c r="C155" s="568"/>
      <c r="D155" s="587" t="s">
        <v>347</v>
      </c>
      <c r="E155" s="578" t="s">
        <v>418</v>
      </c>
      <c r="F155" s="575" t="s">
        <v>375</v>
      </c>
      <c r="G155" s="575"/>
      <c r="H155" s="412"/>
      <c r="I155" s="576"/>
      <c r="J155" s="577"/>
      <c r="N155" s="559"/>
    </row>
    <row r="156" spans="1:14" s="427" customFormat="1" ht="20.100000000000001" customHeight="1">
      <c r="A156" s="424"/>
      <c r="B156" s="560"/>
      <c r="C156" s="568"/>
      <c r="D156" s="516" t="s">
        <v>350</v>
      </c>
      <c r="E156" s="578" t="s">
        <v>351</v>
      </c>
      <c r="F156" s="575"/>
      <c r="G156" s="575"/>
      <c r="H156" s="412"/>
      <c r="I156" s="576"/>
      <c r="J156" s="577"/>
      <c r="N156" s="559"/>
    </row>
    <row r="157" spans="1:14" s="427" customFormat="1" ht="20.100000000000001" customHeight="1">
      <c r="A157" s="424"/>
      <c r="B157" s="560"/>
      <c r="C157" s="568"/>
      <c r="D157" s="516" t="s">
        <v>353</v>
      </c>
      <c r="E157" s="578" t="s">
        <v>354</v>
      </c>
      <c r="F157" s="575"/>
      <c r="G157" s="575"/>
      <c r="H157" s="412"/>
      <c r="I157" s="576"/>
      <c r="J157" s="577"/>
      <c r="N157" s="559"/>
    </row>
    <row r="158" spans="1:14" s="427" customFormat="1" ht="20.100000000000001" customHeight="1">
      <c r="A158" s="424"/>
      <c r="B158" s="560"/>
      <c r="C158" s="568"/>
      <c r="D158" s="516" t="s">
        <v>355</v>
      </c>
      <c r="E158" s="578">
        <v>1000</v>
      </c>
      <c r="F158" s="574" t="s">
        <v>329</v>
      </c>
      <c r="G158" s="575"/>
      <c r="H158" s="412"/>
      <c r="I158" s="576"/>
      <c r="J158" s="577"/>
      <c r="N158" s="559"/>
    </row>
    <row r="159" spans="1:14" s="427" customFormat="1" ht="20.100000000000001" customHeight="1">
      <c r="A159" s="424"/>
      <c r="B159" s="560"/>
      <c r="C159" s="568"/>
      <c r="D159" s="516" t="s">
        <v>357</v>
      </c>
      <c r="E159" s="578">
        <v>8192</v>
      </c>
      <c r="F159" s="574" t="s">
        <v>329</v>
      </c>
      <c r="G159" s="575"/>
      <c r="H159" s="412"/>
      <c r="I159" s="576"/>
      <c r="J159" s="577"/>
      <c r="N159" s="559"/>
    </row>
    <row r="160" spans="1:14" s="427" customFormat="1" ht="20.100000000000001" customHeight="1">
      <c r="A160" s="424"/>
      <c r="B160" s="560"/>
      <c r="C160" s="568"/>
      <c r="D160" s="516" t="s">
        <v>359</v>
      </c>
      <c r="E160" s="578">
        <v>100</v>
      </c>
      <c r="F160" s="575" t="s">
        <v>375</v>
      </c>
      <c r="G160" s="575"/>
      <c r="H160" s="412"/>
      <c r="I160" s="576"/>
      <c r="J160" s="577"/>
      <c r="N160" s="559"/>
    </row>
    <row r="161" spans="1:14" s="427" customFormat="1" ht="20.100000000000001" customHeight="1">
      <c r="A161" s="424"/>
      <c r="B161" s="560"/>
      <c r="C161" s="568"/>
      <c r="D161" s="516" t="s">
        <v>361</v>
      </c>
      <c r="E161" s="578">
        <v>100</v>
      </c>
      <c r="F161" s="575" t="s">
        <v>375</v>
      </c>
      <c r="G161" s="575"/>
      <c r="H161" s="412"/>
      <c r="I161" s="576"/>
      <c r="J161" s="577"/>
      <c r="N161" s="559"/>
    </row>
    <row r="162" spans="1:14" s="427" customFormat="1" ht="20.100000000000001" customHeight="1">
      <c r="A162" s="424"/>
      <c r="B162" s="560"/>
      <c r="C162" s="568"/>
      <c r="D162" s="516" t="s">
        <v>362</v>
      </c>
      <c r="E162" s="578">
        <v>100</v>
      </c>
      <c r="F162" s="575" t="s">
        <v>375</v>
      </c>
      <c r="G162" s="575"/>
      <c r="H162" s="412"/>
      <c r="I162" s="576"/>
      <c r="J162" s="577"/>
      <c r="N162" s="559"/>
    </row>
    <row r="163" spans="1:14" s="427" customFormat="1" ht="20.100000000000001" customHeight="1">
      <c r="A163" s="424"/>
      <c r="B163" s="560"/>
      <c r="C163" s="568"/>
      <c r="D163" s="516" t="s">
        <v>363</v>
      </c>
      <c r="E163" s="578">
        <v>5</v>
      </c>
      <c r="F163" s="574" t="s">
        <v>329</v>
      </c>
      <c r="G163" s="575"/>
      <c r="H163" s="412"/>
      <c r="I163" s="576"/>
      <c r="J163" s="577"/>
      <c r="N163" s="559"/>
    </row>
    <row r="164" spans="1:14" s="427" customFormat="1" ht="20.100000000000001" customHeight="1">
      <c r="A164" s="424"/>
      <c r="B164" s="560"/>
      <c r="C164" s="568"/>
      <c r="D164" s="516" t="s">
        <v>365</v>
      </c>
      <c r="E164" s="578" t="s">
        <v>419</v>
      </c>
      <c r="F164" s="583" t="s">
        <v>367</v>
      </c>
      <c r="G164" s="575"/>
      <c r="H164" s="412"/>
      <c r="I164" s="576"/>
      <c r="J164" s="577"/>
      <c r="N164" s="559"/>
    </row>
    <row r="165" spans="1:14" s="427" customFormat="1" ht="20.100000000000001" customHeight="1">
      <c r="A165" s="424"/>
      <c r="B165" s="560"/>
      <c r="C165" s="568"/>
      <c r="D165" s="516" t="s">
        <v>369</v>
      </c>
      <c r="E165" s="578" t="s">
        <v>383</v>
      </c>
      <c r="F165" s="583" t="s">
        <v>367</v>
      </c>
      <c r="G165" s="575"/>
      <c r="H165" s="412"/>
      <c r="I165" s="576"/>
      <c r="J165" s="577"/>
      <c r="N165" s="559"/>
    </row>
    <row r="166" spans="1:14" s="427" customFormat="1" ht="20.100000000000001" customHeight="1">
      <c r="A166" s="424"/>
      <c r="B166" s="560"/>
      <c r="C166" s="568"/>
      <c r="D166" s="516" t="s">
        <v>373</v>
      </c>
      <c r="E166" s="578" t="s">
        <v>420</v>
      </c>
      <c r="F166" s="575" t="s">
        <v>375</v>
      </c>
      <c r="G166" s="575"/>
      <c r="H166" s="412"/>
      <c r="I166" s="576"/>
      <c r="J166" s="577"/>
      <c r="N166" s="559"/>
    </row>
    <row r="167" spans="1:14" s="427" customFormat="1" ht="20.100000000000001" customHeight="1">
      <c r="A167" s="424"/>
      <c r="B167" s="560"/>
      <c r="C167" s="568"/>
      <c r="D167" s="516" t="s">
        <v>377</v>
      </c>
      <c r="E167" s="578" t="s">
        <v>420</v>
      </c>
      <c r="F167" s="575" t="s">
        <v>375</v>
      </c>
      <c r="G167" s="575"/>
      <c r="H167" s="412"/>
      <c r="I167" s="576"/>
      <c r="J167" s="577"/>
      <c r="N167" s="559"/>
    </row>
    <row r="168" spans="1:14" s="427" customFormat="1" ht="20.100000000000001" customHeight="1">
      <c r="A168" s="424"/>
      <c r="B168" s="560"/>
      <c r="C168" s="568"/>
      <c r="D168" s="516" t="s">
        <v>379</v>
      </c>
      <c r="E168" s="578" t="s">
        <v>383</v>
      </c>
      <c r="F168" s="575" t="s">
        <v>375</v>
      </c>
      <c r="G168" s="575"/>
      <c r="H168" s="412"/>
      <c r="I168" s="576"/>
      <c r="J168" s="577"/>
      <c r="N168" s="559"/>
    </row>
    <row r="169" spans="1:14" s="427" customFormat="1" ht="20.100000000000001" customHeight="1">
      <c r="A169" s="424"/>
      <c r="B169" s="560"/>
      <c r="C169" s="568"/>
      <c r="D169" s="516" t="s">
        <v>385</v>
      </c>
      <c r="E169" s="578" t="s">
        <v>421</v>
      </c>
      <c r="F169" s="575" t="s">
        <v>375</v>
      </c>
      <c r="G169" s="575"/>
      <c r="H169" s="412"/>
      <c r="I169" s="576"/>
      <c r="J169" s="577"/>
      <c r="N169" s="559"/>
    </row>
    <row r="170" spans="1:14" s="427" customFormat="1" ht="20.100000000000001" customHeight="1">
      <c r="A170" s="424"/>
      <c r="B170" s="560"/>
      <c r="C170" s="568"/>
      <c r="D170" s="516" t="s">
        <v>388</v>
      </c>
      <c r="E170" s="578" t="s">
        <v>389</v>
      </c>
      <c r="F170" s="575" t="s">
        <v>375</v>
      </c>
      <c r="G170" s="575"/>
      <c r="H170" s="412"/>
      <c r="I170" s="576"/>
      <c r="J170" s="577"/>
      <c r="N170" s="559"/>
    </row>
    <row r="171" spans="1:14" s="427" customFormat="1" ht="20.100000000000001" customHeight="1">
      <c r="A171" s="424"/>
      <c r="B171" s="560"/>
      <c r="C171" s="568"/>
      <c r="D171" s="516" t="s">
        <v>391</v>
      </c>
      <c r="E171" s="578" t="s">
        <v>386</v>
      </c>
      <c r="F171" s="575" t="s">
        <v>375</v>
      </c>
      <c r="G171" s="575"/>
      <c r="H171" s="412"/>
      <c r="I171" s="576"/>
      <c r="J171" s="577"/>
      <c r="N171" s="559"/>
    </row>
    <row r="172" spans="1:14" s="427" customFormat="1" ht="20.100000000000001" customHeight="1">
      <c r="A172" s="424"/>
      <c r="B172" s="560"/>
      <c r="C172" s="568"/>
      <c r="D172" s="516" t="s">
        <v>393</v>
      </c>
      <c r="E172" s="578" t="s">
        <v>389</v>
      </c>
      <c r="F172" s="575" t="s">
        <v>375</v>
      </c>
      <c r="G172" s="575"/>
      <c r="H172" s="412"/>
      <c r="I172" s="576"/>
      <c r="J172" s="577"/>
      <c r="N172" s="559"/>
    </row>
    <row r="173" spans="1:14" s="427" customFormat="1" ht="20.100000000000001" customHeight="1">
      <c r="A173" s="424"/>
      <c r="B173" s="560"/>
      <c r="C173" s="568"/>
      <c r="D173" s="516" t="s">
        <v>394</v>
      </c>
      <c r="E173" s="578" t="s">
        <v>386</v>
      </c>
      <c r="F173" s="575" t="s">
        <v>375</v>
      </c>
      <c r="G173" s="575"/>
      <c r="H173" s="412"/>
      <c r="I173" s="576"/>
      <c r="J173" s="577"/>
      <c r="N173" s="559"/>
    </row>
    <row r="174" spans="1:14" s="427" customFormat="1" ht="20.100000000000001" customHeight="1">
      <c r="A174" s="424"/>
      <c r="B174" s="560"/>
      <c r="C174" s="568"/>
      <c r="D174" s="516" t="s">
        <v>398</v>
      </c>
      <c r="E174" s="578" t="s">
        <v>396</v>
      </c>
      <c r="F174" s="575" t="s">
        <v>422</v>
      </c>
      <c r="G174" s="575"/>
      <c r="H174" s="412"/>
      <c r="I174" s="576"/>
      <c r="J174" s="577"/>
      <c r="N174" s="559"/>
    </row>
    <row r="175" spans="1:14" s="427" customFormat="1" ht="20.100000000000001" customHeight="1">
      <c r="A175" s="424"/>
      <c r="B175" s="560"/>
      <c r="C175" s="568"/>
      <c r="D175" s="516" t="s">
        <v>423</v>
      </c>
      <c r="E175" s="578" t="s">
        <v>424</v>
      </c>
      <c r="F175" s="575" t="s">
        <v>425</v>
      </c>
      <c r="G175" s="575"/>
      <c r="H175" s="412"/>
      <c r="I175" s="576"/>
      <c r="J175" s="577"/>
      <c r="N175" s="559"/>
    </row>
    <row r="176" spans="1:14" s="427" customFormat="1" ht="20.100000000000001" customHeight="1">
      <c r="A176" s="424"/>
      <c r="B176" s="560"/>
      <c r="C176" s="568"/>
      <c r="D176" s="516" t="s">
        <v>426</v>
      </c>
      <c r="E176" s="588" t="s">
        <v>427</v>
      </c>
      <c r="F176" s="575" t="s">
        <v>428</v>
      </c>
      <c r="G176" s="575"/>
      <c r="H176" s="412"/>
      <c r="I176" s="576"/>
      <c r="J176" s="577"/>
      <c r="N176" s="559"/>
    </row>
    <row r="177" spans="1:14" s="427" customFormat="1" ht="20.100000000000001" customHeight="1" thickBot="1">
      <c r="A177" s="424"/>
      <c r="B177" s="560"/>
      <c r="C177" s="568"/>
      <c r="D177" s="589"/>
      <c r="E177" s="590"/>
      <c r="F177" s="590"/>
      <c r="G177" s="590"/>
      <c r="H177" s="412"/>
      <c r="I177" s="576"/>
      <c r="J177" s="577"/>
      <c r="N177" s="559"/>
    </row>
    <row r="178" spans="1:14" s="428" customFormat="1" ht="20.100000000000001" customHeight="1" thickBot="1">
      <c r="A178" s="424"/>
      <c r="B178" s="373" t="s">
        <v>429</v>
      </c>
      <c r="C178" s="312"/>
      <c r="D178" s="313" t="s">
        <v>430</v>
      </c>
      <c r="E178" s="343"/>
      <c r="F178" s="343"/>
      <c r="G178" s="336"/>
      <c r="H178" s="500"/>
      <c r="I178" s="500"/>
      <c r="J178" s="453"/>
      <c r="K178" s="427"/>
    </row>
    <row r="179" spans="1:14" s="427" customFormat="1" ht="20.100000000000001" customHeight="1" thickTop="1">
      <c r="A179" s="424"/>
      <c r="B179" s="560"/>
      <c r="C179" s="561"/>
      <c r="D179" s="591" t="s">
        <v>324</v>
      </c>
      <c r="E179" s="592" t="s">
        <v>241</v>
      </c>
      <c r="F179" s="574"/>
      <c r="G179" s="575"/>
      <c r="H179" s="593"/>
      <c r="I179" s="594"/>
      <c r="J179" s="595"/>
      <c r="N179" s="559"/>
    </row>
    <row r="180" spans="1:14" s="427" customFormat="1" ht="19.5" customHeight="1">
      <c r="A180" s="424"/>
      <c r="B180" s="300"/>
      <c r="C180" s="319"/>
      <c r="D180" s="338" t="s">
        <v>431</v>
      </c>
      <c r="E180" s="296" t="s">
        <v>432</v>
      </c>
      <c r="F180" s="322"/>
      <c r="G180" s="323"/>
      <c r="H180" s="443"/>
      <c r="I180" s="443"/>
      <c r="J180" s="435"/>
    </row>
    <row r="181" spans="1:14" s="427" customFormat="1" ht="19.5" customHeight="1">
      <c r="A181" s="424"/>
      <c r="B181" s="300"/>
      <c r="C181" s="319"/>
      <c r="D181" s="338" t="s">
        <v>431</v>
      </c>
      <c r="E181" s="296" t="s">
        <v>433</v>
      </c>
      <c r="F181" s="322"/>
      <c r="G181" s="323"/>
      <c r="H181" s="443"/>
      <c r="I181" s="443"/>
      <c r="J181" s="435"/>
    </row>
    <row r="182" spans="1:14" s="427" customFormat="1" ht="19.5" customHeight="1">
      <c r="A182" s="424"/>
      <c r="B182" s="300"/>
      <c r="C182" s="319"/>
      <c r="D182" s="338" t="s">
        <v>434</v>
      </c>
      <c r="E182" s="296" t="s">
        <v>291</v>
      </c>
      <c r="F182" s="322"/>
      <c r="G182" s="323"/>
      <c r="H182" s="443"/>
      <c r="I182" s="443"/>
      <c r="J182" s="435"/>
    </row>
    <row r="183" spans="1:14" s="427" customFormat="1" ht="19.5" customHeight="1">
      <c r="A183" s="424"/>
      <c r="B183" s="300"/>
      <c r="C183" s="319"/>
      <c r="D183" s="338" t="s">
        <v>435</v>
      </c>
      <c r="E183" s="296" t="s">
        <v>266</v>
      </c>
      <c r="F183" s="322"/>
      <c r="G183" s="323"/>
      <c r="H183" s="443"/>
      <c r="I183" s="443"/>
      <c r="J183" s="435"/>
    </row>
    <row r="184" spans="1:14" s="427" customFormat="1" ht="19.5" customHeight="1">
      <c r="A184" s="424"/>
      <c r="B184" s="300"/>
      <c r="C184" s="319"/>
      <c r="D184" s="338" t="s">
        <v>436</v>
      </c>
      <c r="E184" s="296" t="s">
        <v>269</v>
      </c>
      <c r="F184" s="322"/>
      <c r="G184" s="323"/>
      <c r="H184" s="443"/>
      <c r="I184" s="443"/>
      <c r="J184" s="435"/>
    </row>
    <row r="185" spans="1:14" s="427" customFormat="1" ht="20.100000000000001" customHeight="1" thickBot="1">
      <c r="A185" s="424"/>
      <c r="B185" s="278"/>
      <c r="C185" s="279"/>
      <c r="D185" s="522"/>
      <c r="E185" s="328"/>
      <c r="F185" s="328"/>
      <c r="G185" s="329"/>
      <c r="H185" s="444"/>
      <c r="I185" s="444"/>
      <c r="J185" s="445"/>
    </row>
    <row r="186" spans="1:14" s="428" customFormat="1" ht="20.100000000000001" customHeight="1" thickBot="1">
      <c r="A186" s="424"/>
      <c r="B186" s="373" t="s">
        <v>437</v>
      </c>
      <c r="C186" s="312"/>
      <c r="D186" s="313" t="s">
        <v>430</v>
      </c>
      <c r="E186" s="343"/>
      <c r="F186" s="343"/>
      <c r="G186" s="336"/>
      <c r="H186" s="470"/>
      <c r="I186" s="470"/>
      <c r="J186" s="470"/>
      <c r="K186" s="427"/>
    </row>
    <row r="187" spans="1:14" s="427" customFormat="1" ht="20.100000000000001" customHeight="1" thickTop="1">
      <c r="A187" s="424"/>
      <c r="B187" s="560"/>
      <c r="C187" s="561"/>
      <c r="D187" s="591" t="s">
        <v>324</v>
      </c>
      <c r="E187" s="592" t="s">
        <v>438</v>
      </c>
      <c r="F187" s="574"/>
      <c r="G187" s="575"/>
      <c r="H187" s="593"/>
      <c r="I187" s="594"/>
      <c r="J187" s="595"/>
      <c r="N187" s="559"/>
    </row>
    <row r="188" spans="1:14" s="427" customFormat="1" ht="19.5" customHeight="1">
      <c r="A188" s="424"/>
      <c r="B188" s="300"/>
      <c r="C188" s="319"/>
      <c r="D188" s="338" t="s">
        <v>439</v>
      </c>
      <c r="E188" s="296" t="s">
        <v>440</v>
      </c>
      <c r="F188" s="322"/>
      <c r="G188" s="323"/>
      <c r="H188" s="443"/>
      <c r="I188" s="443"/>
      <c r="J188" s="435"/>
    </row>
    <row r="189" spans="1:14" s="427" customFormat="1" ht="19.5" customHeight="1">
      <c r="A189" s="424"/>
      <c r="B189" s="300"/>
      <c r="C189" s="319"/>
      <c r="D189" s="338" t="s">
        <v>441</v>
      </c>
      <c r="E189" s="296" t="s">
        <v>243</v>
      </c>
      <c r="F189" s="322"/>
      <c r="G189" s="323"/>
      <c r="H189" s="443"/>
      <c r="I189" s="443"/>
      <c r="J189" s="435"/>
    </row>
    <row r="190" spans="1:14" s="427" customFormat="1" ht="20.100000000000001" customHeight="1" thickBot="1">
      <c r="A190" s="424"/>
      <c r="B190" s="278"/>
      <c r="C190" s="279"/>
      <c r="D190" s="522"/>
      <c r="E190" s="328"/>
      <c r="F190" s="328"/>
      <c r="G190" s="329"/>
      <c r="H190" s="444"/>
      <c r="I190" s="444"/>
      <c r="J190" s="445"/>
    </row>
    <row r="191" spans="1:14" s="428" customFormat="1" ht="20.100000000000001" customHeight="1" thickBot="1">
      <c r="A191" s="424"/>
      <c r="B191" s="373" t="s">
        <v>290</v>
      </c>
      <c r="C191" s="312"/>
      <c r="D191" s="313" t="s">
        <v>430</v>
      </c>
      <c r="E191" s="343"/>
      <c r="F191" s="343"/>
      <c r="G191" s="336"/>
      <c r="H191" s="470"/>
      <c r="I191" s="470"/>
      <c r="J191" s="470"/>
      <c r="K191" s="427"/>
    </row>
    <row r="192" spans="1:14" s="427" customFormat="1" ht="20.100000000000001" customHeight="1" thickTop="1">
      <c r="A192" s="424"/>
      <c r="B192" s="560"/>
      <c r="C192" s="561"/>
      <c r="D192" s="596" t="s">
        <v>324</v>
      </c>
      <c r="E192" s="592" t="s">
        <v>244</v>
      </c>
      <c r="F192" s="597"/>
      <c r="G192" s="575"/>
      <c r="H192" s="593"/>
      <c r="I192" s="594"/>
      <c r="J192" s="595"/>
      <c r="N192" s="559"/>
    </row>
    <row r="193" spans="1:14" s="427" customFormat="1" ht="18.75" customHeight="1">
      <c r="A193" s="424"/>
      <c r="B193" s="300"/>
      <c r="C193" s="319"/>
      <c r="D193" s="302" t="s">
        <v>442</v>
      </c>
      <c r="E193" s="598" t="s">
        <v>443</v>
      </c>
      <c r="F193" s="296"/>
      <c r="G193" s="297"/>
      <c r="H193" s="443"/>
      <c r="I193" s="443"/>
      <c r="J193" s="435"/>
    </row>
    <row r="194" spans="1:14" s="427" customFormat="1" ht="18.75" customHeight="1">
      <c r="A194" s="424"/>
      <c r="B194" s="300"/>
      <c r="C194" s="319"/>
      <c r="D194" s="302" t="s">
        <v>444</v>
      </c>
      <c r="E194" s="598" t="s">
        <v>445</v>
      </c>
      <c r="F194" s="296"/>
      <c r="G194" s="297"/>
      <c r="H194" s="443"/>
      <c r="I194" s="443"/>
      <c r="J194" s="435"/>
    </row>
    <row r="195" spans="1:14" s="427" customFormat="1" ht="20.100000000000001" customHeight="1" thickBot="1">
      <c r="A195" s="424"/>
      <c r="B195" s="278"/>
      <c r="C195" s="279"/>
      <c r="D195" s="522"/>
      <c r="E195" s="328"/>
      <c r="F195" s="328"/>
      <c r="G195" s="329"/>
      <c r="H195" s="444"/>
      <c r="I195" s="444"/>
      <c r="J195" s="445"/>
    </row>
    <row r="196" spans="1:14" s="428" customFormat="1" ht="20.100000000000001" customHeight="1" thickBot="1">
      <c r="A196" s="424"/>
      <c r="B196" s="373" t="s">
        <v>446</v>
      </c>
      <c r="C196" s="312"/>
      <c r="D196" s="313" t="s">
        <v>430</v>
      </c>
      <c r="E196" s="343"/>
      <c r="F196" s="343"/>
      <c r="G196" s="336"/>
      <c r="H196" s="470"/>
      <c r="I196" s="470"/>
      <c r="J196" s="470"/>
      <c r="K196" s="427"/>
    </row>
    <row r="197" spans="1:14" s="427" customFormat="1" ht="18" customHeight="1" thickTop="1">
      <c r="A197" s="424"/>
      <c r="B197" s="560"/>
      <c r="C197" s="561"/>
      <c r="D197" s="591" t="s">
        <v>324</v>
      </c>
      <c r="E197" s="578" t="s">
        <v>246</v>
      </c>
      <c r="F197" s="574"/>
      <c r="G197" s="575"/>
      <c r="H197" s="412"/>
      <c r="I197" s="576"/>
      <c r="J197" s="577"/>
      <c r="N197" s="559"/>
    </row>
    <row r="198" spans="1:14" s="427" customFormat="1" ht="20.100000000000001" customHeight="1" thickBot="1">
      <c r="A198" s="424"/>
      <c r="B198" s="278"/>
      <c r="C198" s="279"/>
      <c r="D198" s="522"/>
      <c r="E198" s="599"/>
      <c r="F198" s="328"/>
      <c r="G198" s="329"/>
      <c r="H198" s="444"/>
      <c r="I198" s="444"/>
      <c r="J198" s="445"/>
    </row>
    <row r="199" spans="1:14" s="428" customFormat="1" ht="20.100000000000001" customHeight="1" thickBot="1">
      <c r="A199" s="424"/>
      <c r="B199" s="373" t="s">
        <v>447</v>
      </c>
      <c r="C199" s="312"/>
      <c r="D199" s="313" t="s">
        <v>430</v>
      </c>
      <c r="E199" s="343"/>
      <c r="F199" s="343"/>
      <c r="G199" s="336"/>
      <c r="H199" s="470"/>
      <c r="I199" s="470"/>
      <c r="J199" s="470"/>
      <c r="K199" s="427"/>
    </row>
    <row r="200" spans="1:14" s="427" customFormat="1" ht="19.5" customHeight="1" thickTop="1">
      <c r="A200" s="424"/>
      <c r="B200" s="300"/>
      <c r="C200" s="319"/>
      <c r="D200" s="338" t="s">
        <v>448</v>
      </c>
      <c r="E200" s="354" t="s">
        <v>449</v>
      </c>
      <c r="F200" s="322"/>
      <c r="G200" s="323"/>
      <c r="H200" s="593"/>
      <c r="I200" s="593"/>
      <c r="J200" s="513"/>
    </row>
    <row r="201" spans="1:14" s="427" customFormat="1" ht="19.5" customHeight="1">
      <c r="A201" s="424"/>
      <c r="B201" s="300"/>
      <c r="C201" s="319"/>
      <c r="D201" s="338" t="s">
        <v>450</v>
      </c>
      <c r="E201" s="354" t="s">
        <v>451</v>
      </c>
      <c r="F201" s="322"/>
      <c r="G201" s="323"/>
      <c r="H201" s="443"/>
      <c r="I201" s="443"/>
      <c r="J201" s="435"/>
    </row>
    <row r="202" spans="1:14" s="427" customFormat="1" ht="18.75" customHeight="1">
      <c r="A202" s="424"/>
      <c r="B202" s="300"/>
      <c r="C202" s="319"/>
      <c r="D202" s="302" t="s">
        <v>452</v>
      </c>
      <c r="E202" s="354" t="s">
        <v>453</v>
      </c>
      <c r="F202" s="296"/>
      <c r="G202" s="297"/>
      <c r="H202" s="443"/>
      <c r="I202" s="443"/>
      <c r="J202" s="435"/>
    </row>
    <row r="203" spans="1:14" s="427" customFormat="1" ht="20.100000000000001" customHeight="1" thickBot="1">
      <c r="A203" s="424"/>
      <c r="B203" s="278"/>
      <c r="C203" s="279"/>
      <c r="D203" s="522"/>
      <c r="E203" s="599"/>
      <c r="F203" s="328"/>
      <c r="G203" s="329"/>
      <c r="H203" s="444"/>
      <c r="I203" s="444"/>
      <c r="J203" s="445"/>
    </row>
    <row r="204" spans="1:14" s="428" customFormat="1" ht="20.25" customHeight="1" thickBot="1">
      <c r="A204" s="424"/>
      <c r="B204" s="373" t="s">
        <v>454</v>
      </c>
      <c r="C204" s="312"/>
      <c r="D204" s="313" t="s">
        <v>430</v>
      </c>
      <c r="E204" s="343"/>
      <c r="F204" s="343"/>
      <c r="G204" s="336"/>
      <c r="H204" s="470"/>
      <c r="I204" s="470"/>
      <c r="J204" s="470"/>
      <c r="K204" s="427"/>
    </row>
    <row r="205" spans="1:14" s="427" customFormat="1" ht="19.5" customHeight="1" thickTop="1">
      <c r="A205" s="424"/>
      <c r="B205" s="300"/>
      <c r="C205" s="319"/>
      <c r="D205" s="338" t="s">
        <v>455</v>
      </c>
      <c r="E205" s="354" t="s">
        <v>456</v>
      </c>
      <c r="F205" s="322"/>
      <c r="G205" s="323"/>
      <c r="H205" s="298"/>
      <c r="I205" s="298"/>
      <c r="J205" s="461"/>
    </row>
    <row r="206" spans="1:14" s="427" customFormat="1" ht="20.100000000000001" customHeight="1" thickBot="1">
      <c r="A206" s="424"/>
      <c r="B206" s="278"/>
      <c r="C206" s="279"/>
      <c r="D206" s="304"/>
      <c r="E206" s="599"/>
      <c r="F206" s="328"/>
      <c r="G206" s="329"/>
      <c r="H206" s="600"/>
      <c r="I206" s="600"/>
      <c r="J206" s="466"/>
    </row>
    <row r="207" spans="1:14" s="428" customFormat="1" ht="20.100000000000001" customHeight="1" thickBot="1">
      <c r="A207" s="424"/>
      <c r="B207" s="300" t="s">
        <v>457</v>
      </c>
      <c r="C207" s="319"/>
      <c r="D207" s="601" t="s">
        <v>430</v>
      </c>
      <c r="E207" s="602"/>
      <c r="F207" s="602"/>
      <c r="G207" s="336"/>
      <c r="H207" s="470"/>
      <c r="I207" s="470"/>
      <c r="J207" s="470"/>
      <c r="K207" s="427"/>
    </row>
    <row r="208" spans="1:14" s="427" customFormat="1" ht="19.5" customHeight="1" thickTop="1">
      <c r="A208" s="424"/>
      <c r="B208" s="300"/>
      <c r="C208" s="319"/>
      <c r="D208" s="338" t="s">
        <v>458</v>
      </c>
      <c r="E208" s="354" t="s">
        <v>459</v>
      </c>
      <c r="F208" s="322"/>
      <c r="G208" s="323"/>
      <c r="H208" s="298"/>
      <c r="I208" s="298"/>
      <c r="J208" s="461"/>
    </row>
    <row r="209" spans="1:14" s="427" customFormat="1" ht="20.100000000000001" customHeight="1" thickBot="1">
      <c r="A209" s="424"/>
      <c r="B209" s="278"/>
      <c r="C209" s="279"/>
      <c r="D209" s="522"/>
      <c r="E209" s="599"/>
      <c r="F209" s="328"/>
      <c r="G209" s="329"/>
      <c r="H209" s="600"/>
      <c r="I209" s="600"/>
      <c r="J209" s="466"/>
    </row>
    <row r="210" spans="1:14" s="428" customFormat="1" ht="20.100000000000001" customHeight="1" thickBot="1">
      <c r="A210" s="424"/>
      <c r="B210" s="300" t="s">
        <v>460</v>
      </c>
      <c r="C210" s="319"/>
      <c r="D210" s="601" t="s">
        <v>430</v>
      </c>
      <c r="E210" s="602"/>
      <c r="F210" s="602"/>
      <c r="G210" s="336"/>
      <c r="H210" s="470"/>
      <c r="I210" s="470"/>
      <c r="J210" s="470"/>
      <c r="K210" s="427"/>
    </row>
    <row r="211" spans="1:14" s="427" customFormat="1" ht="19.5" customHeight="1" thickTop="1">
      <c r="A211" s="424"/>
      <c r="B211" s="300"/>
      <c r="C211" s="319"/>
      <c r="D211" s="338" t="s">
        <v>461</v>
      </c>
      <c r="E211" s="354" t="s">
        <v>459</v>
      </c>
      <c r="F211" s="322"/>
      <c r="G211" s="323"/>
      <c r="H211" s="298"/>
      <c r="I211" s="298"/>
      <c r="J211" s="461"/>
    </row>
    <row r="212" spans="1:14" s="427" customFormat="1" ht="20.100000000000001" customHeight="1" thickBot="1">
      <c r="A212" s="424"/>
      <c r="B212" s="278"/>
      <c r="C212" s="279"/>
      <c r="D212" s="522"/>
      <c r="E212" s="599"/>
      <c r="F212" s="328"/>
      <c r="G212" s="329"/>
      <c r="H212" s="600"/>
      <c r="I212" s="600"/>
      <c r="J212" s="466"/>
    </row>
    <row r="213" spans="1:14">
      <c r="B213" s="603"/>
      <c r="C213" s="415"/>
      <c r="D213" s="415"/>
      <c r="E213" s="415"/>
      <c r="F213" s="415"/>
      <c r="G213" s="415"/>
      <c r="L213" s="419"/>
      <c r="M213" s="419"/>
      <c r="N213" s="559"/>
    </row>
    <row r="214" spans="1:14">
      <c r="B214" s="603"/>
      <c r="C214" s="415"/>
      <c r="D214" s="415"/>
      <c r="E214" s="415"/>
      <c r="F214" s="415"/>
      <c r="G214" s="415"/>
    </row>
    <row r="215" spans="1:14" s="419" customFormat="1">
      <c r="A215" s="417"/>
      <c r="B215" s="415"/>
      <c r="C215" s="415"/>
      <c r="D215" s="417"/>
      <c r="E215" s="417"/>
      <c r="F215" s="415"/>
      <c r="G215" s="415"/>
      <c r="H215" s="266"/>
    </row>
    <row r="225" spans="13:14" ht="24.75" thickBot="1">
      <c r="M225" s="604" t="s">
        <v>98</v>
      </c>
      <c r="N225" s="605" t="s">
        <v>99</v>
      </c>
    </row>
    <row r="226" spans="13:14" ht="15.75" thickTop="1">
      <c r="M226" s="606" t="s">
        <v>140</v>
      </c>
      <c r="N226" s="606" t="s">
        <v>141</v>
      </c>
    </row>
    <row r="227" spans="13:14">
      <c r="M227" s="607" t="s">
        <v>142</v>
      </c>
      <c r="N227" s="608" t="s">
        <v>143</v>
      </c>
    </row>
  </sheetData>
  <mergeCells count="23">
    <mergeCell ref="D12:G12"/>
    <mergeCell ref="B8:C8"/>
    <mergeCell ref="D8:G8"/>
    <mergeCell ref="D9:G9"/>
    <mergeCell ref="D10:G10"/>
    <mergeCell ref="D11:G11"/>
    <mergeCell ref="C32:C33"/>
    <mergeCell ref="D32:G32"/>
    <mergeCell ref="D33:G33"/>
    <mergeCell ref="D14:G14"/>
    <mergeCell ref="D20:G20"/>
    <mergeCell ref="D21:G21"/>
    <mergeCell ref="D22:G22"/>
    <mergeCell ref="D23:G23"/>
    <mergeCell ref="D24:G24"/>
    <mergeCell ref="F45:F62"/>
    <mergeCell ref="G45:G62"/>
    <mergeCell ref="F63:F69"/>
    <mergeCell ref="D27:G27"/>
    <mergeCell ref="D28:G28"/>
    <mergeCell ref="D29:G29"/>
    <mergeCell ref="D30:G30"/>
    <mergeCell ref="D31:G31"/>
  </mergeCells>
  <conditionalFormatting sqref="H9:H20 H22:I32 H78:I78 H213:I213 H34:I43 H88:I88 H121:I121 H113:I118 H179:I179 H187:I187 H104:I104 H45:I64 H80:I80 H90:I94 H101:I102 H106:I111 H125:I143 H145:I147 H98:I99 H66:I70">
    <cfRule type="cellIs" dxfId="191" priority="197" operator="equal">
      <formula>"N/A"</formula>
    </cfRule>
  </conditionalFormatting>
  <conditionalFormatting sqref="H21">
    <cfRule type="cellIs" dxfId="190" priority="196" operator="equal">
      <formula>"N/A"</formula>
    </cfRule>
  </conditionalFormatting>
  <conditionalFormatting sqref="I9:I20">
    <cfRule type="cellIs" dxfId="189" priority="195" operator="equal">
      <formula>"N/A"</formula>
    </cfRule>
  </conditionalFormatting>
  <conditionalFormatting sqref="I21">
    <cfRule type="cellIs" dxfId="188" priority="194" operator="equal">
      <formula>"N/A"</formula>
    </cfRule>
  </conditionalFormatting>
  <conditionalFormatting sqref="H85 H72:I75">
    <cfRule type="cellIs" dxfId="187" priority="192" operator="equal">
      <formula>"N/A"</formula>
    </cfRule>
    <cfRule type="cellIs" dxfId="186" priority="193" operator="equal">
      <formula>"""N/A"""</formula>
    </cfRule>
  </conditionalFormatting>
  <conditionalFormatting sqref="I85">
    <cfRule type="cellIs" dxfId="185" priority="190" operator="equal">
      <formula>"N/A"</formula>
    </cfRule>
    <cfRule type="cellIs" dxfId="184" priority="191" operator="equal">
      <formula>"""N/A"""</formula>
    </cfRule>
  </conditionalFormatting>
  <conditionalFormatting sqref="H87">
    <cfRule type="cellIs" dxfId="183" priority="188" operator="equal">
      <formula>"N/A"</formula>
    </cfRule>
    <cfRule type="cellIs" dxfId="182" priority="189" operator="equal">
      <formula>"""N/A"""</formula>
    </cfRule>
  </conditionalFormatting>
  <conditionalFormatting sqref="I87">
    <cfRule type="cellIs" dxfId="181" priority="186" operator="equal">
      <formula>"N/A"</formula>
    </cfRule>
    <cfRule type="cellIs" dxfId="180" priority="187" operator="equal">
      <formula>"""N/A"""</formula>
    </cfRule>
  </conditionalFormatting>
  <conditionalFormatting sqref="H86">
    <cfRule type="cellIs" dxfId="179" priority="184" operator="equal">
      <formula>"N/A"</formula>
    </cfRule>
    <cfRule type="cellIs" dxfId="178" priority="185" operator="equal">
      <formula>"""N/A"""</formula>
    </cfRule>
  </conditionalFormatting>
  <conditionalFormatting sqref="I86">
    <cfRule type="cellIs" dxfId="177" priority="182" operator="equal">
      <formula>"N/A"</formula>
    </cfRule>
    <cfRule type="cellIs" dxfId="176" priority="183" operator="equal">
      <formula>"""N/A"""</formula>
    </cfRule>
  </conditionalFormatting>
  <conditionalFormatting sqref="I150">
    <cfRule type="cellIs" dxfId="175" priority="181" operator="equal">
      <formula>"N/A"</formula>
    </cfRule>
  </conditionalFormatting>
  <conditionalFormatting sqref="H76:H77">
    <cfRule type="cellIs" dxfId="174" priority="179" operator="equal">
      <formula>"N/A"</formula>
    </cfRule>
    <cfRule type="cellIs" dxfId="173" priority="180" operator="equal">
      <formula>"""N/A"""</formula>
    </cfRule>
  </conditionalFormatting>
  <conditionalFormatting sqref="I76:I77">
    <cfRule type="cellIs" dxfId="172" priority="177" operator="equal">
      <formula>"N/A"</formula>
    </cfRule>
    <cfRule type="cellIs" dxfId="171" priority="178" operator="equal">
      <formula>"""N/A"""</formula>
    </cfRule>
  </conditionalFormatting>
  <conditionalFormatting sqref="H165:I165 I164">
    <cfRule type="cellIs" dxfId="170" priority="176" operator="equal">
      <formula>"N/A"</formula>
    </cfRule>
  </conditionalFormatting>
  <conditionalFormatting sqref="I171">
    <cfRule type="cellIs" dxfId="169" priority="175" operator="equal">
      <formula>"N/A"</formula>
    </cfRule>
  </conditionalFormatting>
  <conditionalFormatting sqref="H173:I173 I172">
    <cfRule type="cellIs" dxfId="168" priority="174" operator="equal">
      <formula>"N/A"</formula>
    </cfRule>
  </conditionalFormatting>
  <conditionalFormatting sqref="H149:I149">
    <cfRule type="cellIs" dxfId="167" priority="173" operator="equal">
      <formula>"N/A"</formula>
    </cfRule>
  </conditionalFormatting>
  <conditionalFormatting sqref="H81:I81">
    <cfRule type="cellIs" dxfId="166" priority="168" operator="equal">
      <formula>"N/A"</formula>
    </cfRule>
  </conditionalFormatting>
  <conditionalFormatting sqref="H71">
    <cfRule type="cellIs" dxfId="165" priority="171" operator="equal">
      <formula>"N/A"</formula>
    </cfRule>
    <cfRule type="cellIs" dxfId="164" priority="172" operator="equal">
      <formula>"""N/A"""</formula>
    </cfRule>
  </conditionalFormatting>
  <conditionalFormatting sqref="I71">
    <cfRule type="cellIs" dxfId="163" priority="169" operator="equal">
      <formula>"N/A"</formula>
    </cfRule>
    <cfRule type="cellIs" dxfId="162" priority="170" operator="equal">
      <formula>"""N/A"""</formula>
    </cfRule>
  </conditionalFormatting>
  <conditionalFormatting sqref="H174:I174">
    <cfRule type="cellIs" dxfId="161" priority="166" operator="equal">
      <formula>"N/A"</formula>
    </cfRule>
  </conditionalFormatting>
  <conditionalFormatting sqref="H166:I166">
    <cfRule type="cellIs" dxfId="160" priority="167" operator="equal">
      <formula>"N/A"</formula>
    </cfRule>
  </conditionalFormatting>
  <conditionalFormatting sqref="H156:I157">
    <cfRule type="cellIs" dxfId="159" priority="161" operator="equal">
      <formula>"N/A"</formula>
    </cfRule>
  </conditionalFormatting>
  <conditionalFormatting sqref="H155:I155">
    <cfRule type="cellIs" dxfId="158" priority="162" operator="equal">
      <formula>"N/A"</formula>
    </cfRule>
  </conditionalFormatting>
  <conditionalFormatting sqref="H154:I154">
    <cfRule type="cellIs" dxfId="157" priority="165" operator="equal">
      <formula>"N/A"</formula>
    </cfRule>
  </conditionalFormatting>
  <conditionalFormatting sqref="H167:I167">
    <cfRule type="cellIs" dxfId="156" priority="164" operator="equal">
      <formula>"N/A"</formula>
    </cfRule>
  </conditionalFormatting>
  <conditionalFormatting sqref="H175:I175">
    <cfRule type="cellIs" dxfId="155" priority="163" operator="equal">
      <formula>"N/A"</formula>
    </cfRule>
  </conditionalFormatting>
  <conditionalFormatting sqref="H176:I176">
    <cfRule type="cellIs" dxfId="154" priority="158" operator="equal">
      <formula>"N/A"</formula>
    </cfRule>
  </conditionalFormatting>
  <conditionalFormatting sqref="H168:I168">
    <cfRule type="cellIs" dxfId="153" priority="160" operator="equal">
      <formula>"N/A"</formula>
    </cfRule>
  </conditionalFormatting>
  <conditionalFormatting sqref="H187:I187">
    <cfRule type="cellIs" dxfId="152" priority="155" operator="equal">
      <formula>"N/A"</formula>
    </cfRule>
  </conditionalFormatting>
  <conditionalFormatting sqref="H177:I177">
    <cfRule type="cellIs" dxfId="151" priority="157" operator="equal">
      <formula>"N/A"</formula>
    </cfRule>
  </conditionalFormatting>
  <conditionalFormatting sqref="H169:I169">
    <cfRule type="cellIs" dxfId="150" priority="159" operator="equal">
      <formula>"N/A"</formula>
    </cfRule>
  </conditionalFormatting>
  <conditionalFormatting sqref="H179:I179">
    <cfRule type="cellIs" dxfId="149" priority="156" operator="equal">
      <formula>"N/A"</formula>
    </cfRule>
  </conditionalFormatting>
  <conditionalFormatting sqref="H33:I33">
    <cfRule type="cellIs" dxfId="148" priority="126" operator="equal">
      <formula>"N/A"</formula>
    </cfRule>
  </conditionalFormatting>
  <conditionalFormatting sqref="I202">
    <cfRule type="cellIs" dxfId="147" priority="147" operator="equal">
      <formula>"N/A"</formula>
    </cfRule>
    <cfRule type="cellIs" dxfId="146" priority="148" operator="equal">
      <formula>"""N/A"""</formula>
    </cfRule>
  </conditionalFormatting>
  <conditionalFormatting sqref="H200:H201">
    <cfRule type="cellIs" dxfId="145" priority="153" operator="equal">
      <formula>"N/A"</formula>
    </cfRule>
    <cfRule type="cellIs" dxfId="144" priority="154" operator="equal">
      <formula>"""N/A"""</formula>
    </cfRule>
  </conditionalFormatting>
  <conditionalFormatting sqref="H202">
    <cfRule type="cellIs" dxfId="143" priority="151" operator="equal">
      <formula>"N/A"</formula>
    </cfRule>
    <cfRule type="cellIs" dxfId="142" priority="152" operator="equal">
      <formula>"""N/A"""</formula>
    </cfRule>
  </conditionalFormatting>
  <conditionalFormatting sqref="I200:I201">
    <cfRule type="cellIs" dxfId="141" priority="149" operator="equal">
      <formula>"N/A"</formula>
    </cfRule>
    <cfRule type="cellIs" dxfId="140" priority="150" operator="equal">
      <formula>"""N/A"""</formula>
    </cfRule>
  </conditionalFormatting>
  <conditionalFormatting sqref="I205">
    <cfRule type="cellIs" dxfId="139" priority="141" operator="equal">
      <formula>"N/A"</formula>
    </cfRule>
    <cfRule type="cellIs" dxfId="138" priority="142" operator="equal">
      <formula>"""N/A"""</formula>
    </cfRule>
  </conditionalFormatting>
  <conditionalFormatting sqref="H205">
    <cfRule type="cellIs" dxfId="137" priority="145" operator="equal">
      <formula>"N/A"</formula>
    </cfRule>
    <cfRule type="cellIs" dxfId="136" priority="146" operator="equal">
      <formula>"""N/A"""</formula>
    </cfRule>
  </conditionalFormatting>
  <conditionalFormatting sqref="H206">
    <cfRule type="cellIs" dxfId="135" priority="143" operator="equal">
      <formula>"N/A"</formula>
    </cfRule>
    <cfRule type="cellIs" dxfId="134" priority="144" operator="equal">
      <formula>"""N/A"""</formula>
    </cfRule>
  </conditionalFormatting>
  <conditionalFormatting sqref="I206">
    <cfRule type="cellIs" dxfId="133" priority="139" operator="equal">
      <formula>"N/A"</formula>
    </cfRule>
    <cfRule type="cellIs" dxfId="132" priority="140" operator="equal">
      <formula>"""N/A"""</formula>
    </cfRule>
  </conditionalFormatting>
  <conditionalFormatting sqref="H209">
    <cfRule type="cellIs" dxfId="131" priority="135" operator="equal">
      <formula>"N/A"</formula>
    </cfRule>
    <cfRule type="cellIs" dxfId="130" priority="136" operator="equal">
      <formula>"""N/A"""</formula>
    </cfRule>
  </conditionalFormatting>
  <conditionalFormatting sqref="H208">
    <cfRule type="cellIs" dxfId="129" priority="137" operator="equal">
      <formula>"N/A"</formula>
    </cfRule>
    <cfRule type="cellIs" dxfId="128" priority="138" operator="equal">
      <formula>"""N/A"""</formula>
    </cfRule>
  </conditionalFormatting>
  <conditionalFormatting sqref="I212">
    <cfRule type="cellIs" dxfId="127" priority="112" operator="equal">
      <formula>"N/A"</formula>
    </cfRule>
    <cfRule type="cellIs" dxfId="126" priority="113" operator="equal">
      <formula>"""N/A"""</formula>
    </cfRule>
  </conditionalFormatting>
  <conditionalFormatting sqref="I208">
    <cfRule type="cellIs" dxfId="125" priority="133" operator="equal">
      <formula>"N/A"</formula>
    </cfRule>
    <cfRule type="cellIs" dxfId="124" priority="134" operator="equal">
      <formula>"""N/A"""</formula>
    </cfRule>
  </conditionalFormatting>
  <conditionalFormatting sqref="I209">
    <cfRule type="cellIs" dxfId="123" priority="131" operator="equal">
      <formula>"N/A"</formula>
    </cfRule>
    <cfRule type="cellIs" dxfId="122" priority="132" operator="equal">
      <formula>"""N/A"""</formula>
    </cfRule>
  </conditionalFormatting>
  <conditionalFormatting sqref="H203">
    <cfRule type="cellIs" dxfId="121" priority="129" operator="equal">
      <formula>"N/A"</formula>
    </cfRule>
    <cfRule type="cellIs" dxfId="120" priority="130" operator="equal">
      <formula>"""N/A"""</formula>
    </cfRule>
  </conditionalFormatting>
  <conditionalFormatting sqref="I203">
    <cfRule type="cellIs" dxfId="119" priority="127" operator="equal">
      <formula>"N/A"</formula>
    </cfRule>
    <cfRule type="cellIs" dxfId="118" priority="128" operator="equal">
      <formula>"""N/A"""</formula>
    </cfRule>
  </conditionalFormatting>
  <conditionalFormatting sqref="H148:I149">
    <cfRule type="cellIs" dxfId="117" priority="125" operator="equal">
      <formula>"N/A"</formula>
    </cfRule>
  </conditionalFormatting>
  <conditionalFormatting sqref="H170:I170">
    <cfRule type="cellIs" dxfId="116" priority="124" operator="equal">
      <formula>"N/A"</formula>
    </cfRule>
  </conditionalFormatting>
  <conditionalFormatting sqref="H96:I96">
    <cfRule type="cellIs" dxfId="115" priority="111" operator="equal">
      <formula>"N/A"</formula>
    </cfRule>
  </conditionalFormatting>
  <conditionalFormatting sqref="H112:I112">
    <cfRule type="cellIs" dxfId="114" priority="109" operator="equal">
      <formula>"N/A"</formula>
    </cfRule>
  </conditionalFormatting>
  <conditionalFormatting sqref="H82:H83">
    <cfRule type="cellIs" dxfId="113" priority="122" operator="equal">
      <formula>"N/A"</formula>
    </cfRule>
    <cfRule type="cellIs" dxfId="112" priority="123" operator="equal">
      <formula>"""N/A"""</formula>
    </cfRule>
  </conditionalFormatting>
  <conditionalFormatting sqref="I82:I83">
    <cfRule type="cellIs" dxfId="111" priority="120" operator="equal">
      <formula>"N/A"</formula>
    </cfRule>
    <cfRule type="cellIs" dxfId="110" priority="121" operator="equal">
      <formula>"""N/A"""</formula>
    </cfRule>
  </conditionalFormatting>
  <conditionalFormatting sqref="H211">
    <cfRule type="cellIs" dxfId="109" priority="118" operator="equal">
      <formula>"N/A"</formula>
    </cfRule>
    <cfRule type="cellIs" dxfId="108" priority="119" operator="equal">
      <formula>"""N/A"""</formula>
    </cfRule>
  </conditionalFormatting>
  <conditionalFormatting sqref="I211">
    <cfRule type="cellIs" dxfId="107" priority="114" operator="equal">
      <formula>"N/A"</formula>
    </cfRule>
    <cfRule type="cellIs" dxfId="106" priority="115" operator="equal">
      <formula>"""N/A"""</formula>
    </cfRule>
  </conditionalFormatting>
  <conditionalFormatting sqref="I190">
    <cfRule type="cellIs" dxfId="105" priority="86" operator="equal">
      <formula>"N/A"</formula>
    </cfRule>
    <cfRule type="cellIs" dxfId="104" priority="87" operator="equal">
      <formula>"""N/A"""</formula>
    </cfRule>
  </conditionalFormatting>
  <conditionalFormatting sqref="H212">
    <cfRule type="cellIs" dxfId="103" priority="116" operator="equal">
      <formula>"N/A"</formula>
    </cfRule>
    <cfRule type="cellIs" dxfId="102" priority="117" operator="equal">
      <formula>"""N/A"""</formula>
    </cfRule>
  </conditionalFormatting>
  <conditionalFormatting sqref="H122:I122">
    <cfRule type="cellIs" dxfId="101" priority="108" operator="equal">
      <formula>"N/A"</formula>
    </cfRule>
  </conditionalFormatting>
  <conditionalFormatting sqref="H97:I97">
    <cfRule type="cellIs" dxfId="100" priority="110" operator="equal">
      <formula>"N/A"</formula>
    </cfRule>
  </conditionalFormatting>
  <conditionalFormatting sqref="H124:I124">
    <cfRule type="cellIs" dxfId="99" priority="106" operator="equal">
      <formula>"N/A"</formula>
    </cfRule>
  </conditionalFormatting>
  <conditionalFormatting sqref="H123:I123">
    <cfRule type="cellIs" dxfId="98" priority="107" operator="equal">
      <formula>"N/A"</formula>
    </cfRule>
  </conditionalFormatting>
  <conditionalFormatting sqref="H119:I119">
    <cfRule type="cellIs" dxfId="97" priority="105" operator="equal">
      <formula>"N/A"</formula>
    </cfRule>
  </conditionalFormatting>
  <conditionalFormatting sqref="H120:I120">
    <cfRule type="cellIs" dxfId="96" priority="104" operator="equal">
      <formula>"N/A"</formula>
    </cfRule>
  </conditionalFormatting>
  <conditionalFormatting sqref="I151">
    <cfRule type="cellIs" dxfId="95" priority="102" operator="equal">
      <formula>"N/A"</formula>
    </cfRule>
  </conditionalFormatting>
  <conditionalFormatting sqref="I152:I153">
    <cfRule type="cellIs" dxfId="94" priority="103" operator="equal">
      <formula>"N/A"</formula>
    </cfRule>
  </conditionalFormatting>
  <conditionalFormatting sqref="H160:I160">
    <cfRule type="cellIs" dxfId="93" priority="101" operator="equal">
      <formula>"N/A"</formula>
    </cfRule>
  </conditionalFormatting>
  <conditionalFormatting sqref="H161:I161">
    <cfRule type="cellIs" dxfId="92" priority="100" operator="equal">
      <formula>"N/A"</formula>
    </cfRule>
  </conditionalFormatting>
  <conditionalFormatting sqref="H162:I162">
    <cfRule type="cellIs" dxfId="91" priority="99" operator="equal">
      <formula>"N/A"</formula>
    </cfRule>
  </conditionalFormatting>
  <conditionalFormatting sqref="H163:I163">
    <cfRule type="cellIs" dxfId="90" priority="98" operator="equal">
      <formula>"N/A"</formula>
    </cfRule>
  </conditionalFormatting>
  <conditionalFormatting sqref="H158:I158">
    <cfRule type="cellIs" dxfId="89" priority="97" operator="equal">
      <formula>"N/A"</formula>
    </cfRule>
  </conditionalFormatting>
  <conditionalFormatting sqref="H159:I159">
    <cfRule type="cellIs" dxfId="88" priority="96" operator="equal">
      <formula>"N/A"</formula>
    </cfRule>
  </conditionalFormatting>
  <conditionalFormatting sqref="H186:I187">
    <cfRule type="cellIs" dxfId="87" priority="94" operator="equal">
      <formula>"N/A"</formula>
    </cfRule>
    <cfRule type="cellIs" dxfId="86" priority="95" operator="equal">
      <formula>"""N/A"""</formula>
    </cfRule>
  </conditionalFormatting>
  <conditionalFormatting sqref="H189">
    <cfRule type="cellIs" dxfId="85" priority="92" operator="equal">
      <formula>"N/A"</formula>
    </cfRule>
    <cfRule type="cellIs" dxfId="84" priority="93" operator="equal">
      <formula>"""N/A"""</formula>
    </cfRule>
  </conditionalFormatting>
  <conditionalFormatting sqref="I189">
    <cfRule type="cellIs" dxfId="83" priority="90" operator="equal">
      <formula>"N/A"</formula>
    </cfRule>
    <cfRule type="cellIs" dxfId="82" priority="91" operator="equal">
      <formula>"""N/A"""</formula>
    </cfRule>
  </conditionalFormatting>
  <conditionalFormatting sqref="H190">
    <cfRule type="cellIs" dxfId="81" priority="88" operator="equal">
      <formula>"N/A"</formula>
    </cfRule>
    <cfRule type="cellIs" dxfId="80" priority="89" operator="equal">
      <formula>"""N/A"""</formula>
    </cfRule>
  </conditionalFormatting>
  <conditionalFormatting sqref="H178:I179">
    <cfRule type="cellIs" dxfId="79" priority="84" operator="equal">
      <formula>"N/A"</formula>
    </cfRule>
    <cfRule type="cellIs" dxfId="78" priority="85" operator="equal">
      <formula>"""N/A"""</formula>
    </cfRule>
  </conditionalFormatting>
  <conditionalFormatting sqref="H180">
    <cfRule type="cellIs" dxfId="77" priority="82" operator="equal">
      <formula>"N/A"</formula>
    </cfRule>
    <cfRule type="cellIs" dxfId="76" priority="83" operator="equal">
      <formula>"""N/A"""</formula>
    </cfRule>
  </conditionalFormatting>
  <conditionalFormatting sqref="I185">
    <cfRule type="cellIs" dxfId="75" priority="76" operator="equal">
      <formula>"N/A"</formula>
    </cfRule>
    <cfRule type="cellIs" dxfId="74" priority="77" operator="equal">
      <formula>"""N/A"""</formula>
    </cfRule>
  </conditionalFormatting>
  <conditionalFormatting sqref="I180">
    <cfRule type="cellIs" dxfId="73" priority="80" operator="equal">
      <formula>"N/A"</formula>
    </cfRule>
    <cfRule type="cellIs" dxfId="72" priority="81" operator="equal">
      <formula>"""N/A"""</formula>
    </cfRule>
  </conditionalFormatting>
  <conditionalFormatting sqref="H198">
    <cfRule type="cellIs" dxfId="71" priority="74" operator="equal">
      <formula>"N/A"</formula>
    </cfRule>
    <cfRule type="cellIs" dxfId="70" priority="75" operator="equal">
      <formula>"""N/A"""</formula>
    </cfRule>
  </conditionalFormatting>
  <conditionalFormatting sqref="H185">
    <cfRule type="cellIs" dxfId="69" priority="78" operator="equal">
      <formula>"N/A"</formula>
    </cfRule>
    <cfRule type="cellIs" dxfId="68" priority="79" operator="equal">
      <formula>"""N/A"""</formula>
    </cfRule>
  </conditionalFormatting>
  <conditionalFormatting sqref="H181">
    <cfRule type="cellIs" dxfId="67" priority="67" operator="equal">
      <formula>"N/A"</formula>
    </cfRule>
    <cfRule type="cellIs" dxfId="66" priority="68" operator="equal">
      <formula>"""N/A"""</formula>
    </cfRule>
  </conditionalFormatting>
  <conditionalFormatting sqref="H182">
    <cfRule type="cellIs" dxfId="65" priority="63" operator="equal">
      <formula>"N/A"</formula>
    </cfRule>
    <cfRule type="cellIs" dxfId="64" priority="64" operator="equal">
      <formula>"""N/A"""</formula>
    </cfRule>
  </conditionalFormatting>
  <conditionalFormatting sqref="I198">
    <cfRule type="cellIs" dxfId="63" priority="72" operator="equal">
      <formula>"N/A"</formula>
    </cfRule>
    <cfRule type="cellIs" dxfId="62" priority="73" operator="equal">
      <formula>"""N/A"""</formula>
    </cfRule>
  </conditionalFormatting>
  <conditionalFormatting sqref="H197:I197">
    <cfRule type="cellIs" dxfId="61" priority="71" operator="equal">
      <formula>"N/A"</formula>
    </cfRule>
  </conditionalFormatting>
  <conditionalFormatting sqref="H197:I197">
    <cfRule type="cellIs" dxfId="60" priority="70" operator="equal">
      <formula>"N/A"</formula>
    </cfRule>
  </conditionalFormatting>
  <conditionalFormatting sqref="H197">
    <cfRule type="cellIs" dxfId="59" priority="69" operator="equal">
      <formula>"N/A"</formula>
    </cfRule>
  </conditionalFormatting>
  <conditionalFormatting sqref="I181">
    <cfRule type="cellIs" dxfId="58" priority="65" operator="equal">
      <formula>"N/A"</formula>
    </cfRule>
    <cfRule type="cellIs" dxfId="57" priority="66" operator="equal">
      <formula>"""N/A"""</formula>
    </cfRule>
  </conditionalFormatting>
  <conditionalFormatting sqref="H183">
    <cfRule type="cellIs" dxfId="56" priority="59" operator="equal">
      <formula>"N/A"</formula>
    </cfRule>
    <cfRule type="cellIs" dxfId="55" priority="60" operator="equal">
      <formula>"""N/A"""</formula>
    </cfRule>
  </conditionalFormatting>
  <conditionalFormatting sqref="I182">
    <cfRule type="cellIs" dxfId="54" priority="61" operator="equal">
      <formula>"N/A"</formula>
    </cfRule>
    <cfRule type="cellIs" dxfId="53" priority="62" operator="equal">
      <formula>"""N/A"""</formula>
    </cfRule>
  </conditionalFormatting>
  <conditionalFormatting sqref="I183">
    <cfRule type="cellIs" dxfId="52" priority="57" operator="equal">
      <formula>"N/A"</formula>
    </cfRule>
    <cfRule type="cellIs" dxfId="51" priority="58" operator="equal">
      <formula>"""N/A"""</formula>
    </cfRule>
  </conditionalFormatting>
  <conditionalFormatting sqref="H184">
    <cfRule type="cellIs" dxfId="50" priority="55" operator="equal">
      <formula>"N/A"</formula>
    </cfRule>
    <cfRule type="cellIs" dxfId="49" priority="56" operator="equal">
      <formula>"""N/A"""</formula>
    </cfRule>
  </conditionalFormatting>
  <conditionalFormatting sqref="I184">
    <cfRule type="cellIs" dxfId="48" priority="53" operator="equal">
      <formula>"N/A"</formula>
    </cfRule>
    <cfRule type="cellIs" dxfId="47" priority="54" operator="equal">
      <formula>"""N/A"""</formula>
    </cfRule>
  </conditionalFormatting>
  <conditionalFormatting sqref="H44:I44">
    <cfRule type="cellIs" dxfId="46" priority="52" operator="equal">
      <formula>"N/A"</formula>
    </cfRule>
  </conditionalFormatting>
  <conditionalFormatting sqref="H79:I79">
    <cfRule type="cellIs" dxfId="45" priority="51" operator="equal">
      <formula>"N/A"</formula>
    </cfRule>
  </conditionalFormatting>
  <conditionalFormatting sqref="H89:I89">
    <cfRule type="cellIs" dxfId="44" priority="50" operator="equal">
      <formula>"N/A"</formula>
    </cfRule>
  </conditionalFormatting>
  <conditionalFormatting sqref="H95:I95">
    <cfRule type="cellIs" dxfId="43" priority="49" operator="equal">
      <formula>"N/A"</formula>
    </cfRule>
  </conditionalFormatting>
  <conditionalFormatting sqref="H100:I100">
    <cfRule type="cellIs" dxfId="42" priority="48" operator="equal">
      <formula>"N/A"</formula>
    </cfRule>
  </conditionalFormatting>
  <conditionalFormatting sqref="H150">
    <cfRule type="cellIs" dxfId="41" priority="47" operator="equal">
      <formula>"N/A"</formula>
    </cfRule>
  </conditionalFormatting>
  <conditionalFormatting sqref="H150">
    <cfRule type="cellIs" dxfId="40" priority="46" operator="equal">
      <formula>"N/A"</formula>
    </cfRule>
  </conditionalFormatting>
  <conditionalFormatting sqref="H151:H153">
    <cfRule type="cellIs" dxfId="39" priority="45" operator="equal">
      <formula>"N/A"</formula>
    </cfRule>
  </conditionalFormatting>
  <conditionalFormatting sqref="H151:H153">
    <cfRule type="cellIs" dxfId="38" priority="44" operator="equal">
      <formula>"N/A"</formula>
    </cfRule>
  </conditionalFormatting>
  <conditionalFormatting sqref="H164">
    <cfRule type="cellIs" dxfId="37" priority="43" operator="equal">
      <formula>"N/A"</formula>
    </cfRule>
  </conditionalFormatting>
  <conditionalFormatting sqref="H171:H172">
    <cfRule type="cellIs" dxfId="36" priority="42" operator="equal">
      <formula>"N/A"</formula>
    </cfRule>
  </conditionalFormatting>
  <conditionalFormatting sqref="H103:I103">
    <cfRule type="cellIs" dxfId="35" priority="41" operator="equal">
      <formula>"N/A"</formula>
    </cfRule>
  </conditionalFormatting>
  <conditionalFormatting sqref="H65:I65">
    <cfRule type="cellIs" dxfId="34" priority="30" operator="equal">
      <formula>"N/A"</formula>
    </cfRule>
  </conditionalFormatting>
  <conditionalFormatting sqref="H196:I196">
    <cfRule type="cellIs" dxfId="33" priority="39" operator="equal">
      <formula>"N/A"</formula>
    </cfRule>
    <cfRule type="cellIs" dxfId="32" priority="40" operator="equal">
      <formula>"""N/A"""</formula>
    </cfRule>
  </conditionalFormatting>
  <conditionalFormatting sqref="H199:I199">
    <cfRule type="cellIs" dxfId="31" priority="37" operator="equal">
      <formula>"N/A"</formula>
    </cfRule>
    <cfRule type="cellIs" dxfId="30" priority="38" operator="equal">
      <formula>"""N/A"""</formula>
    </cfRule>
  </conditionalFormatting>
  <conditionalFormatting sqref="H204:I204">
    <cfRule type="cellIs" dxfId="29" priority="35" operator="equal">
      <formula>"N/A"</formula>
    </cfRule>
    <cfRule type="cellIs" dxfId="28" priority="36" operator="equal">
      <formula>"""N/A"""</formula>
    </cfRule>
  </conditionalFormatting>
  <conditionalFormatting sqref="H210:I210">
    <cfRule type="cellIs" dxfId="27" priority="31" operator="equal">
      <formula>"N/A"</formula>
    </cfRule>
    <cfRule type="cellIs" dxfId="26" priority="32" operator="equal">
      <formula>"""N/A"""</formula>
    </cfRule>
  </conditionalFormatting>
  <conditionalFormatting sqref="H207:I207">
    <cfRule type="cellIs" dxfId="25" priority="33" operator="equal">
      <formula>"N/A"</formula>
    </cfRule>
    <cfRule type="cellIs" dxfId="24" priority="34" operator="equal">
      <formula>"""N/A"""</formula>
    </cfRule>
  </conditionalFormatting>
  <conditionalFormatting sqref="I188">
    <cfRule type="cellIs" dxfId="23" priority="26" operator="equal">
      <formula>"N/A"</formula>
    </cfRule>
    <cfRule type="cellIs" dxfId="22" priority="27" operator="equal">
      <formula>"""N/A"""</formula>
    </cfRule>
  </conditionalFormatting>
  <conditionalFormatting sqref="H188">
    <cfRule type="cellIs" dxfId="21" priority="28" operator="equal">
      <formula>"N/A"</formula>
    </cfRule>
    <cfRule type="cellIs" dxfId="20" priority="29" operator="equal">
      <formula>"""N/A"""</formula>
    </cfRule>
  </conditionalFormatting>
  <conditionalFormatting sqref="H192:I192">
    <cfRule type="cellIs" dxfId="19" priority="25" operator="equal">
      <formula>"N/A"</formula>
    </cfRule>
  </conditionalFormatting>
  <conditionalFormatting sqref="H192:I192">
    <cfRule type="cellIs" dxfId="18" priority="24" operator="equal">
      <formula>"N/A"</formula>
    </cfRule>
  </conditionalFormatting>
  <conditionalFormatting sqref="H191:I192">
    <cfRule type="cellIs" dxfId="17" priority="22" operator="equal">
      <formula>"N/A"</formula>
    </cfRule>
    <cfRule type="cellIs" dxfId="16" priority="23" operator="equal">
      <formula>"""N/A"""</formula>
    </cfRule>
  </conditionalFormatting>
  <conditionalFormatting sqref="H195">
    <cfRule type="cellIs" dxfId="15" priority="20" operator="equal">
      <formula>"N/A"</formula>
    </cfRule>
    <cfRule type="cellIs" dxfId="14" priority="21" operator="equal">
      <formula>"""N/A"""</formula>
    </cfRule>
  </conditionalFormatting>
  <conditionalFormatting sqref="I195">
    <cfRule type="cellIs" dxfId="13" priority="18" operator="equal">
      <formula>"N/A"</formula>
    </cfRule>
    <cfRule type="cellIs" dxfId="12" priority="19" operator="equal">
      <formula>"""N/A"""</formula>
    </cfRule>
  </conditionalFormatting>
  <conditionalFormatting sqref="H194">
    <cfRule type="cellIs" dxfId="11" priority="16" operator="equal">
      <formula>"N/A"</formula>
    </cfRule>
    <cfRule type="cellIs" dxfId="10" priority="17" operator="equal">
      <formula>"""N/A"""</formula>
    </cfRule>
  </conditionalFormatting>
  <conditionalFormatting sqref="I194">
    <cfRule type="cellIs" dxfId="9" priority="14" operator="equal">
      <formula>"N/A"</formula>
    </cfRule>
    <cfRule type="cellIs" dxfId="8" priority="15" operator="equal">
      <formula>"""N/A"""</formula>
    </cfRule>
  </conditionalFormatting>
  <conditionalFormatting sqref="H193">
    <cfRule type="cellIs" dxfId="7" priority="12" operator="equal">
      <formula>"N/A"</formula>
    </cfRule>
    <cfRule type="cellIs" dxfId="6" priority="13" operator="equal">
      <formula>"""N/A"""</formula>
    </cfRule>
  </conditionalFormatting>
  <conditionalFormatting sqref="I193">
    <cfRule type="cellIs" dxfId="5" priority="10" operator="equal">
      <formula>"N/A"</formula>
    </cfRule>
    <cfRule type="cellIs" dxfId="4" priority="11" operator="equal">
      <formula>"""N/A"""</formula>
    </cfRule>
  </conditionalFormatting>
  <conditionalFormatting sqref="H84:H87">
    <cfRule type="cellIs" dxfId="3" priority="8" operator="equal">
      <formula>"N/A"</formula>
    </cfRule>
    <cfRule type="cellIs" dxfId="2" priority="9" operator="equal">
      <formula>"""N/A"""</formula>
    </cfRule>
  </conditionalFormatting>
  <conditionalFormatting sqref="I84:I87">
    <cfRule type="cellIs" dxfId="1" priority="6" operator="equal">
      <formula>"N/A"</formula>
    </cfRule>
    <cfRule type="cellIs" dxfId="0" priority="7" operator="equal">
      <formula>"""N/A"""</formula>
    </cfRule>
  </conditionalFormatting>
  <dataValidations disablePrompts="1" count="6">
    <dataValidation type="list" allowBlank="1" showInputMessage="1" showErrorMessage="1" sqref="H72:I77" xr:uid="{1340BC7B-C12A-4EE8-988C-BBA73AA4FD96}">
      <formula1>$M$110:$M$115</formula1>
    </dataValidation>
    <dataValidation type="list" allowBlank="1" showInputMessage="1" showErrorMessage="1" sqref="H211:I212" xr:uid="{E0E00BC4-5D08-40C8-B4D3-6914128A50FE}">
      <formula1>$M$135:$M$136</formula1>
    </dataValidation>
    <dataValidation type="list" allowBlank="1" showInputMessage="1" showErrorMessage="1" sqref="H200:I203 H198:I198 H208:I209 H205:I206 H188:I190 H193:I195 H180:I185" xr:uid="{872E9D61-0261-4E1C-9B09-14E0D927A56C}">
      <formula1>$M$131:$M$132</formula1>
    </dataValidation>
    <dataValidation type="list" allowBlank="1" showInputMessage="1" showErrorMessage="1" sqref="H71:I71" xr:uid="{8895C849-3134-4B3B-BD3F-A6A940B5E98C}">
      <formula1>$M$117:$M$118</formula1>
    </dataValidation>
    <dataValidation type="list" allowBlank="1" showInputMessage="1" showErrorMessage="1" sqref="H192:I192 H104:I104 H179:I179 H197:I197 H145:I177 H106:I143 H187:I187 H82:I87" xr:uid="{78346222-19D6-41AF-9F51-0F541454CFD5}">
      <formula1>#REF!</formula1>
    </dataValidation>
    <dataValidation type="list" allowBlank="1" showInputMessage="1" showErrorMessage="1" sqref="H9:I33 H96:I99 H104:I104 H187:I187 H90:I94 H88:I88 H78:I78 H80:I81 H179:I179 H45:I69 H101:I102 H197:I197 H35:I43 H192:I192" xr:uid="{6F01D6FF-2EC4-4CB5-8B3F-E5154CA2AD75}">
      <formula1>$M$226:$M$227</formula1>
    </dataValidation>
  </dataValidations>
  <pageMargins left="0.7" right="0.7" top="0.75" bottom="0.75" header="0.3" footer="0.3"/>
  <pageSetup paperSize="9" scale="30" fitToHeight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tabColor rgb="FF0000CC"/>
  </sheetPr>
  <dimension ref="A1:AW571"/>
  <sheetViews>
    <sheetView view="pageBreakPreview" zoomScale="89" zoomScaleNormal="100" zoomScaleSheetLayoutView="89" workbookViewId="0">
      <selection activeCell="AC8" sqref="AC8:AJ9"/>
    </sheetView>
  </sheetViews>
  <sheetFormatPr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/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TPEX Development Servers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684"/>
      <c r="AT1" s="685"/>
      <c r="AU1" s="685"/>
      <c r="AV1" s="685"/>
      <c r="AW1" s="686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Infrastructure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Infrastructure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44823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Denny</v>
      </c>
      <c r="AT2" s="24"/>
      <c r="AU2" s="24"/>
      <c r="AV2" s="24"/>
      <c r="AW2" s="25"/>
    </row>
    <row r="3" spans="1:49" s="17" customFormat="1" ht="14.1" customHeight="1">
      <c r="A3" s="26" t="s">
        <v>11</v>
      </c>
      <c r="B3" s="27"/>
      <c r="C3" s="27"/>
      <c r="D3" s="27"/>
      <c r="E3" s="27"/>
      <c r="F3" s="27"/>
      <c r="G3" s="28"/>
      <c r="H3" s="22" t="str">
        <f>Cover!H3</f>
        <v>Installation Checklist for On-Premise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22" t="s">
        <v>55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15</v>
      </c>
      <c r="AI3" s="34"/>
      <c r="AJ3" s="35"/>
      <c r="AK3" s="22">
        <f>Cover!AK3</f>
        <v>44832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Denny</v>
      </c>
      <c r="AT3" s="24"/>
      <c r="AU3" s="24"/>
      <c r="AV3" s="24"/>
      <c r="AW3" s="25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ht="20.100000000000001" customHeight="1">
      <c r="A5" s="159"/>
      <c r="B5" s="204" t="s">
        <v>462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1"/>
    </row>
    <row r="6" spans="1:49" ht="14.1" customHeight="1">
      <c r="A6" s="159"/>
      <c r="B6" s="204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1"/>
    </row>
    <row r="7" spans="1:49" ht="14.1" customHeight="1" thickBo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1"/>
    </row>
    <row r="8" spans="1:49" ht="14.1" customHeight="1">
      <c r="A8" s="159"/>
      <c r="B8" s="834" t="s">
        <v>463</v>
      </c>
      <c r="C8" s="835"/>
      <c r="D8" s="835"/>
      <c r="E8" s="835"/>
      <c r="F8" s="835"/>
      <c r="G8" s="836"/>
      <c r="H8" s="837" t="s">
        <v>464</v>
      </c>
      <c r="I8" s="838"/>
      <c r="J8" s="838"/>
      <c r="K8" s="838"/>
      <c r="L8" s="838"/>
      <c r="M8" s="838"/>
      <c r="N8" s="838"/>
      <c r="O8" s="838"/>
      <c r="P8" s="838"/>
      <c r="Q8" s="838"/>
      <c r="R8" s="838"/>
      <c r="S8" s="838"/>
      <c r="T8" s="838"/>
      <c r="U8" s="838"/>
      <c r="V8" s="838"/>
      <c r="W8" s="835" t="s">
        <v>465</v>
      </c>
      <c r="X8" s="835"/>
      <c r="Y8" s="835"/>
      <c r="Z8" s="835"/>
      <c r="AA8" s="835"/>
      <c r="AB8" s="836"/>
      <c r="AC8" s="837" t="s">
        <v>466</v>
      </c>
      <c r="AD8" s="838"/>
      <c r="AE8" s="838"/>
      <c r="AF8" s="838"/>
      <c r="AG8" s="838"/>
      <c r="AH8" s="838"/>
      <c r="AI8" s="838"/>
      <c r="AJ8" s="838"/>
      <c r="AK8" s="835" t="s">
        <v>467</v>
      </c>
      <c r="AL8" s="835"/>
      <c r="AM8" s="835"/>
      <c r="AN8" s="835"/>
      <c r="AO8" s="835"/>
      <c r="AP8" s="836"/>
      <c r="AQ8" s="837"/>
      <c r="AR8" s="838"/>
      <c r="AS8" s="838"/>
      <c r="AT8" s="838"/>
      <c r="AU8" s="838"/>
      <c r="AV8" s="839"/>
      <c r="AW8" s="161"/>
    </row>
    <row r="9" spans="1:49" ht="14.1" customHeight="1">
      <c r="A9" s="159"/>
      <c r="B9" s="809"/>
      <c r="C9" s="810"/>
      <c r="D9" s="810"/>
      <c r="E9" s="810"/>
      <c r="F9" s="810"/>
      <c r="G9" s="811"/>
      <c r="H9" s="818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0"/>
      <c r="X9" s="810"/>
      <c r="Y9" s="810"/>
      <c r="Z9" s="810"/>
      <c r="AA9" s="810"/>
      <c r="AB9" s="811"/>
      <c r="AC9" s="818"/>
      <c r="AD9" s="819"/>
      <c r="AE9" s="819"/>
      <c r="AF9" s="819"/>
      <c r="AG9" s="819"/>
      <c r="AH9" s="819"/>
      <c r="AI9" s="819"/>
      <c r="AJ9" s="819"/>
      <c r="AK9" s="810"/>
      <c r="AL9" s="810"/>
      <c r="AM9" s="810"/>
      <c r="AN9" s="810"/>
      <c r="AO9" s="810"/>
      <c r="AP9" s="811"/>
      <c r="AQ9" s="818"/>
      <c r="AR9" s="819"/>
      <c r="AS9" s="819"/>
      <c r="AT9" s="819"/>
      <c r="AU9" s="819"/>
      <c r="AV9" s="820"/>
      <c r="AW9" s="161"/>
    </row>
    <row r="10" spans="1:49" ht="14.1" customHeight="1">
      <c r="A10" s="159"/>
      <c r="B10" s="809" t="s">
        <v>468</v>
      </c>
      <c r="C10" s="810"/>
      <c r="D10" s="810"/>
      <c r="E10" s="810"/>
      <c r="F10" s="810"/>
      <c r="G10" s="811"/>
      <c r="H10" s="818"/>
      <c r="I10" s="819"/>
      <c r="J10" s="819"/>
      <c r="K10" s="819"/>
      <c r="L10" s="819"/>
      <c r="M10" s="819"/>
      <c r="N10" s="819"/>
      <c r="O10" s="819"/>
      <c r="P10" s="819"/>
      <c r="Q10" s="819"/>
      <c r="R10" s="819"/>
      <c r="S10" s="819"/>
      <c r="T10" s="819"/>
      <c r="U10" s="819"/>
      <c r="V10" s="819"/>
      <c r="W10" s="819"/>
      <c r="X10" s="819"/>
      <c r="Y10" s="819"/>
      <c r="Z10" s="819"/>
      <c r="AA10" s="819"/>
      <c r="AB10" s="819"/>
      <c r="AC10" s="819"/>
      <c r="AD10" s="819"/>
      <c r="AE10" s="819"/>
      <c r="AF10" s="819"/>
      <c r="AG10" s="819"/>
      <c r="AH10" s="819"/>
      <c r="AI10" s="819"/>
      <c r="AJ10" s="819"/>
      <c r="AK10" s="819"/>
      <c r="AL10" s="819"/>
      <c r="AM10" s="819"/>
      <c r="AN10" s="819"/>
      <c r="AO10" s="819"/>
      <c r="AP10" s="819"/>
      <c r="AQ10" s="819"/>
      <c r="AR10" s="819"/>
      <c r="AS10" s="819"/>
      <c r="AT10" s="819"/>
      <c r="AU10" s="819"/>
      <c r="AV10" s="820"/>
      <c r="AW10" s="161"/>
    </row>
    <row r="11" spans="1:49" ht="14.1" customHeight="1">
      <c r="A11" s="159"/>
      <c r="B11" s="812"/>
      <c r="C11" s="813"/>
      <c r="D11" s="813"/>
      <c r="E11" s="813"/>
      <c r="F11" s="813"/>
      <c r="G11" s="814"/>
      <c r="H11" s="786"/>
      <c r="I11" s="821"/>
      <c r="J11" s="821"/>
      <c r="K11" s="821"/>
      <c r="L11" s="821"/>
      <c r="M11" s="821"/>
      <c r="N11" s="821"/>
      <c r="O11" s="821"/>
      <c r="P11" s="821"/>
      <c r="Q11" s="821"/>
      <c r="R11" s="821"/>
      <c r="S11" s="821"/>
      <c r="T11" s="821"/>
      <c r="U11" s="821"/>
      <c r="V11" s="821"/>
      <c r="W11" s="821"/>
      <c r="X11" s="821"/>
      <c r="Y11" s="821"/>
      <c r="Z11" s="821"/>
      <c r="AA11" s="821"/>
      <c r="AB11" s="821"/>
      <c r="AC11" s="821"/>
      <c r="AD11" s="821"/>
      <c r="AE11" s="821"/>
      <c r="AF11" s="821"/>
      <c r="AG11" s="821"/>
      <c r="AH11" s="821"/>
      <c r="AI11" s="821"/>
      <c r="AJ11" s="821"/>
      <c r="AK11" s="821"/>
      <c r="AL11" s="821"/>
      <c r="AM11" s="821"/>
      <c r="AN11" s="821"/>
      <c r="AO11" s="821"/>
      <c r="AP11" s="821"/>
      <c r="AQ11" s="821"/>
      <c r="AR11" s="821"/>
      <c r="AS11" s="821"/>
      <c r="AT11" s="821"/>
      <c r="AU11" s="821"/>
      <c r="AV11" s="822"/>
      <c r="AW11" s="161"/>
    </row>
    <row r="12" spans="1:49" ht="14.1" customHeight="1" thickBot="1">
      <c r="A12" s="159"/>
      <c r="B12" s="815"/>
      <c r="C12" s="816"/>
      <c r="D12" s="816"/>
      <c r="E12" s="816"/>
      <c r="F12" s="816"/>
      <c r="G12" s="817"/>
      <c r="H12" s="823"/>
      <c r="I12" s="824"/>
      <c r="J12" s="824"/>
      <c r="K12" s="824"/>
      <c r="L12" s="824"/>
      <c r="M12" s="824"/>
      <c r="N12" s="824"/>
      <c r="O12" s="824"/>
      <c r="P12" s="824"/>
      <c r="Q12" s="824"/>
      <c r="R12" s="824"/>
      <c r="S12" s="824"/>
      <c r="T12" s="824"/>
      <c r="U12" s="824"/>
      <c r="V12" s="824"/>
      <c r="W12" s="824"/>
      <c r="X12" s="824"/>
      <c r="Y12" s="824"/>
      <c r="Z12" s="824"/>
      <c r="AA12" s="824"/>
      <c r="AB12" s="824"/>
      <c r="AC12" s="824"/>
      <c r="AD12" s="824"/>
      <c r="AE12" s="824"/>
      <c r="AF12" s="824"/>
      <c r="AG12" s="824"/>
      <c r="AH12" s="824"/>
      <c r="AI12" s="824"/>
      <c r="AJ12" s="824"/>
      <c r="AK12" s="824"/>
      <c r="AL12" s="824"/>
      <c r="AM12" s="824"/>
      <c r="AN12" s="824"/>
      <c r="AO12" s="824"/>
      <c r="AP12" s="824"/>
      <c r="AQ12" s="824"/>
      <c r="AR12" s="824"/>
      <c r="AS12" s="824"/>
      <c r="AT12" s="824"/>
      <c r="AU12" s="824"/>
      <c r="AV12" s="825"/>
      <c r="AW12" s="161"/>
    </row>
    <row r="13" spans="1:49" ht="14.1" customHeight="1">
      <c r="A13" s="159"/>
      <c r="B13" s="826" t="s">
        <v>469</v>
      </c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7"/>
      <c r="AH13" s="827"/>
      <c r="AI13" s="827"/>
      <c r="AJ13" s="827"/>
      <c r="AK13" s="827"/>
      <c r="AL13" s="827"/>
      <c r="AM13" s="827"/>
      <c r="AN13" s="827"/>
      <c r="AO13" s="827"/>
      <c r="AP13" s="827"/>
      <c r="AQ13" s="827"/>
      <c r="AR13" s="827"/>
      <c r="AS13" s="827"/>
      <c r="AT13" s="827"/>
      <c r="AU13" s="827"/>
      <c r="AV13" s="828"/>
      <c r="AW13" s="161"/>
    </row>
    <row r="14" spans="1:49" ht="14.1" customHeight="1" thickBot="1">
      <c r="A14" s="159"/>
      <c r="B14" s="829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830"/>
      <c r="O14" s="830"/>
      <c r="P14" s="830"/>
      <c r="Q14" s="830"/>
      <c r="R14" s="830"/>
      <c r="S14" s="830"/>
      <c r="T14" s="830"/>
      <c r="U14" s="830"/>
      <c r="V14" s="830"/>
      <c r="W14" s="830"/>
      <c r="X14" s="830"/>
      <c r="Y14" s="830"/>
      <c r="Z14" s="830"/>
      <c r="AA14" s="830"/>
      <c r="AB14" s="830"/>
      <c r="AC14" s="830"/>
      <c r="AD14" s="830"/>
      <c r="AE14" s="830"/>
      <c r="AF14" s="830"/>
      <c r="AG14" s="830"/>
      <c r="AH14" s="830"/>
      <c r="AI14" s="830"/>
      <c r="AJ14" s="830"/>
      <c r="AK14" s="830"/>
      <c r="AL14" s="830"/>
      <c r="AM14" s="830"/>
      <c r="AN14" s="830"/>
      <c r="AO14" s="830"/>
      <c r="AP14" s="830"/>
      <c r="AQ14" s="830"/>
      <c r="AR14" s="830"/>
      <c r="AS14" s="830"/>
      <c r="AT14" s="830"/>
      <c r="AU14" s="830"/>
      <c r="AV14" s="831"/>
      <c r="AW14" s="161"/>
    </row>
    <row r="15" spans="1:49" ht="14.1" customHeight="1">
      <c r="A15" s="159"/>
      <c r="B15" s="208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10"/>
      <c r="AW15" s="161"/>
    </row>
    <row r="16" spans="1:49" ht="14.1" customHeight="1">
      <c r="A16" s="159"/>
      <c r="B16" s="211"/>
      <c r="C16" s="160"/>
      <c r="D16" s="832" t="s">
        <v>470</v>
      </c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  <c r="AK16" s="833"/>
      <c r="AL16" s="833"/>
      <c r="AM16" s="833"/>
      <c r="AN16" s="833"/>
      <c r="AO16" s="833"/>
      <c r="AP16" s="833"/>
      <c r="AQ16" s="833"/>
      <c r="AR16" s="833"/>
      <c r="AS16" s="833"/>
      <c r="AT16" s="833"/>
      <c r="AU16" s="160"/>
      <c r="AV16" s="176"/>
      <c r="AW16" s="161"/>
    </row>
    <row r="17" spans="1:49" ht="14.1" customHeight="1">
      <c r="A17" s="159"/>
      <c r="B17" s="211"/>
      <c r="C17" s="160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833"/>
      <c r="AK17" s="833"/>
      <c r="AL17" s="833"/>
      <c r="AM17" s="833"/>
      <c r="AN17" s="833"/>
      <c r="AO17" s="833"/>
      <c r="AP17" s="833"/>
      <c r="AQ17" s="833"/>
      <c r="AR17" s="833"/>
      <c r="AS17" s="833"/>
      <c r="AT17" s="833"/>
      <c r="AU17" s="160"/>
      <c r="AV17" s="176"/>
      <c r="AW17" s="161"/>
    </row>
    <row r="18" spans="1:49" ht="14.1" customHeight="1">
      <c r="A18" s="159"/>
      <c r="B18" s="211"/>
      <c r="C18" s="16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0"/>
      <c r="AU18" s="160"/>
      <c r="AV18" s="176"/>
      <c r="AW18" s="161"/>
    </row>
    <row r="19" spans="1:49" s="88" customFormat="1" ht="14.1" customHeight="1">
      <c r="A19" s="171"/>
      <c r="B19" s="216"/>
      <c r="C19" s="173"/>
      <c r="D19" s="797" t="s">
        <v>471</v>
      </c>
      <c r="E19" s="798"/>
      <c r="F19" s="798"/>
      <c r="G19" s="798"/>
      <c r="H19" s="798"/>
      <c r="I19" s="798"/>
      <c r="J19" s="798"/>
      <c r="K19" s="798"/>
      <c r="L19" s="798"/>
      <c r="M19" s="798"/>
      <c r="N19" s="798"/>
      <c r="O19" s="798"/>
      <c r="P19" s="798"/>
      <c r="Q19" s="798"/>
      <c r="R19" s="798"/>
      <c r="S19" s="798"/>
      <c r="T19" s="798"/>
      <c r="U19" s="798"/>
      <c r="V19" s="798"/>
      <c r="W19" s="799"/>
      <c r="X19" s="797" t="s">
        <v>472</v>
      </c>
      <c r="Y19" s="798"/>
      <c r="Z19" s="798"/>
      <c r="AA19" s="798"/>
      <c r="AB19" s="799"/>
      <c r="AC19" s="803" t="s">
        <v>473</v>
      </c>
      <c r="AD19" s="804"/>
      <c r="AE19" s="804"/>
      <c r="AF19" s="804"/>
      <c r="AG19" s="805"/>
      <c r="AH19" s="797" t="s">
        <v>474</v>
      </c>
      <c r="AI19" s="798"/>
      <c r="AJ19" s="798"/>
      <c r="AK19" s="798"/>
      <c r="AL19" s="798"/>
      <c r="AM19" s="798"/>
      <c r="AN19" s="798"/>
      <c r="AO19" s="798"/>
      <c r="AP19" s="798"/>
      <c r="AQ19" s="798"/>
      <c r="AR19" s="798"/>
      <c r="AS19" s="798"/>
      <c r="AT19" s="799"/>
      <c r="AU19" s="172"/>
      <c r="AV19" s="187"/>
      <c r="AW19" s="173"/>
    </row>
    <row r="20" spans="1:49" s="88" customFormat="1" ht="14.1" customHeight="1">
      <c r="A20" s="171"/>
      <c r="B20" s="217"/>
      <c r="C20" s="173"/>
      <c r="D20" s="800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2"/>
      <c r="X20" s="800"/>
      <c r="Y20" s="801"/>
      <c r="Z20" s="801"/>
      <c r="AA20" s="801"/>
      <c r="AB20" s="802"/>
      <c r="AC20" s="806"/>
      <c r="AD20" s="807"/>
      <c r="AE20" s="807"/>
      <c r="AF20" s="807"/>
      <c r="AG20" s="808"/>
      <c r="AH20" s="800"/>
      <c r="AI20" s="801"/>
      <c r="AJ20" s="801"/>
      <c r="AK20" s="801"/>
      <c r="AL20" s="801"/>
      <c r="AM20" s="801"/>
      <c r="AN20" s="801"/>
      <c r="AO20" s="801"/>
      <c r="AP20" s="801"/>
      <c r="AQ20" s="801"/>
      <c r="AR20" s="801"/>
      <c r="AS20" s="801"/>
      <c r="AT20" s="802"/>
      <c r="AU20" s="172"/>
      <c r="AV20" s="187"/>
      <c r="AW20" s="173"/>
    </row>
    <row r="21" spans="1:49" ht="14.1" customHeight="1">
      <c r="A21" s="159"/>
      <c r="B21" s="213"/>
      <c r="C21" s="215"/>
      <c r="D21" s="796" t="s">
        <v>475</v>
      </c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6"/>
      <c r="X21" s="790"/>
      <c r="Y21" s="791"/>
      <c r="Z21" s="791"/>
      <c r="AA21" s="791"/>
      <c r="AB21" s="792"/>
      <c r="AC21" s="790"/>
      <c r="AD21" s="791"/>
      <c r="AE21" s="791"/>
      <c r="AF21" s="791"/>
      <c r="AG21" s="792"/>
      <c r="AH21" s="784"/>
      <c r="AI21" s="785"/>
      <c r="AJ21" s="785"/>
      <c r="AK21" s="785"/>
      <c r="AL21" s="785"/>
      <c r="AM21" s="785"/>
      <c r="AN21" s="785"/>
      <c r="AO21" s="785"/>
      <c r="AP21" s="785"/>
      <c r="AQ21" s="785"/>
      <c r="AR21" s="785"/>
      <c r="AS21" s="785"/>
      <c r="AT21" s="786"/>
      <c r="AU21" s="160"/>
      <c r="AV21" s="176"/>
      <c r="AW21" s="161"/>
    </row>
    <row r="22" spans="1:49" ht="14.1" customHeight="1">
      <c r="A22" s="159"/>
      <c r="B22" s="211"/>
      <c r="C22" s="161"/>
      <c r="D22" s="787"/>
      <c r="E22" s="788"/>
      <c r="F22" s="788"/>
      <c r="G22" s="788"/>
      <c r="H22" s="788"/>
      <c r="I22" s="788"/>
      <c r="J22" s="788"/>
      <c r="K22" s="788"/>
      <c r="L22" s="788"/>
      <c r="M22" s="788"/>
      <c r="N22" s="788"/>
      <c r="O22" s="788"/>
      <c r="P22" s="788"/>
      <c r="Q22" s="788"/>
      <c r="R22" s="788"/>
      <c r="S22" s="788"/>
      <c r="T22" s="788"/>
      <c r="U22" s="788"/>
      <c r="V22" s="788"/>
      <c r="W22" s="789"/>
      <c r="X22" s="793"/>
      <c r="Y22" s="794"/>
      <c r="Z22" s="794"/>
      <c r="AA22" s="794"/>
      <c r="AB22" s="795"/>
      <c r="AC22" s="793"/>
      <c r="AD22" s="794"/>
      <c r="AE22" s="794"/>
      <c r="AF22" s="794"/>
      <c r="AG22" s="795"/>
      <c r="AH22" s="787"/>
      <c r="AI22" s="788"/>
      <c r="AJ22" s="788"/>
      <c r="AK22" s="788"/>
      <c r="AL22" s="788"/>
      <c r="AM22" s="788"/>
      <c r="AN22" s="788"/>
      <c r="AO22" s="788"/>
      <c r="AP22" s="788"/>
      <c r="AQ22" s="788"/>
      <c r="AR22" s="788"/>
      <c r="AS22" s="788"/>
      <c r="AT22" s="789"/>
      <c r="AU22" s="160"/>
      <c r="AV22" s="176"/>
      <c r="AW22" s="161"/>
    </row>
    <row r="23" spans="1:49" ht="14.1" customHeight="1">
      <c r="A23" s="159"/>
      <c r="B23" s="211"/>
      <c r="C23" s="160"/>
      <c r="D23" s="784" t="s">
        <v>476</v>
      </c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5"/>
      <c r="P23" s="785"/>
      <c r="Q23" s="785"/>
      <c r="R23" s="785"/>
      <c r="S23" s="785"/>
      <c r="T23" s="785"/>
      <c r="U23" s="785"/>
      <c r="V23" s="785"/>
      <c r="W23" s="786"/>
      <c r="X23" s="790"/>
      <c r="Y23" s="791"/>
      <c r="Z23" s="791"/>
      <c r="AA23" s="791"/>
      <c r="AB23" s="792"/>
      <c r="AC23" s="790"/>
      <c r="AD23" s="791"/>
      <c r="AE23" s="791"/>
      <c r="AF23" s="791"/>
      <c r="AG23" s="792"/>
      <c r="AH23" s="784"/>
      <c r="AI23" s="785"/>
      <c r="AJ23" s="785"/>
      <c r="AK23" s="785"/>
      <c r="AL23" s="785"/>
      <c r="AM23" s="785"/>
      <c r="AN23" s="785"/>
      <c r="AO23" s="785"/>
      <c r="AP23" s="785"/>
      <c r="AQ23" s="785"/>
      <c r="AR23" s="785"/>
      <c r="AS23" s="785"/>
      <c r="AT23" s="786"/>
      <c r="AU23" s="160"/>
      <c r="AV23" s="176"/>
      <c r="AW23" s="161"/>
    </row>
    <row r="24" spans="1:49" ht="14.1" customHeight="1">
      <c r="A24" s="159"/>
      <c r="B24" s="213"/>
      <c r="C24" s="160"/>
      <c r="D24" s="787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8"/>
      <c r="P24" s="788"/>
      <c r="Q24" s="788"/>
      <c r="R24" s="788"/>
      <c r="S24" s="788"/>
      <c r="T24" s="788"/>
      <c r="U24" s="788"/>
      <c r="V24" s="788"/>
      <c r="W24" s="789"/>
      <c r="X24" s="793"/>
      <c r="Y24" s="794"/>
      <c r="Z24" s="794"/>
      <c r="AA24" s="794"/>
      <c r="AB24" s="795"/>
      <c r="AC24" s="793"/>
      <c r="AD24" s="794"/>
      <c r="AE24" s="794"/>
      <c r="AF24" s="794"/>
      <c r="AG24" s="795"/>
      <c r="AH24" s="787"/>
      <c r="AI24" s="788"/>
      <c r="AJ24" s="788"/>
      <c r="AK24" s="788"/>
      <c r="AL24" s="788"/>
      <c r="AM24" s="788"/>
      <c r="AN24" s="788"/>
      <c r="AO24" s="788"/>
      <c r="AP24" s="788"/>
      <c r="AQ24" s="788"/>
      <c r="AR24" s="788"/>
      <c r="AS24" s="788"/>
      <c r="AT24" s="789"/>
      <c r="AU24" s="160"/>
      <c r="AV24" s="176"/>
      <c r="AW24" s="161"/>
    </row>
    <row r="25" spans="1:49" ht="14.1" customHeight="1">
      <c r="A25" s="159"/>
      <c r="B25" s="213"/>
      <c r="C25" s="160"/>
      <c r="D25" s="784" t="s">
        <v>477</v>
      </c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6"/>
      <c r="X25" s="790"/>
      <c r="Y25" s="791"/>
      <c r="Z25" s="791"/>
      <c r="AA25" s="791"/>
      <c r="AB25" s="792"/>
      <c r="AC25" s="790"/>
      <c r="AD25" s="791"/>
      <c r="AE25" s="791"/>
      <c r="AF25" s="791"/>
      <c r="AG25" s="792"/>
      <c r="AH25" s="784"/>
      <c r="AI25" s="785"/>
      <c r="AJ25" s="785"/>
      <c r="AK25" s="785"/>
      <c r="AL25" s="785"/>
      <c r="AM25" s="785"/>
      <c r="AN25" s="785"/>
      <c r="AO25" s="785"/>
      <c r="AP25" s="785"/>
      <c r="AQ25" s="785"/>
      <c r="AR25" s="785"/>
      <c r="AS25" s="785"/>
      <c r="AT25" s="786"/>
      <c r="AU25" s="160"/>
      <c r="AV25" s="176"/>
      <c r="AW25" s="161"/>
    </row>
    <row r="26" spans="1:49" ht="14.1" customHeight="1">
      <c r="A26" s="159"/>
      <c r="B26" s="213"/>
      <c r="C26" s="160"/>
      <c r="D26" s="787"/>
      <c r="E26" s="788"/>
      <c r="F26" s="788"/>
      <c r="G26" s="788"/>
      <c r="H26" s="788"/>
      <c r="I26" s="788"/>
      <c r="J26" s="788"/>
      <c r="K26" s="788"/>
      <c r="L26" s="788"/>
      <c r="M26" s="788"/>
      <c r="N26" s="788"/>
      <c r="O26" s="788"/>
      <c r="P26" s="788"/>
      <c r="Q26" s="788"/>
      <c r="R26" s="788"/>
      <c r="S26" s="788"/>
      <c r="T26" s="788"/>
      <c r="U26" s="788"/>
      <c r="V26" s="788"/>
      <c r="W26" s="789"/>
      <c r="X26" s="793"/>
      <c r="Y26" s="794"/>
      <c r="Z26" s="794"/>
      <c r="AA26" s="794"/>
      <c r="AB26" s="795"/>
      <c r="AC26" s="793"/>
      <c r="AD26" s="794"/>
      <c r="AE26" s="794"/>
      <c r="AF26" s="794"/>
      <c r="AG26" s="795"/>
      <c r="AH26" s="787"/>
      <c r="AI26" s="788"/>
      <c r="AJ26" s="788"/>
      <c r="AK26" s="788"/>
      <c r="AL26" s="788"/>
      <c r="AM26" s="788"/>
      <c r="AN26" s="788"/>
      <c r="AO26" s="788"/>
      <c r="AP26" s="788"/>
      <c r="AQ26" s="788"/>
      <c r="AR26" s="788"/>
      <c r="AS26" s="788"/>
      <c r="AT26" s="789"/>
      <c r="AU26" s="160"/>
      <c r="AV26" s="176"/>
      <c r="AW26" s="161"/>
    </row>
    <row r="27" spans="1:49" ht="14.1" customHeight="1">
      <c r="A27" s="159"/>
      <c r="B27" s="213"/>
      <c r="C27" s="160"/>
      <c r="D27" s="784" t="s">
        <v>478</v>
      </c>
      <c r="E27" s="785"/>
      <c r="F27" s="785"/>
      <c r="G27" s="785"/>
      <c r="H27" s="785"/>
      <c r="I27" s="785"/>
      <c r="J27" s="785"/>
      <c r="K27" s="785"/>
      <c r="L27" s="785"/>
      <c r="M27" s="785"/>
      <c r="N27" s="785"/>
      <c r="O27" s="785"/>
      <c r="P27" s="785"/>
      <c r="Q27" s="785"/>
      <c r="R27" s="785"/>
      <c r="S27" s="785"/>
      <c r="T27" s="785"/>
      <c r="U27" s="785"/>
      <c r="V27" s="785"/>
      <c r="W27" s="786"/>
      <c r="X27" s="790"/>
      <c r="Y27" s="791"/>
      <c r="Z27" s="791"/>
      <c r="AA27" s="791"/>
      <c r="AB27" s="792"/>
      <c r="AC27" s="790"/>
      <c r="AD27" s="791"/>
      <c r="AE27" s="791"/>
      <c r="AF27" s="791"/>
      <c r="AG27" s="792"/>
      <c r="AH27" s="784"/>
      <c r="AI27" s="785"/>
      <c r="AJ27" s="785"/>
      <c r="AK27" s="785"/>
      <c r="AL27" s="785"/>
      <c r="AM27" s="785"/>
      <c r="AN27" s="785"/>
      <c r="AO27" s="785"/>
      <c r="AP27" s="785"/>
      <c r="AQ27" s="785"/>
      <c r="AR27" s="785"/>
      <c r="AS27" s="785"/>
      <c r="AT27" s="786"/>
      <c r="AU27" s="160"/>
      <c r="AV27" s="176"/>
      <c r="AW27" s="161"/>
    </row>
    <row r="28" spans="1:49" ht="14.1" customHeight="1">
      <c r="A28" s="159"/>
      <c r="B28" s="213"/>
      <c r="C28" s="160"/>
      <c r="D28" s="787"/>
      <c r="E28" s="788"/>
      <c r="F28" s="788"/>
      <c r="G28" s="788"/>
      <c r="H28" s="788"/>
      <c r="I28" s="788"/>
      <c r="J28" s="788"/>
      <c r="K28" s="788"/>
      <c r="L28" s="788"/>
      <c r="M28" s="788"/>
      <c r="N28" s="788"/>
      <c r="O28" s="788"/>
      <c r="P28" s="788"/>
      <c r="Q28" s="788"/>
      <c r="R28" s="788"/>
      <c r="S28" s="788"/>
      <c r="T28" s="788"/>
      <c r="U28" s="788"/>
      <c r="V28" s="788"/>
      <c r="W28" s="789"/>
      <c r="X28" s="793"/>
      <c r="Y28" s="794"/>
      <c r="Z28" s="794"/>
      <c r="AA28" s="794"/>
      <c r="AB28" s="795"/>
      <c r="AC28" s="793"/>
      <c r="AD28" s="794"/>
      <c r="AE28" s="794"/>
      <c r="AF28" s="794"/>
      <c r="AG28" s="795"/>
      <c r="AH28" s="787"/>
      <c r="AI28" s="788"/>
      <c r="AJ28" s="788"/>
      <c r="AK28" s="788"/>
      <c r="AL28" s="788"/>
      <c r="AM28" s="788"/>
      <c r="AN28" s="788"/>
      <c r="AO28" s="788"/>
      <c r="AP28" s="788"/>
      <c r="AQ28" s="788"/>
      <c r="AR28" s="788"/>
      <c r="AS28" s="788"/>
      <c r="AT28" s="789"/>
      <c r="AU28" s="160"/>
      <c r="AV28" s="176"/>
      <c r="AW28" s="161"/>
    </row>
    <row r="29" spans="1:49" ht="14.1" customHeight="1">
      <c r="A29" s="159"/>
      <c r="B29" s="212"/>
      <c r="C29" s="160"/>
      <c r="D29" s="784" t="s">
        <v>479</v>
      </c>
      <c r="E29" s="785"/>
      <c r="F29" s="785"/>
      <c r="G29" s="785"/>
      <c r="H29" s="785"/>
      <c r="I29" s="785"/>
      <c r="J29" s="785"/>
      <c r="K29" s="785"/>
      <c r="L29" s="785"/>
      <c r="M29" s="785"/>
      <c r="N29" s="785"/>
      <c r="O29" s="785"/>
      <c r="P29" s="785"/>
      <c r="Q29" s="785"/>
      <c r="R29" s="785"/>
      <c r="S29" s="785"/>
      <c r="T29" s="785"/>
      <c r="U29" s="785"/>
      <c r="V29" s="785"/>
      <c r="W29" s="786"/>
      <c r="X29" s="790"/>
      <c r="Y29" s="791"/>
      <c r="Z29" s="791"/>
      <c r="AA29" s="791"/>
      <c r="AB29" s="792"/>
      <c r="AC29" s="790"/>
      <c r="AD29" s="791"/>
      <c r="AE29" s="791"/>
      <c r="AF29" s="791"/>
      <c r="AG29" s="792"/>
      <c r="AH29" s="784"/>
      <c r="AI29" s="785"/>
      <c r="AJ29" s="785"/>
      <c r="AK29" s="785"/>
      <c r="AL29" s="785"/>
      <c r="AM29" s="785"/>
      <c r="AN29" s="785"/>
      <c r="AO29" s="785"/>
      <c r="AP29" s="785"/>
      <c r="AQ29" s="785"/>
      <c r="AR29" s="785"/>
      <c r="AS29" s="785"/>
      <c r="AT29" s="786"/>
      <c r="AU29" s="160"/>
      <c r="AV29" s="176"/>
      <c r="AW29" s="161"/>
    </row>
    <row r="30" spans="1:49" ht="14.1" customHeight="1">
      <c r="A30" s="159"/>
      <c r="B30" s="213"/>
      <c r="C30" s="160"/>
      <c r="D30" s="787"/>
      <c r="E30" s="788"/>
      <c r="F30" s="788"/>
      <c r="G30" s="788"/>
      <c r="H30" s="788"/>
      <c r="I30" s="788"/>
      <c r="J30" s="788"/>
      <c r="K30" s="788"/>
      <c r="L30" s="788"/>
      <c r="M30" s="788"/>
      <c r="N30" s="788"/>
      <c r="O30" s="788"/>
      <c r="P30" s="788"/>
      <c r="Q30" s="788"/>
      <c r="R30" s="788"/>
      <c r="S30" s="788"/>
      <c r="T30" s="788"/>
      <c r="U30" s="788"/>
      <c r="V30" s="788"/>
      <c r="W30" s="789"/>
      <c r="X30" s="793"/>
      <c r="Y30" s="794"/>
      <c r="Z30" s="794"/>
      <c r="AA30" s="794"/>
      <c r="AB30" s="795"/>
      <c r="AC30" s="793"/>
      <c r="AD30" s="794"/>
      <c r="AE30" s="794"/>
      <c r="AF30" s="794"/>
      <c r="AG30" s="795"/>
      <c r="AH30" s="787"/>
      <c r="AI30" s="788"/>
      <c r="AJ30" s="788"/>
      <c r="AK30" s="788"/>
      <c r="AL30" s="788"/>
      <c r="AM30" s="788"/>
      <c r="AN30" s="788"/>
      <c r="AO30" s="788"/>
      <c r="AP30" s="788"/>
      <c r="AQ30" s="788"/>
      <c r="AR30" s="788"/>
      <c r="AS30" s="788"/>
      <c r="AT30" s="789"/>
      <c r="AU30" s="160"/>
      <c r="AV30" s="176"/>
      <c r="AW30" s="161"/>
    </row>
    <row r="31" spans="1:49" ht="14.1" customHeight="1">
      <c r="A31" s="159"/>
      <c r="B31" s="213"/>
      <c r="C31" s="160"/>
      <c r="D31" s="784" t="s">
        <v>480</v>
      </c>
      <c r="E31" s="785"/>
      <c r="F31" s="785"/>
      <c r="G31" s="785"/>
      <c r="H31" s="785"/>
      <c r="I31" s="785"/>
      <c r="J31" s="785"/>
      <c r="K31" s="785"/>
      <c r="L31" s="785"/>
      <c r="M31" s="785"/>
      <c r="N31" s="785"/>
      <c r="O31" s="785"/>
      <c r="P31" s="785"/>
      <c r="Q31" s="785"/>
      <c r="R31" s="785"/>
      <c r="S31" s="785"/>
      <c r="T31" s="785"/>
      <c r="U31" s="785"/>
      <c r="V31" s="785"/>
      <c r="W31" s="786"/>
      <c r="X31" s="790"/>
      <c r="Y31" s="791"/>
      <c r="Z31" s="791"/>
      <c r="AA31" s="791"/>
      <c r="AB31" s="792"/>
      <c r="AC31" s="790"/>
      <c r="AD31" s="791"/>
      <c r="AE31" s="791"/>
      <c r="AF31" s="791"/>
      <c r="AG31" s="792"/>
      <c r="AH31" s="784"/>
      <c r="AI31" s="785"/>
      <c r="AJ31" s="785"/>
      <c r="AK31" s="785"/>
      <c r="AL31" s="785"/>
      <c r="AM31" s="785"/>
      <c r="AN31" s="785"/>
      <c r="AO31" s="785"/>
      <c r="AP31" s="785"/>
      <c r="AQ31" s="785"/>
      <c r="AR31" s="785"/>
      <c r="AS31" s="785"/>
      <c r="AT31" s="786"/>
      <c r="AU31" s="160"/>
      <c r="AV31" s="176"/>
      <c r="AW31" s="161"/>
    </row>
    <row r="32" spans="1:49" ht="14.1" customHeight="1">
      <c r="A32" s="159"/>
      <c r="B32" s="213"/>
      <c r="C32" s="160"/>
      <c r="D32" s="787"/>
      <c r="E32" s="788"/>
      <c r="F32" s="788"/>
      <c r="G32" s="788"/>
      <c r="H32" s="788"/>
      <c r="I32" s="788"/>
      <c r="J32" s="788"/>
      <c r="K32" s="788"/>
      <c r="L32" s="788"/>
      <c r="M32" s="788"/>
      <c r="N32" s="788"/>
      <c r="O32" s="788"/>
      <c r="P32" s="788"/>
      <c r="Q32" s="788"/>
      <c r="R32" s="788"/>
      <c r="S32" s="788"/>
      <c r="T32" s="788"/>
      <c r="U32" s="788"/>
      <c r="V32" s="788"/>
      <c r="W32" s="789"/>
      <c r="X32" s="793"/>
      <c r="Y32" s="794"/>
      <c r="Z32" s="794"/>
      <c r="AA32" s="794"/>
      <c r="AB32" s="795"/>
      <c r="AC32" s="793"/>
      <c r="AD32" s="794"/>
      <c r="AE32" s="794"/>
      <c r="AF32" s="794"/>
      <c r="AG32" s="795"/>
      <c r="AH32" s="787"/>
      <c r="AI32" s="788"/>
      <c r="AJ32" s="788"/>
      <c r="AK32" s="788"/>
      <c r="AL32" s="788"/>
      <c r="AM32" s="788"/>
      <c r="AN32" s="788"/>
      <c r="AO32" s="788"/>
      <c r="AP32" s="788"/>
      <c r="AQ32" s="788"/>
      <c r="AR32" s="788"/>
      <c r="AS32" s="788"/>
      <c r="AT32" s="789"/>
      <c r="AU32" s="160"/>
      <c r="AV32" s="176"/>
      <c r="AW32" s="161"/>
    </row>
    <row r="33" spans="1:49" ht="14.1" customHeight="1">
      <c r="A33" s="159"/>
      <c r="B33" s="213"/>
      <c r="C33" s="160"/>
      <c r="D33" s="784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6"/>
      <c r="X33" s="790"/>
      <c r="Y33" s="791"/>
      <c r="Z33" s="791"/>
      <c r="AA33" s="791"/>
      <c r="AB33" s="792"/>
      <c r="AC33" s="790"/>
      <c r="AD33" s="791"/>
      <c r="AE33" s="791"/>
      <c r="AF33" s="791"/>
      <c r="AG33" s="792"/>
      <c r="AH33" s="784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6"/>
      <c r="AU33" s="160"/>
      <c r="AV33" s="176"/>
      <c r="AW33" s="161"/>
    </row>
    <row r="34" spans="1:49" ht="14.1" customHeight="1">
      <c r="A34" s="159"/>
      <c r="B34" s="213"/>
      <c r="C34" s="160"/>
      <c r="D34" s="787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8"/>
      <c r="P34" s="788"/>
      <c r="Q34" s="788"/>
      <c r="R34" s="788"/>
      <c r="S34" s="788"/>
      <c r="T34" s="788"/>
      <c r="U34" s="788"/>
      <c r="V34" s="788"/>
      <c r="W34" s="789"/>
      <c r="X34" s="793"/>
      <c r="Y34" s="794"/>
      <c r="Z34" s="794"/>
      <c r="AA34" s="794"/>
      <c r="AB34" s="795"/>
      <c r="AC34" s="793"/>
      <c r="AD34" s="794"/>
      <c r="AE34" s="794"/>
      <c r="AF34" s="794"/>
      <c r="AG34" s="795"/>
      <c r="AH34" s="787"/>
      <c r="AI34" s="788"/>
      <c r="AJ34" s="788"/>
      <c r="AK34" s="788"/>
      <c r="AL34" s="788"/>
      <c r="AM34" s="788"/>
      <c r="AN34" s="788"/>
      <c r="AO34" s="788"/>
      <c r="AP34" s="788"/>
      <c r="AQ34" s="788"/>
      <c r="AR34" s="788"/>
      <c r="AS34" s="788"/>
      <c r="AT34" s="789"/>
      <c r="AU34" s="160"/>
      <c r="AV34" s="176"/>
      <c r="AW34" s="161"/>
    </row>
    <row r="35" spans="1:49" ht="14.1" customHeight="1">
      <c r="A35" s="159"/>
      <c r="B35" s="213"/>
      <c r="C35" s="160"/>
      <c r="D35" s="784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5"/>
      <c r="P35" s="785"/>
      <c r="Q35" s="785"/>
      <c r="R35" s="785"/>
      <c r="S35" s="785"/>
      <c r="T35" s="785"/>
      <c r="U35" s="785"/>
      <c r="V35" s="785"/>
      <c r="W35" s="786"/>
      <c r="X35" s="790"/>
      <c r="Y35" s="791"/>
      <c r="Z35" s="791"/>
      <c r="AA35" s="791"/>
      <c r="AB35" s="792"/>
      <c r="AC35" s="790"/>
      <c r="AD35" s="791"/>
      <c r="AE35" s="791"/>
      <c r="AF35" s="791"/>
      <c r="AG35" s="792"/>
      <c r="AH35" s="784"/>
      <c r="AI35" s="785"/>
      <c r="AJ35" s="785"/>
      <c r="AK35" s="785"/>
      <c r="AL35" s="785"/>
      <c r="AM35" s="785"/>
      <c r="AN35" s="785"/>
      <c r="AO35" s="785"/>
      <c r="AP35" s="785"/>
      <c r="AQ35" s="785"/>
      <c r="AR35" s="785"/>
      <c r="AS35" s="785"/>
      <c r="AT35" s="786"/>
      <c r="AU35" s="160"/>
      <c r="AV35" s="176"/>
      <c r="AW35" s="161"/>
    </row>
    <row r="36" spans="1:49" ht="14.1" customHeight="1">
      <c r="A36" s="159"/>
      <c r="B36" s="213"/>
      <c r="C36" s="160"/>
      <c r="D36" s="787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8"/>
      <c r="P36" s="788"/>
      <c r="Q36" s="788"/>
      <c r="R36" s="788"/>
      <c r="S36" s="788"/>
      <c r="T36" s="788"/>
      <c r="U36" s="788"/>
      <c r="V36" s="788"/>
      <c r="W36" s="789"/>
      <c r="X36" s="793"/>
      <c r="Y36" s="794"/>
      <c r="Z36" s="794"/>
      <c r="AA36" s="794"/>
      <c r="AB36" s="795"/>
      <c r="AC36" s="793"/>
      <c r="AD36" s="794"/>
      <c r="AE36" s="794"/>
      <c r="AF36" s="794"/>
      <c r="AG36" s="795"/>
      <c r="AH36" s="787"/>
      <c r="AI36" s="788"/>
      <c r="AJ36" s="788"/>
      <c r="AK36" s="788"/>
      <c r="AL36" s="788"/>
      <c r="AM36" s="788"/>
      <c r="AN36" s="788"/>
      <c r="AO36" s="788"/>
      <c r="AP36" s="788"/>
      <c r="AQ36" s="788"/>
      <c r="AR36" s="788"/>
      <c r="AS36" s="788"/>
      <c r="AT36" s="789"/>
      <c r="AU36" s="160"/>
      <c r="AV36" s="176"/>
      <c r="AW36" s="161"/>
    </row>
    <row r="37" spans="1:49" ht="14.1" customHeight="1">
      <c r="A37" s="159"/>
      <c r="B37" s="213"/>
      <c r="C37" s="160"/>
      <c r="D37" s="784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6"/>
      <c r="X37" s="790"/>
      <c r="Y37" s="791"/>
      <c r="Z37" s="791"/>
      <c r="AA37" s="791"/>
      <c r="AB37" s="792"/>
      <c r="AC37" s="790"/>
      <c r="AD37" s="791"/>
      <c r="AE37" s="791"/>
      <c r="AF37" s="791"/>
      <c r="AG37" s="792"/>
      <c r="AH37" s="784"/>
      <c r="AI37" s="785"/>
      <c r="AJ37" s="785"/>
      <c r="AK37" s="785"/>
      <c r="AL37" s="785"/>
      <c r="AM37" s="785"/>
      <c r="AN37" s="785"/>
      <c r="AO37" s="785"/>
      <c r="AP37" s="785"/>
      <c r="AQ37" s="785"/>
      <c r="AR37" s="785"/>
      <c r="AS37" s="785"/>
      <c r="AT37" s="786"/>
      <c r="AU37" s="160"/>
      <c r="AV37" s="176"/>
      <c r="AW37" s="161"/>
    </row>
    <row r="38" spans="1:49" ht="14.1" customHeight="1">
      <c r="A38" s="159"/>
      <c r="B38" s="213"/>
      <c r="C38" s="160"/>
      <c r="D38" s="787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8"/>
      <c r="P38" s="788"/>
      <c r="Q38" s="788"/>
      <c r="R38" s="788"/>
      <c r="S38" s="788"/>
      <c r="T38" s="788"/>
      <c r="U38" s="788"/>
      <c r="V38" s="788"/>
      <c r="W38" s="789"/>
      <c r="X38" s="793"/>
      <c r="Y38" s="794"/>
      <c r="Z38" s="794"/>
      <c r="AA38" s="794"/>
      <c r="AB38" s="795"/>
      <c r="AC38" s="793"/>
      <c r="AD38" s="794"/>
      <c r="AE38" s="794"/>
      <c r="AF38" s="794"/>
      <c r="AG38" s="795"/>
      <c r="AH38" s="787"/>
      <c r="AI38" s="788"/>
      <c r="AJ38" s="788"/>
      <c r="AK38" s="788"/>
      <c r="AL38" s="788"/>
      <c r="AM38" s="788"/>
      <c r="AN38" s="788"/>
      <c r="AO38" s="788"/>
      <c r="AP38" s="788"/>
      <c r="AQ38" s="788"/>
      <c r="AR38" s="788"/>
      <c r="AS38" s="788"/>
      <c r="AT38" s="789"/>
      <c r="AU38" s="160"/>
      <c r="AV38" s="176"/>
      <c r="AW38" s="161"/>
    </row>
    <row r="39" spans="1:49" ht="14.1" customHeight="1">
      <c r="A39" s="159"/>
      <c r="B39" s="213"/>
      <c r="C39" s="160"/>
      <c r="D39" s="784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5"/>
      <c r="P39" s="785"/>
      <c r="Q39" s="785"/>
      <c r="R39" s="785"/>
      <c r="S39" s="785"/>
      <c r="T39" s="785"/>
      <c r="U39" s="785"/>
      <c r="V39" s="785"/>
      <c r="W39" s="786"/>
      <c r="X39" s="790"/>
      <c r="Y39" s="791"/>
      <c r="Z39" s="791"/>
      <c r="AA39" s="791"/>
      <c r="AB39" s="792"/>
      <c r="AC39" s="790"/>
      <c r="AD39" s="791"/>
      <c r="AE39" s="791"/>
      <c r="AF39" s="791"/>
      <c r="AG39" s="792"/>
      <c r="AH39" s="784"/>
      <c r="AI39" s="785"/>
      <c r="AJ39" s="785"/>
      <c r="AK39" s="785"/>
      <c r="AL39" s="785"/>
      <c r="AM39" s="785"/>
      <c r="AN39" s="785"/>
      <c r="AO39" s="785"/>
      <c r="AP39" s="785"/>
      <c r="AQ39" s="785"/>
      <c r="AR39" s="785"/>
      <c r="AS39" s="785"/>
      <c r="AT39" s="786"/>
      <c r="AU39" s="160"/>
      <c r="AV39" s="176"/>
      <c r="AW39" s="161"/>
    </row>
    <row r="40" spans="1:49" ht="14.1" customHeight="1">
      <c r="A40" s="159"/>
      <c r="B40" s="213"/>
      <c r="C40" s="160"/>
      <c r="D40" s="787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8"/>
      <c r="P40" s="788"/>
      <c r="Q40" s="788"/>
      <c r="R40" s="788"/>
      <c r="S40" s="788"/>
      <c r="T40" s="788"/>
      <c r="U40" s="788"/>
      <c r="V40" s="788"/>
      <c r="W40" s="789"/>
      <c r="X40" s="793"/>
      <c r="Y40" s="794"/>
      <c r="Z40" s="794"/>
      <c r="AA40" s="794"/>
      <c r="AB40" s="795"/>
      <c r="AC40" s="793"/>
      <c r="AD40" s="794"/>
      <c r="AE40" s="794"/>
      <c r="AF40" s="794"/>
      <c r="AG40" s="795"/>
      <c r="AH40" s="787"/>
      <c r="AI40" s="788"/>
      <c r="AJ40" s="788"/>
      <c r="AK40" s="788"/>
      <c r="AL40" s="788"/>
      <c r="AM40" s="788"/>
      <c r="AN40" s="788"/>
      <c r="AO40" s="788"/>
      <c r="AP40" s="788"/>
      <c r="AQ40" s="788"/>
      <c r="AR40" s="788"/>
      <c r="AS40" s="788"/>
      <c r="AT40" s="789"/>
      <c r="AU40" s="160"/>
      <c r="AV40" s="176"/>
      <c r="AW40" s="161"/>
    </row>
    <row r="41" spans="1:49" ht="14.1" customHeight="1">
      <c r="A41" s="159"/>
      <c r="B41" s="213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76"/>
      <c r="AW41" s="161"/>
    </row>
    <row r="42" spans="1:49" ht="14.1" customHeight="1">
      <c r="A42" s="159"/>
      <c r="B42" s="213"/>
      <c r="C42" s="188"/>
      <c r="D42" s="199" t="s">
        <v>481</v>
      </c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76"/>
      <c r="AW42" s="161"/>
    </row>
    <row r="43" spans="1:49" ht="14.1" customHeight="1">
      <c r="A43" s="159"/>
      <c r="B43" s="213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76"/>
      <c r="AW43" s="161"/>
    </row>
    <row r="44" spans="1:49" s="196" customFormat="1" ht="24.95" customHeight="1">
      <c r="A44" s="194"/>
      <c r="B44" s="214"/>
      <c r="C44" s="195" t="s">
        <v>482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86"/>
      <c r="AW44" s="198"/>
    </row>
    <row r="45" spans="1:49" ht="14.1" customHeight="1">
      <c r="A45" s="159"/>
      <c r="B45" s="213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76"/>
      <c r="AW45" s="161"/>
    </row>
    <row r="46" spans="1:49" ht="14.1" customHeight="1">
      <c r="A46" s="159"/>
      <c r="B46" s="213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76"/>
      <c r="AW46" s="161"/>
    </row>
    <row r="47" spans="1:49" ht="14.1" customHeight="1">
      <c r="A47" s="159"/>
      <c r="B47" s="213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76"/>
      <c r="AW47" s="161"/>
    </row>
    <row r="48" spans="1:49" ht="14.1" customHeight="1">
      <c r="A48" s="159"/>
      <c r="B48" s="213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76"/>
      <c r="AW48" s="161"/>
    </row>
    <row r="49" spans="1:49" ht="14.1" customHeight="1">
      <c r="A49" s="159"/>
      <c r="B49" s="213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76"/>
      <c r="AW49" s="161"/>
    </row>
    <row r="50" spans="1:49" ht="14.1" customHeight="1">
      <c r="A50" s="159"/>
      <c r="B50" s="213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76"/>
      <c r="AW50" s="161"/>
    </row>
    <row r="51" spans="1:49" ht="14.1" customHeight="1">
      <c r="A51" s="159"/>
      <c r="B51" s="213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76"/>
      <c r="AW51" s="161"/>
    </row>
    <row r="52" spans="1:49" ht="14.1" customHeight="1">
      <c r="A52" s="159"/>
      <c r="B52" s="213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76"/>
      <c r="AW52" s="161"/>
    </row>
    <row r="53" spans="1:49" ht="14.1" customHeight="1">
      <c r="A53" s="159"/>
      <c r="B53" s="213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76"/>
      <c r="AW53" s="161"/>
    </row>
    <row r="54" spans="1:49" ht="14.1" customHeight="1">
      <c r="A54" s="159"/>
      <c r="B54" s="213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76"/>
      <c r="AW54" s="161"/>
    </row>
    <row r="55" spans="1:49" ht="14.1" customHeight="1">
      <c r="A55" s="159"/>
      <c r="B55" s="213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76"/>
      <c r="AW55" s="161"/>
    </row>
    <row r="56" spans="1:49" ht="14.1" customHeight="1">
      <c r="A56" s="159"/>
      <c r="B56" s="213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76"/>
      <c r="AW56" s="161"/>
    </row>
    <row r="57" spans="1:49" ht="14.1" customHeight="1" thickBot="1">
      <c r="A57" s="159"/>
      <c r="B57" s="189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90"/>
      <c r="AW57" s="161"/>
    </row>
    <row r="58" spans="1:49" ht="14.1" customHeigh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8"/>
    </row>
    <row r="59" spans="1:49" ht="14.1" customHeight="1"/>
    <row r="60" spans="1:49" ht="14.1" customHeight="1"/>
    <row r="61" spans="1:49" ht="14.1" customHeight="1"/>
    <row r="62" spans="1:49" ht="14.1" customHeight="1"/>
    <row r="63" spans="1:49" ht="14.1" customHeight="1"/>
    <row r="64" spans="1:49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</sheetData>
  <mergeCells count="55">
    <mergeCell ref="AS1:AW1"/>
    <mergeCell ref="B8:G9"/>
    <mergeCell ref="W8:AB9"/>
    <mergeCell ref="AK8:AP9"/>
    <mergeCell ref="H8:V9"/>
    <mergeCell ref="AC8:AJ9"/>
    <mergeCell ref="AQ8:AV9"/>
    <mergeCell ref="X19:AB20"/>
    <mergeCell ref="AC19:AG20"/>
    <mergeCell ref="AH19:AT20"/>
    <mergeCell ref="D19:W20"/>
    <mergeCell ref="B10:G12"/>
    <mergeCell ref="H10:AV12"/>
    <mergeCell ref="B13:AV14"/>
    <mergeCell ref="D16:AT17"/>
    <mergeCell ref="D21:W22"/>
    <mergeCell ref="X21:AB22"/>
    <mergeCell ref="AC21:AG22"/>
    <mergeCell ref="AH21:AT22"/>
    <mergeCell ref="D23:W24"/>
    <mergeCell ref="X23:AB24"/>
    <mergeCell ref="AC23:AG24"/>
    <mergeCell ref="AH23:AT24"/>
    <mergeCell ref="D25:W26"/>
    <mergeCell ref="X25:AB26"/>
    <mergeCell ref="AC25:AG26"/>
    <mergeCell ref="AH25:AT26"/>
    <mergeCell ref="D27:W28"/>
    <mergeCell ref="X27:AB28"/>
    <mergeCell ref="AC27:AG28"/>
    <mergeCell ref="AH27:AT28"/>
    <mergeCell ref="D29:W30"/>
    <mergeCell ref="X29:AB30"/>
    <mergeCell ref="AC29:AG30"/>
    <mergeCell ref="AH29:AT30"/>
    <mergeCell ref="D31:W32"/>
    <mergeCell ref="X31:AB32"/>
    <mergeCell ref="AC31:AG32"/>
    <mergeCell ref="AH31:AT32"/>
    <mergeCell ref="D33:W34"/>
    <mergeCell ref="X33:AB34"/>
    <mergeCell ref="AC33:AG34"/>
    <mergeCell ref="AH33:AT34"/>
    <mergeCell ref="D35:W36"/>
    <mergeCell ref="X35:AB36"/>
    <mergeCell ref="AC35:AG36"/>
    <mergeCell ref="AH35:AT36"/>
    <mergeCell ref="D37:W38"/>
    <mergeCell ref="X37:AB38"/>
    <mergeCell ref="AC37:AG38"/>
    <mergeCell ref="AH37:AT38"/>
    <mergeCell ref="D39:W40"/>
    <mergeCell ref="X39:AB40"/>
    <mergeCell ref="AC39:AG40"/>
    <mergeCell ref="AH39:AT40"/>
  </mergeCells>
  <printOptions horizontalCentered="1"/>
  <pageMargins left="0.25" right="0.25" top="0.7" bottom="0" header="0.7" footer="0"/>
  <pageSetup paperSize="9" scale="67" fitToHeight="0" orientation="landscape" r:id="rId1"/>
  <headerFooter alignWithMargins="0">
    <oddHeader>&amp;R&amp;P / &amp;N&amp;K00+000______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2" r:id="rId4" name="Check Box 2">
              <controlPr defaultSize="0" autoFill="0" autoLine="0" autoPict="0">
                <anchor moveWithCells="1">
                  <from>
                    <xdr:col>25</xdr:col>
                    <xdr:colOff>28575</xdr:colOff>
                    <xdr:row>20</xdr:row>
                    <xdr:rowOff>57150</xdr:rowOff>
                  </from>
                  <to>
                    <xdr:col>26</xdr:col>
                    <xdr:colOff>19050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5" name="Check Box 3">
              <controlPr defaultSize="0" autoFill="0" autoLine="0" autoPict="0">
                <anchor moveWithCells="1">
                  <from>
                    <xdr:col>30</xdr:col>
                    <xdr:colOff>28575</xdr:colOff>
                    <xdr:row>20</xdr:row>
                    <xdr:rowOff>57150</xdr:rowOff>
                  </from>
                  <to>
                    <xdr:col>31</xdr:col>
                    <xdr:colOff>19050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6" name="Check Box 4">
              <controlPr defaultSize="0" autoFill="0" autoLine="0" autoPict="0">
                <anchor moveWithCells="1">
                  <from>
                    <xdr:col>25</xdr:col>
                    <xdr:colOff>28575</xdr:colOff>
                    <xdr:row>22</xdr:row>
                    <xdr:rowOff>57150</xdr:rowOff>
                  </from>
                  <to>
                    <xdr:col>26</xdr:col>
                    <xdr:colOff>19050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7" name="Check Box 5">
              <controlPr defaultSize="0" autoFill="0" autoLine="0" autoPict="0">
                <anchor moveWithCells="1">
                  <from>
                    <xdr:col>30</xdr:col>
                    <xdr:colOff>28575</xdr:colOff>
                    <xdr:row>22</xdr:row>
                    <xdr:rowOff>57150</xdr:rowOff>
                  </from>
                  <to>
                    <xdr:col>31</xdr:col>
                    <xdr:colOff>19050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8" name="Check Box 6">
              <controlPr defaultSize="0" autoFill="0" autoLine="0" autoPict="0">
                <anchor moveWithCells="1">
                  <from>
                    <xdr:col>25</xdr:col>
                    <xdr:colOff>28575</xdr:colOff>
                    <xdr:row>24</xdr:row>
                    <xdr:rowOff>57150</xdr:rowOff>
                  </from>
                  <to>
                    <xdr:col>26</xdr:col>
                    <xdr:colOff>19050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9" name="Check Box 7">
              <controlPr defaultSize="0" autoFill="0" autoLine="0" autoPict="0">
                <anchor moveWithCells="1">
                  <from>
                    <xdr:col>30</xdr:col>
                    <xdr:colOff>28575</xdr:colOff>
                    <xdr:row>24</xdr:row>
                    <xdr:rowOff>57150</xdr:rowOff>
                  </from>
                  <to>
                    <xdr:col>31</xdr:col>
                    <xdr:colOff>19050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0" name="Check Box 8">
              <controlPr defaultSize="0" autoFill="0" autoLine="0" autoPict="0">
                <anchor moveWithCells="1">
                  <from>
                    <xdr:col>25</xdr:col>
                    <xdr:colOff>28575</xdr:colOff>
                    <xdr:row>26</xdr:row>
                    <xdr:rowOff>57150</xdr:rowOff>
                  </from>
                  <to>
                    <xdr:col>26</xdr:col>
                    <xdr:colOff>19050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9" r:id="rId11" name="Check Box 9">
              <controlPr defaultSize="0" autoFill="0" autoLine="0" autoPict="0">
                <anchor moveWithCells="1">
                  <from>
                    <xdr:col>30</xdr:col>
                    <xdr:colOff>28575</xdr:colOff>
                    <xdr:row>26</xdr:row>
                    <xdr:rowOff>57150</xdr:rowOff>
                  </from>
                  <to>
                    <xdr:col>31</xdr:col>
                    <xdr:colOff>19050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0" r:id="rId12" name="Check Box 10">
              <controlPr defaultSize="0" autoFill="0" autoLine="0" autoPict="0">
                <anchor moveWithCells="1">
                  <from>
                    <xdr:col>25</xdr:col>
                    <xdr:colOff>28575</xdr:colOff>
                    <xdr:row>28</xdr:row>
                    <xdr:rowOff>57150</xdr:rowOff>
                  </from>
                  <to>
                    <xdr:col>26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13" name="Check Box 11">
              <controlPr defaultSize="0" autoFill="0" autoLine="0" autoPict="0">
                <anchor moveWithCells="1">
                  <from>
                    <xdr:col>30</xdr:col>
                    <xdr:colOff>28575</xdr:colOff>
                    <xdr:row>28</xdr:row>
                    <xdr:rowOff>57150</xdr:rowOff>
                  </from>
                  <to>
                    <xdr:col>31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14" name="Check Box 12">
              <controlPr defaultSize="0" autoFill="0" autoLine="0" autoPict="0">
                <anchor moveWithCells="1">
                  <from>
                    <xdr:col>25</xdr:col>
                    <xdr:colOff>28575</xdr:colOff>
                    <xdr:row>30</xdr:row>
                    <xdr:rowOff>57150</xdr:rowOff>
                  </from>
                  <to>
                    <xdr:col>26</xdr:col>
                    <xdr:colOff>19050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15" name="Check Box 13">
              <controlPr defaultSize="0" autoFill="0" autoLine="0" autoPict="0">
                <anchor moveWithCells="1">
                  <from>
                    <xdr:col>30</xdr:col>
                    <xdr:colOff>28575</xdr:colOff>
                    <xdr:row>30</xdr:row>
                    <xdr:rowOff>57150</xdr:rowOff>
                  </from>
                  <to>
                    <xdr:col>31</xdr:col>
                    <xdr:colOff>19050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16" name="Check Box 14">
              <controlPr defaultSize="0" autoFill="0" autoLine="0" autoPict="0">
                <anchor moveWithCells="1">
                  <from>
                    <xdr:col>25</xdr:col>
                    <xdr:colOff>28575</xdr:colOff>
                    <xdr:row>32</xdr:row>
                    <xdr:rowOff>57150</xdr:rowOff>
                  </from>
                  <to>
                    <xdr:col>26</xdr:col>
                    <xdr:colOff>19050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7" name="Check Box 15">
              <controlPr defaultSize="0" autoFill="0" autoLine="0" autoPict="0">
                <anchor moveWithCells="1">
                  <from>
                    <xdr:col>30</xdr:col>
                    <xdr:colOff>28575</xdr:colOff>
                    <xdr:row>32</xdr:row>
                    <xdr:rowOff>57150</xdr:rowOff>
                  </from>
                  <to>
                    <xdr:col>31</xdr:col>
                    <xdr:colOff>19050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6" r:id="rId18" name="Check Box 16">
              <controlPr defaultSize="0" autoFill="0" autoLine="0" autoPict="0">
                <anchor moveWithCells="1">
                  <from>
                    <xdr:col>25</xdr:col>
                    <xdr:colOff>28575</xdr:colOff>
                    <xdr:row>34</xdr:row>
                    <xdr:rowOff>57150</xdr:rowOff>
                  </from>
                  <to>
                    <xdr:col>26</xdr:col>
                    <xdr:colOff>19050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7" r:id="rId19" name="Check Box 17">
              <controlPr defaultSize="0" autoFill="0" autoLine="0" autoPict="0">
                <anchor moveWithCells="1">
                  <from>
                    <xdr:col>30</xdr:col>
                    <xdr:colOff>28575</xdr:colOff>
                    <xdr:row>34</xdr:row>
                    <xdr:rowOff>57150</xdr:rowOff>
                  </from>
                  <to>
                    <xdr:col>31</xdr:col>
                    <xdr:colOff>19050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20" name="Check Box 18">
              <controlPr defaultSize="0" autoFill="0" autoLine="0" autoPict="0">
                <anchor moveWithCells="1">
                  <from>
                    <xdr:col>25</xdr:col>
                    <xdr:colOff>28575</xdr:colOff>
                    <xdr:row>36</xdr:row>
                    <xdr:rowOff>57150</xdr:rowOff>
                  </from>
                  <to>
                    <xdr:col>26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21" name="Check Box 19">
              <controlPr defaultSize="0" autoFill="0" autoLine="0" autoPict="0">
                <anchor moveWithCells="1">
                  <from>
                    <xdr:col>30</xdr:col>
                    <xdr:colOff>28575</xdr:colOff>
                    <xdr:row>36</xdr:row>
                    <xdr:rowOff>57150</xdr:rowOff>
                  </from>
                  <to>
                    <xdr:col>31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0" r:id="rId22" name="Check Box 20">
              <controlPr defaultSize="0" autoFill="0" autoLine="0" autoPict="0">
                <anchor moveWithCells="1">
                  <from>
                    <xdr:col>25</xdr:col>
                    <xdr:colOff>28575</xdr:colOff>
                    <xdr:row>38</xdr:row>
                    <xdr:rowOff>57150</xdr:rowOff>
                  </from>
                  <to>
                    <xdr:col>26</xdr:col>
                    <xdr:colOff>19050</xdr:colOff>
                    <xdr:row>39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1" r:id="rId23" name="Check Box 21">
              <controlPr defaultSize="0" autoFill="0" autoLine="0" autoPict="0">
                <anchor moveWithCells="1">
                  <from>
                    <xdr:col>30</xdr:col>
                    <xdr:colOff>28575</xdr:colOff>
                    <xdr:row>38</xdr:row>
                    <xdr:rowOff>57150</xdr:rowOff>
                  </from>
                  <to>
                    <xdr:col>31</xdr:col>
                    <xdr:colOff>19050</xdr:colOff>
                    <xdr:row>39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rgb="FF0000CC"/>
  </sheetPr>
  <dimension ref="A1:AW571"/>
  <sheetViews>
    <sheetView view="pageBreakPreview" zoomScale="89" zoomScaleNormal="100" zoomScaleSheetLayoutView="89" workbookViewId="0">
      <selection activeCell="D18" sqref="D18"/>
    </sheetView>
  </sheetViews>
  <sheetFormatPr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/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TPEX Development Servers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684"/>
      <c r="AT1" s="685"/>
      <c r="AU1" s="685"/>
      <c r="AV1" s="685"/>
      <c r="AW1" s="686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Infrastructure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Infrastructure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44823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Denny</v>
      </c>
      <c r="AT2" s="24"/>
      <c r="AU2" s="24"/>
      <c r="AV2" s="24"/>
      <c r="AW2" s="25"/>
    </row>
    <row r="3" spans="1:49" s="17" customFormat="1" ht="14.1" customHeight="1">
      <c r="A3" s="26" t="s">
        <v>11</v>
      </c>
      <c r="B3" s="27"/>
      <c r="C3" s="27"/>
      <c r="D3" s="27"/>
      <c r="E3" s="27"/>
      <c r="F3" s="27"/>
      <c r="G3" s="28"/>
      <c r="H3" s="22" t="str">
        <f>Cover!H3</f>
        <v>Installation Checklist for On-Premise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22" t="s">
        <v>55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15</v>
      </c>
      <c r="AI3" s="34"/>
      <c r="AJ3" s="35"/>
      <c r="AK3" s="22">
        <f>Cover!AK3</f>
        <v>44832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Denny</v>
      </c>
      <c r="AT3" s="24"/>
      <c r="AU3" s="24"/>
      <c r="AV3" s="24"/>
      <c r="AW3" s="25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ht="20.100000000000001" customHeight="1">
      <c r="A5" s="159"/>
      <c r="B5" s="204" t="s">
        <v>483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1"/>
    </row>
    <row r="6" spans="1:49" ht="14.1" customHeight="1">
      <c r="A6" s="159"/>
      <c r="B6" s="204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1"/>
    </row>
    <row r="7" spans="1:49" ht="14.1" customHeight="1" thickBo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1"/>
    </row>
    <row r="8" spans="1:49" ht="14.1" customHeight="1">
      <c r="A8" s="159"/>
      <c r="B8" s="834" t="s">
        <v>484</v>
      </c>
      <c r="C8" s="835"/>
      <c r="D8" s="835"/>
      <c r="E8" s="835"/>
      <c r="F8" s="835"/>
      <c r="G8" s="836"/>
      <c r="H8" s="837" t="s">
        <v>485</v>
      </c>
      <c r="I8" s="838"/>
      <c r="J8" s="838"/>
      <c r="K8" s="838"/>
      <c r="L8" s="838"/>
      <c r="M8" s="838"/>
      <c r="N8" s="838"/>
      <c r="O8" s="838"/>
      <c r="P8" s="838"/>
      <c r="Q8" s="838"/>
      <c r="R8" s="838"/>
      <c r="S8" s="838"/>
      <c r="T8" s="838"/>
      <c r="U8" s="838"/>
      <c r="V8" s="838"/>
      <c r="W8" s="835" t="s">
        <v>486</v>
      </c>
      <c r="X8" s="835"/>
      <c r="Y8" s="835"/>
      <c r="Z8" s="835"/>
      <c r="AA8" s="835"/>
      <c r="AB8" s="836"/>
      <c r="AC8" s="837" t="s">
        <v>466</v>
      </c>
      <c r="AD8" s="838"/>
      <c r="AE8" s="838"/>
      <c r="AF8" s="838"/>
      <c r="AG8" s="838"/>
      <c r="AH8" s="838"/>
      <c r="AI8" s="838"/>
      <c r="AJ8" s="838"/>
      <c r="AK8" s="835" t="s">
        <v>487</v>
      </c>
      <c r="AL8" s="835"/>
      <c r="AM8" s="835"/>
      <c r="AN8" s="835"/>
      <c r="AO8" s="835"/>
      <c r="AP8" s="836"/>
      <c r="AQ8" s="837"/>
      <c r="AR8" s="838"/>
      <c r="AS8" s="838"/>
      <c r="AT8" s="838"/>
      <c r="AU8" s="838"/>
      <c r="AV8" s="839"/>
      <c r="AW8" s="161"/>
    </row>
    <row r="9" spans="1:49" ht="14.1" customHeight="1">
      <c r="A9" s="159"/>
      <c r="B9" s="809"/>
      <c r="C9" s="810"/>
      <c r="D9" s="810"/>
      <c r="E9" s="810"/>
      <c r="F9" s="810"/>
      <c r="G9" s="811"/>
      <c r="H9" s="818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0"/>
      <c r="X9" s="810"/>
      <c r="Y9" s="810"/>
      <c r="Z9" s="810"/>
      <c r="AA9" s="810"/>
      <c r="AB9" s="811"/>
      <c r="AC9" s="818"/>
      <c r="AD9" s="819"/>
      <c r="AE9" s="819"/>
      <c r="AF9" s="819"/>
      <c r="AG9" s="819"/>
      <c r="AH9" s="819"/>
      <c r="AI9" s="819"/>
      <c r="AJ9" s="819"/>
      <c r="AK9" s="810"/>
      <c r="AL9" s="810"/>
      <c r="AM9" s="810"/>
      <c r="AN9" s="810"/>
      <c r="AO9" s="810"/>
      <c r="AP9" s="811"/>
      <c r="AQ9" s="818"/>
      <c r="AR9" s="819"/>
      <c r="AS9" s="819"/>
      <c r="AT9" s="819"/>
      <c r="AU9" s="819"/>
      <c r="AV9" s="820"/>
      <c r="AW9" s="161"/>
    </row>
    <row r="10" spans="1:49" ht="14.1" customHeight="1">
      <c r="A10" s="159"/>
      <c r="B10" s="809" t="s">
        <v>488</v>
      </c>
      <c r="C10" s="810"/>
      <c r="D10" s="810"/>
      <c r="E10" s="810"/>
      <c r="F10" s="810"/>
      <c r="G10" s="811"/>
      <c r="H10" s="818"/>
      <c r="I10" s="819"/>
      <c r="J10" s="819"/>
      <c r="K10" s="819"/>
      <c r="L10" s="819"/>
      <c r="M10" s="819"/>
      <c r="N10" s="819"/>
      <c r="O10" s="819"/>
      <c r="P10" s="819"/>
      <c r="Q10" s="819"/>
      <c r="R10" s="819"/>
      <c r="S10" s="819"/>
      <c r="T10" s="819"/>
      <c r="U10" s="819"/>
      <c r="V10" s="819"/>
      <c r="W10" s="819"/>
      <c r="X10" s="819"/>
      <c r="Y10" s="819"/>
      <c r="Z10" s="819"/>
      <c r="AA10" s="819"/>
      <c r="AB10" s="819"/>
      <c r="AC10" s="819"/>
      <c r="AD10" s="819"/>
      <c r="AE10" s="819"/>
      <c r="AF10" s="819"/>
      <c r="AG10" s="819"/>
      <c r="AH10" s="819"/>
      <c r="AI10" s="819"/>
      <c r="AJ10" s="819"/>
      <c r="AK10" s="819"/>
      <c r="AL10" s="819"/>
      <c r="AM10" s="819"/>
      <c r="AN10" s="819"/>
      <c r="AO10" s="819"/>
      <c r="AP10" s="819"/>
      <c r="AQ10" s="819"/>
      <c r="AR10" s="819"/>
      <c r="AS10" s="819"/>
      <c r="AT10" s="819"/>
      <c r="AU10" s="819"/>
      <c r="AV10" s="820"/>
      <c r="AW10" s="161"/>
    </row>
    <row r="11" spans="1:49" ht="14.1" customHeight="1">
      <c r="A11" s="159"/>
      <c r="B11" s="812"/>
      <c r="C11" s="813"/>
      <c r="D11" s="813"/>
      <c r="E11" s="813"/>
      <c r="F11" s="813"/>
      <c r="G11" s="814"/>
      <c r="H11" s="786"/>
      <c r="I11" s="821"/>
      <c r="J11" s="821"/>
      <c r="K11" s="821"/>
      <c r="L11" s="821"/>
      <c r="M11" s="821"/>
      <c r="N11" s="821"/>
      <c r="O11" s="821"/>
      <c r="P11" s="821"/>
      <c r="Q11" s="821"/>
      <c r="R11" s="821"/>
      <c r="S11" s="821"/>
      <c r="T11" s="821"/>
      <c r="U11" s="821"/>
      <c r="V11" s="821"/>
      <c r="W11" s="821"/>
      <c r="X11" s="821"/>
      <c r="Y11" s="821"/>
      <c r="Z11" s="821"/>
      <c r="AA11" s="821"/>
      <c r="AB11" s="821"/>
      <c r="AC11" s="821"/>
      <c r="AD11" s="821"/>
      <c r="AE11" s="821"/>
      <c r="AF11" s="821"/>
      <c r="AG11" s="821"/>
      <c r="AH11" s="821"/>
      <c r="AI11" s="821"/>
      <c r="AJ11" s="821"/>
      <c r="AK11" s="821"/>
      <c r="AL11" s="821"/>
      <c r="AM11" s="821"/>
      <c r="AN11" s="821"/>
      <c r="AO11" s="821"/>
      <c r="AP11" s="821"/>
      <c r="AQ11" s="821"/>
      <c r="AR11" s="821"/>
      <c r="AS11" s="821"/>
      <c r="AT11" s="821"/>
      <c r="AU11" s="821"/>
      <c r="AV11" s="822"/>
      <c r="AW11" s="161"/>
    </row>
    <row r="12" spans="1:49" ht="14.1" customHeight="1" thickBot="1">
      <c r="A12" s="159"/>
      <c r="B12" s="815"/>
      <c r="C12" s="816"/>
      <c r="D12" s="816"/>
      <c r="E12" s="816"/>
      <c r="F12" s="816"/>
      <c r="G12" s="817"/>
      <c r="H12" s="823"/>
      <c r="I12" s="824"/>
      <c r="J12" s="824"/>
      <c r="K12" s="824"/>
      <c r="L12" s="824"/>
      <c r="M12" s="824"/>
      <c r="N12" s="824"/>
      <c r="O12" s="824"/>
      <c r="P12" s="824"/>
      <c r="Q12" s="824"/>
      <c r="R12" s="824"/>
      <c r="S12" s="824"/>
      <c r="T12" s="824"/>
      <c r="U12" s="824"/>
      <c r="V12" s="824"/>
      <c r="W12" s="824"/>
      <c r="X12" s="824"/>
      <c r="Y12" s="824"/>
      <c r="Z12" s="824"/>
      <c r="AA12" s="824"/>
      <c r="AB12" s="824"/>
      <c r="AC12" s="824"/>
      <c r="AD12" s="824"/>
      <c r="AE12" s="824"/>
      <c r="AF12" s="824"/>
      <c r="AG12" s="824"/>
      <c r="AH12" s="824"/>
      <c r="AI12" s="824"/>
      <c r="AJ12" s="824"/>
      <c r="AK12" s="824"/>
      <c r="AL12" s="824"/>
      <c r="AM12" s="824"/>
      <c r="AN12" s="824"/>
      <c r="AO12" s="824"/>
      <c r="AP12" s="824"/>
      <c r="AQ12" s="824"/>
      <c r="AR12" s="824"/>
      <c r="AS12" s="824"/>
      <c r="AT12" s="824"/>
      <c r="AU12" s="824"/>
      <c r="AV12" s="825"/>
      <c r="AW12" s="161"/>
    </row>
    <row r="13" spans="1:49" ht="14.1" customHeight="1">
      <c r="A13" s="159"/>
      <c r="B13" s="826" t="s">
        <v>469</v>
      </c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827"/>
      <c r="O13" s="827"/>
      <c r="P13" s="827"/>
      <c r="Q13" s="827"/>
      <c r="R13" s="827"/>
      <c r="S13" s="827"/>
      <c r="T13" s="827"/>
      <c r="U13" s="827"/>
      <c r="V13" s="827"/>
      <c r="W13" s="827"/>
      <c r="X13" s="827"/>
      <c r="Y13" s="827"/>
      <c r="Z13" s="827"/>
      <c r="AA13" s="827"/>
      <c r="AB13" s="827"/>
      <c r="AC13" s="827"/>
      <c r="AD13" s="827"/>
      <c r="AE13" s="827"/>
      <c r="AF13" s="827"/>
      <c r="AG13" s="827"/>
      <c r="AH13" s="827"/>
      <c r="AI13" s="827"/>
      <c r="AJ13" s="827"/>
      <c r="AK13" s="827"/>
      <c r="AL13" s="827"/>
      <c r="AM13" s="827"/>
      <c r="AN13" s="827"/>
      <c r="AO13" s="827"/>
      <c r="AP13" s="827"/>
      <c r="AQ13" s="827"/>
      <c r="AR13" s="827"/>
      <c r="AS13" s="827"/>
      <c r="AT13" s="827"/>
      <c r="AU13" s="827"/>
      <c r="AV13" s="828"/>
      <c r="AW13" s="161"/>
    </row>
    <row r="14" spans="1:49" ht="14.1" customHeight="1" thickBot="1">
      <c r="A14" s="159"/>
      <c r="B14" s="829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830"/>
      <c r="O14" s="830"/>
      <c r="P14" s="830"/>
      <c r="Q14" s="830"/>
      <c r="R14" s="830"/>
      <c r="S14" s="830"/>
      <c r="T14" s="830"/>
      <c r="U14" s="830"/>
      <c r="V14" s="830"/>
      <c r="W14" s="830"/>
      <c r="X14" s="830"/>
      <c r="Y14" s="830"/>
      <c r="Z14" s="830"/>
      <c r="AA14" s="830"/>
      <c r="AB14" s="830"/>
      <c r="AC14" s="830"/>
      <c r="AD14" s="830"/>
      <c r="AE14" s="830"/>
      <c r="AF14" s="830"/>
      <c r="AG14" s="830"/>
      <c r="AH14" s="830"/>
      <c r="AI14" s="830"/>
      <c r="AJ14" s="830"/>
      <c r="AK14" s="830"/>
      <c r="AL14" s="830"/>
      <c r="AM14" s="830"/>
      <c r="AN14" s="830"/>
      <c r="AO14" s="830"/>
      <c r="AP14" s="830"/>
      <c r="AQ14" s="830"/>
      <c r="AR14" s="830"/>
      <c r="AS14" s="830"/>
      <c r="AT14" s="830"/>
      <c r="AU14" s="830"/>
      <c r="AV14" s="831"/>
      <c r="AW14" s="161"/>
    </row>
    <row r="15" spans="1:49" ht="14.1" customHeight="1">
      <c r="A15" s="159"/>
      <c r="B15" s="208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10"/>
      <c r="AW15" s="161"/>
    </row>
    <row r="16" spans="1:49" ht="14.1" customHeight="1">
      <c r="A16" s="159"/>
      <c r="B16" s="211"/>
      <c r="C16" s="160"/>
      <c r="D16" s="832" t="s">
        <v>470</v>
      </c>
      <c r="E16" s="833"/>
      <c r="F16" s="833"/>
      <c r="G16" s="833"/>
      <c r="H16" s="833"/>
      <c r="I16" s="833"/>
      <c r="J16" s="833"/>
      <c r="K16" s="833"/>
      <c r="L16" s="833"/>
      <c r="M16" s="833"/>
      <c r="N16" s="833"/>
      <c r="O16" s="833"/>
      <c r="P16" s="833"/>
      <c r="Q16" s="833"/>
      <c r="R16" s="833"/>
      <c r="S16" s="833"/>
      <c r="T16" s="833"/>
      <c r="U16" s="833"/>
      <c r="V16" s="833"/>
      <c r="W16" s="833"/>
      <c r="X16" s="833"/>
      <c r="Y16" s="833"/>
      <c r="Z16" s="833"/>
      <c r="AA16" s="833"/>
      <c r="AB16" s="833"/>
      <c r="AC16" s="833"/>
      <c r="AD16" s="833"/>
      <c r="AE16" s="833"/>
      <c r="AF16" s="833"/>
      <c r="AG16" s="833"/>
      <c r="AH16" s="833"/>
      <c r="AI16" s="833"/>
      <c r="AJ16" s="833"/>
      <c r="AK16" s="833"/>
      <c r="AL16" s="833"/>
      <c r="AM16" s="833"/>
      <c r="AN16" s="833"/>
      <c r="AO16" s="833"/>
      <c r="AP16" s="833"/>
      <c r="AQ16" s="833"/>
      <c r="AR16" s="833"/>
      <c r="AS16" s="833"/>
      <c r="AT16" s="833"/>
      <c r="AU16" s="160"/>
      <c r="AV16" s="176"/>
      <c r="AW16" s="161"/>
    </row>
    <row r="17" spans="1:49" ht="14.1" customHeight="1">
      <c r="A17" s="159"/>
      <c r="B17" s="211"/>
      <c r="C17" s="160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833"/>
      <c r="AK17" s="833"/>
      <c r="AL17" s="833"/>
      <c r="AM17" s="833"/>
      <c r="AN17" s="833"/>
      <c r="AO17" s="833"/>
      <c r="AP17" s="833"/>
      <c r="AQ17" s="833"/>
      <c r="AR17" s="833"/>
      <c r="AS17" s="833"/>
      <c r="AT17" s="833"/>
      <c r="AU17" s="160"/>
      <c r="AV17" s="176"/>
      <c r="AW17" s="161"/>
    </row>
    <row r="18" spans="1:49" ht="14.1" customHeight="1">
      <c r="A18" s="159"/>
      <c r="B18" s="211"/>
      <c r="C18" s="16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0"/>
      <c r="AU18" s="160"/>
      <c r="AV18" s="176"/>
      <c r="AW18" s="161"/>
    </row>
    <row r="19" spans="1:49" s="88" customFormat="1" ht="14.1" customHeight="1">
      <c r="A19" s="171"/>
      <c r="B19" s="216"/>
      <c r="C19" s="173"/>
      <c r="D19" s="797" t="s">
        <v>471</v>
      </c>
      <c r="E19" s="798"/>
      <c r="F19" s="798"/>
      <c r="G19" s="798"/>
      <c r="H19" s="798"/>
      <c r="I19" s="798"/>
      <c r="J19" s="798"/>
      <c r="K19" s="798"/>
      <c r="L19" s="798"/>
      <c r="M19" s="798"/>
      <c r="N19" s="798"/>
      <c r="O19" s="798"/>
      <c r="P19" s="798"/>
      <c r="Q19" s="798"/>
      <c r="R19" s="798"/>
      <c r="S19" s="798"/>
      <c r="T19" s="798"/>
      <c r="U19" s="798"/>
      <c r="V19" s="798"/>
      <c r="W19" s="799"/>
      <c r="X19" s="797" t="s">
        <v>472</v>
      </c>
      <c r="Y19" s="798"/>
      <c r="Z19" s="798"/>
      <c r="AA19" s="798"/>
      <c r="AB19" s="799"/>
      <c r="AC19" s="803" t="s">
        <v>473</v>
      </c>
      <c r="AD19" s="804"/>
      <c r="AE19" s="804"/>
      <c r="AF19" s="804"/>
      <c r="AG19" s="805"/>
      <c r="AH19" s="797" t="s">
        <v>474</v>
      </c>
      <c r="AI19" s="798"/>
      <c r="AJ19" s="798"/>
      <c r="AK19" s="798"/>
      <c r="AL19" s="798"/>
      <c r="AM19" s="798"/>
      <c r="AN19" s="798"/>
      <c r="AO19" s="798"/>
      <c r="AP19" s="798"/>
      <c r="AQ19" s="798"/>
      <c r="AR19" s="798"/>
      <c r="AS19" s="798"/>
      <c r="AT19" s="799"/>
      <c r="AU19" s="172"/>
      <c r="AV19" s="187"/>
      <c r="AW19" s="173"/>
    </row>
    <row r="20" spans="1:49" s="88" customFormat="1" ht="14.1" customHeight="1">
      <c r="A20" s="171"/>
      <c r="B20" s="217"/>
      <c r="C20" s="173"/>
      <c r="D20" s="800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2"/>
      <c r="X20" s="800"/>
      <c r="Y20" s="801"/>
      <c r="Z20" s="801"/>
      <c r="AA20" s="801"/>
      <c r="AB20" s="802"/>
      <c r="AC20" s="806"/>
      <c r="AD20" s="807"/>
      <c r="AE20" s="807"/>
      <c r="AF20" s="807"/>
      <c r="AG20" s="808"/>
      <c r="AH20" s="800"/>
      <c r="AI20" s="801"/>
      <c r="AJ20" s="801"/>
      <c r="AK20" s="801"/>
      <c r="AL20" s="801"/>
      <c r="AM20" s="801"/>
      <c r="AN20" s="801"/>
      <c r="AO20" s="801"/>
      <c r="AP20" s="801"/>
      <c r="AQ20" s="801"/>
      <c r="AR20" s="801"/>
      <c r="AS20" s="801"/>
      <c r="AT20" s="802"/>
      <c r="AU20" s="172"/>
      <c r="AV20" s="187"/>
      <c r="AW20" s="173"/>
    </row>
    <row r="21" spans="1:49" ht="14.1" customHeight="1">
      <c r="A21" s="159"/>
      <c r="B21" s="213"/>
      <c r="C21" s="215"/>
      <c r="D21" s="796" t="s">
        <v>489</v>
      </c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6"/>
      <c r="X21" s="790"/>
      <c r="Y21" s="791"/>
      <c r="Z21" s="791"/>
      <c r="AA21" s="791"/>
      <c r="AB21" s="792"/>
      <c r="AC21" s="790"/>
      <c r="AD21" s="791"/>
      <c r="AE21" s="791"/>
      <c r="AF21" s="791"/>
      <c r="AG21" s="792"/>
      <c r="AH21" s="784"/>
      <c r="AI21" s="785"/>
      <c r="AJ21" s="785"/>
      <c r="AK21" s="785"/>
      <c r="AL21" s="785"/>
      <c r="AM21" s="785"/>
      <c r="AN21" s="785"/>
      <c r="AO21" s="785"/>
      <c r="AP21" s="785"/>
      <c r="AQ21" s="785"/>
      <c r="AR21" s="785"/>
      <c r="AS21" s="785"/>
      <c r="AT21" s="786"/>
      <c r="AU21" s="160"/>
      <c r="AV21" s="176"/>
      <c r="AW21" s="161"/>
    </row>
    <row r="22" spans="1:49" ht="14.1" customHeight="1">
      <c r="A22" s="159"/>
      <c r="B22" s="211"/>
      <c r="C22" s="161"/>
      <c r="D22" s="787"/>
      <c r="E22" s="788"/>
      <c r="F22" s="788"/>
      <c r="G22" s="788"/>
      <c r="H22" s="788"/>
      <c r="I22" s="788"/>
      <c r="J22" s="788"/>
      <c r="K22" s="788"/>
      <c r="L22" s="788"/>
      <c r="M22" s="788"/>
      <c r="N22" s="788"/>
      <c r="O22" s="788"/>
      <c r="P22" s="788"/>
      <c r="Q22" s="788"/>
      <c r="R22" s="788"/>
      <c r="S22" s="788"/>
      <c r="T22" s="788"/>
      <c r="U22" s="788"/>
      <c r="V22" s="788"/>
      <c r="W22" s="789"/>
      <c r="X22" s="793"/>
      <c r="Y22" s="794"/>
      <c r="Z22" s="794"/>
      <c r="AA22" s="794"/>
      <c r="AB22" s="795"/>
      <c r="AC22" s="793"/>
      <c r="AD22" s="794"/>
      <c r="AE22" s="794"/>
      <c r="AF22" s="794"/>
      <c r="AG22" s="795"/>
      <c r="AH22" s="787"/>
      <c r="AI22" s="788"/>
      <c r="AJ22" s="788"/>
      <c r="AK22" s="788"/>
      <c r="AL22" s="788"/>
      <c r="AM22" s="788"/>
      <c r="AN22" s="788"/>
      <c r="AO22" s="788"/>
      <c r="AP22" s="788"/>
      <c r="AQ22" s="788"/>
      <c r="AR22" s="788"/>
      <c r="AS22" s="788"/>
      <c r="AT22" s="789"/>
      <c r="AU22" s="160"/>
      <c r="AV22" s="176"/>
      <c r="AW22" s="161"/>
    </row>
    <row r="23" spans="1:49" ht="14.1" customHeight="1">
      <c r="A23" s="159"/>
      <c r="B23" s="211"/>
      <c r="C23" s="160"/>
      <c r="D23" s="784" t="s">
        <v>490</v>
      </c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5"/>
      <c r="P23" s="785"/>
      <c r="Q23" s="785"/>
      <c r="R23" s="785"/>
      <c r="S23" s="785"/>
      <c r="T23" s="785"/>
      <c r="U23" s="785"/>
      <c r="V23" s="785"/>
      <c r="W23" s="786"/>
      <c r="X23" s="790"/>
      <c r="Y23" s="791"/>
      <c r="Z23" s="791"/>
      <c r="AA23" s="791"/>
      <c r="AB23" s="792"/>
      <c r="AC23" s="790"/>
      <c r="AD23" s="791"/>
      <c r="AE23" s="791"/>
      <c r="AF23" s="791"/>
      <c r="AG23" s="792"/>
      <c r="AH23" s="784"/>
      <c r="AI23" s="785"/>
      <c r="AJ23" s="785"/>
      <c r="AK23" s="785"/>
      <c r="AL23" s="785"/>
      <c r="AM23" s="785"/>
      <c r="AN23" s="785"/>
      <c r="AO23" s="785"/>
      <c r="AP23" s="785"/>
      <c r="AQ23" s="785"/>
      <c r="AR23" s="785"/>
      <c r="AS23" s="785"/>
      <c r="AT23" s="786"/>
      <c r="AU23" s="160"/>
      <c r="AV23" s="176"/>
      <c r="AW23" s="161"/>
    </row>
    <row r="24" spans="1:49" ht="14.1" customHeight="1">
      <c r="A24" s="159"/>
      <c r="B24" s="213"/>
      <c r="C24" s="160"/>
      <c r="D24" s="787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8"/>
      <c r="P24" s="788"/>
      <c r="Q24" s="788"/>
      <c r="R24" s="788"/>
      <c r="S24" s="788"/>
      <c r="T24" s="788"/>
      <c r="U24" s="788"/>
      <c r="V24" s="788"/>
      <c r="W24" s="789"/>
      <c r="X24" s="793"/>
      <c r="Y24" s="794"/>
      <c r="Z24" s="794"/>
      <c r="AA24" s="794"/>
      <c r="AB24" s="795"/>
      <c r="AC24" s="793"/>
      <c r="AD24" s="794"/>
      <c r="AE24" s="794"/>
      <c r="AF24" s="794"/>
      <c r="AG24" s="795"/>
      <c r="AH24" s="787"/>
      <c r="AI24" s="788"/>
      <c r="AJ24" s="788"/>
      <c r="AK24" s="788"/>
      <c r="AL24" s="788"/>
      <c r="AM24" s="788"/>
      <c r="AN24" s="788"/>
      <c r="AO24" s="788"/>
      <c r="AP24" s="788"/>
      <c r="AQ24" s="788"/>
      <c r="AR24" s="788"/>
      <c r="AS24" s="788"/>
      <c r="AT24" s="789"/>
      <c r="AU24" s="160"/>
      <c r="AV24" s="176"/>
      <c r="AW24" s="161"/>
    </row>
    <row r="25" spans="1:49" ht="14.1" customHeight="1">
      <c r="A25" s="159"/>
      <c r="B25" s="213"/>
      <c r="C25" s="160"/>
      <c r="D25" s="784" t="s">
        <v>491</v>
      </c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6"/>
      <c r="X25" s="790"/>
      <c r="Y25" s="791"/>
      <c r="Z25" s="791"/>
      <c r="AA25" s="791"/>
      <c r="AB25" s="792"/>
      <c r="AC25" s="790"/>
      <c r="AD25" s="791"/>
      <c r="AE25" s="791"/>
      <c r="AF25" s="791"/>
      <c r="AG25" s="792"/>
      <c r="AH25" s="784"/>
      <c r="AI25" s="785"/>
      <c r="AJ25" s="785"/>
      <c r="AK25" s="785"/>
      <c r="AL25" s="785"/>
      <c r="AM25" s="785"/>
      <c r="AN25" s="785"/>
      <c r="AO25" s="785"/>
      <c r="AP25" s="785"/>
      <c r="AQ25" s="785"/>
      <c r="AR25" s="785"/>
      <c r="AS25" s="785"/>
      <c r="AT25" s="786"/>
      <c r="AU25" s="160"/>
      <c r="AV25" s="176"/>
      <c r="AW25" s="161"/>
    </row>
    <row r="26" spans="1:49" ht="14.1" customHeight="1">
      <c r="A26" s="159"/>
      <c r="B26" s="213"/>
      <c r="C26" s="160"/>
      <c r="D26" s="787"/>
      <c r="E26" s="788"/>
      <c r="F26" s="788"/>
      <c r="G26" s="788"/>
      <c r="H26" s="788"/>
      <c r="I26" s="788"/>
      <c r="J26" s="788"/>
      <c r="K26" s="788"/>
      <c r="L26" s="788"/>
      <c r="M26" s="788"/>
      <c r="N26" s="788"/>
      <c r="O26" s="788"/>
      <c r="P26" s="788"/>
      <c r="Q26" s="788"/>
      <c r="R26" s="788"/>
      <c r="S26" s="788"/>
      <c r="T26" s="788"/>
      <c r="U26" s="788"/>
      <c r="V26" s="788"/>
      <c r="W26" s="789"/>
      <c r="X26" s="793"/>
      <c r="Y26" s="794"/>
      <c r="Z26" s="794"/>
      <c r="AA26" s="794"/>
      <c r="AB26" s="795"/>
      <c r="AC26" s="793"/>
      <c r="AD26" s="794"/>
      <c r="AE26" s="794"/>
      <c r="AF26" s="794"/>
      <c r="AG26" s="795"/>
      <c r="AH26" s="787"/>
      <c r="AI26" s="788"/>
      <c r="AJ26" s="788"/>
      <c r="AK26" s="788"/>
      <c r="AL26" s="788"/>
      <c r="AM26" s="788"/>
      <c r="AN26" s="788"/>
      <c r="AO26" s="788"/>
      <c r="AP26" s="788"/>
      <c r="AQ26" s="788"/>
      <c r="AR26" s="788"/>
      <c r="AS26" s="788"/>
      <c r="AT26" s="789"/>
      <c r="AU26" s="160"/>
      <c r="AV26" s="176"/>
      <c r="AW26" s="161"/>
    </row>
    <row r="27" spans="1:49" ht="14.1" customHeight="1">
      <c r="A27" s="159"/>
      <c r="B27" s="213"/>
      <c r="C27" s="160"/>
      <c r="D27" s="784" t="s">
        <v>492</v>
      </c>
      <c r="E27" s="785"/>
      <c r="F27" s="785"/>
      <c r="G27" s="785"/>
      <c r="H27" s="785"/>
      <c r="I27" s="785"/>
      <c r="J27" s="785"/>
      <c r="K27" s="785"/>
      <c r="L27" s="785"/>
      <c r="M27" s="785"/>
      <c r="N27" s="785"/>
      <c r="O27" s="785"/>
      <c r="P27" s="785"/>
      <c r="Q27" s="785"/>
      <c r="R27" s="785"/>
      <c r="S27" s="785"/>
      <c r="T27" s="785"/>
      <c r="U27" s="785"/>
      <c r="V27" s="785"/>
      <c r="W27" s="786"/>
      <c r="X27" s="790"/>
      <c r="Y27" s="791"/>
      <c r="Z27" s="791"/>
      <c r="AA27" s="791"/>
      <c r="AB27" s="792"/>
      <c r="AC27" s="790"/>
      <c r="AD27" s="791"/>
      <c r="AE27" s="791"/>
      <c r="AF27" s="791"/>
      <c r="AG27" s="792"/>
      <c r="AH27" s="784"/>
      <c r="AI27" s="785"/>
      <c r="AJ27" s="785"/>
      <c r="AK27" s="785"/>
      <c r="AL27" s="785"/>
      <c r="AM27" s="785"/>
      <c r="AN27" s="785"/>
      <c r="AO27" s="785"/>
      <c r="AP27" s="785"/>
      <c r="AQ27" s="785"/>
      <c r="AR27" s="785"/>
      <c r="AS27" s="785"/>
      <c r="AT27" s="786"/>
      <c r="AU27" s="160"/>
      <c r="AV27" s="176"/>
      <c r="AW27" s="161"/>
    </row>
    <row r="28" spans="1:49" ht="14.1" customHeight="1">
      <c r="A28" s="159"/>
      <c r="B28" s="213"/>
      <c r="C28" s="160"/>
      <c r="D28" s="787"/>
      <c r="E28" s="788"/>
      <c r="F28" s="788"/>
      <c r="G28" s="788"/>
      <c r="H28" s="788"/>
      <c r="I28" s="788"/>
      <c r="J28" s="788"/>
      <c r="K28" s="788"/>
      <c r="L28" s="788"/>
      <c r="M28" s="788"/>
      <c r="N28" s="788"/>
      <c r="O28" s="788"/>
      <c r="P28" s="788"/>
      <c r="Q28" s="788"/>
      <c r="R28" s="788"/>
      <c r="S28" s="788"/>
      <c r="T28" s="788"/>
      <c r="U28" s="788"/>
      <c r="V28" s="788"/>
      <c r="W28" s="789"/>
      <c r="X28" s="793"/>
      <c r="Y28" s="794"/>
      <c r="Z28" s="794"/>
      <c r="AA28" s="794"/>
      <c r="AB28" s="795"/>
      <c r="AC28" s="793"/>
      <c r="AD28" s="794"/>
      <c r="AE28" s="794"/>
      <c r="AF28" s="794"/>
      <c r="AG28" s="795"/>
      <c r="AH28" s="787"/>
      <c r="AI28" s="788"/>
      <c r="AJ28" s="788"/>
      <c r="AK28" s="788"/>
      <c r="AL28" s="788"/>
      <c r="AM28" s="788"/>
      <c r="AN28" s="788"/>
      <c r="AO28" s="788"/>
      <c r="AP28" s="788"/>
      <c r="AQ28" s="788"/>
      <c r="AR28" s="788"/>
      <c r="AS28" s="788"/>
      <c r="AT28" s="789"/>
      <c r="AU28" s="160"/>
      <c r="AV28" s="176"/>
      <c r="AW28" s="161"/>
    </row>
    <row r="29" spans="1:49" ht="14.1" customHeight="1">
      <c r="A29" s="159"/>
      <c r="B29" s="212"/>
      <c r="C29" s="160"/>
      <c r="D29" s="784" t="s">
        <v>493</v>
      </c>
      <c r="E29" s="785"/>
      <c r="F29" s="785"/>
      <c r="G29" s="785"/>
      <c r="H29" s="785"/>
      <c r="I29" s="785"/>
      <c r="J29" s="785"/>
      <c r="K29" s="785"/>
      <c r="L29" s="785"/>
      <c r="M29" s="785"/>
      <c r="N29" s="785"/>
      <c r="O29" s="785"/>
      <c r="P29" s="785"/>
      <c r="Q29" s="785"/>
      <c r="R29" s="785"/>
      <c r="S29" s="785"/>
      <c r="T29" s="785"/>
      <c r="U29" s="785"/>
      <c r="V29" s="785"/>
      <c r="W29" s="786"/>
      <c r="X29" s="790"/>
      <c r="Y29" s="791"/>
      <c r="Z29" s="791"/>
      <c r="AA29" s="791"/>
      <c r="AB29" s="792"/>
      <c r="AC29" s="790"/>
      <c r="AD29" s="791"/>
      <c r="AE29" s="791"/>
      <c r="AF29" s="791"/>
      <c r="AG29" s="792"/>
      <c r="AH29" s="784"/>
      <c r="AI29" s="785"/>
      <c r="AJ29" s="785"/>
      <c r="AK29" s="785"/>
      <c r="AL29" s="785"/>
      <c r="AM29" s="785"/>
      <c r="AN29" s="785"/>
      <c r="AO29" s="785"/>
      <c r="AP29" s="785"/>
      <c r="AQ29" s="785"/>
      <c r="AR29" s="785"/>
      <c r="AS29" s="785"/>
      <c r="AT29" s="786"/>
      <c r="AU29" s="160"/>
      <c r="AV29" s="176"/>
      <c r="AW29" s="161"/>
    </row>
    <row r="30" spans="1:49" ht="14.1" customHeight="1">
      <c r="A30" s="159"/>
      <c r="B30" s="213"/>
      <c r="C30" s="160"/>
      <c r="D30" s="787"/>
      <c r="E30" s="788"/>
      <c r="F30" s="788"/>
      <c r="G30" s="788"/>
      <c r="H30" s="788"/>
      <c r="I30" s="788"/>
      <c r="J30" s="788"/>
      <c r="K30" s="788"/>
      <c r="L30" s="788"/>
      <c r="M30" s="788"/>
      <c r="N30" s="788"/>
      <c r="O30" s="788"/>
      <c r="P30" s="788"/>
      <c r="Q30" s="788"/>
      <c r="R30" s="788"/>
      <c r="S30" s="788"/>
      <c r="T30" s="788"/>
      <c r="U30" s="788"/>
      <c r="V30" s="788"/>
      <c r="W30" s="789"/>
      <c r="X30" s="793"/>
      <c r="Y30" s="794"/>
      <c r="Z30" s="794"/>
      <c r="AA30" s="794"/>
      <c r="AB30" s="795"/>
      <c r="AC30" s="793"/>
      <c r="AD30" s="794"/>
      <c r="AE30" s="794"/>
      <c r="AF30" s="794"/>
      <c r="AG30" s="795"/>
      <c r="AH30" s="787"/>
      <c r="AI30" s="788"/>
      <c r="AJ30" s="788"/>
      <c r="AK30" s="788"/>
      <c r="AL30" s="788"/>
      <c r="AM30" s="788"/>
      <c r="AN30" s="788"/>
      <c r="AO30" s="788"/>
      <c r="AP30" s="788"/>
      <c r="AQ30" s="788"/>
      <c r="AR30" s="788"/>
      <c r="AS30" s="788"/>
      <c r="AT30" s="789"/>
      <c r="AU30" s="160"/>
      <c r="AV30" s="176"/>
      <c r="AW30" s="161"/>
    </row>
    <row r="31" spans="1:49" ht="14.1" customHeight="1">
      <c r="A31" s="159"/>
      <c r="B31" s="213"/>
      <c r="C31" s="160"/>
      <c r="D31" s="784" t="s">
        <v>494</v>
      </c>
      <c r="E31" s="785"/>
      <c r="F31" s="785"/>
      <c r="G31" s="785"/>
      <c r="H31" s="785"/>
      <c r="I31" s="785"/>
      <c r="J31" s="785"/>
      <c r="K31" s="785"/>
      <c r="L31" s="785"/>
      <c r="M31" s="785"/>
      <c r="N31" s="785"/>
      <c r="O31" s="785"/>
      <c r="P31" s="785"/>
      <c r="Q31" s="785"/>
      <c r="R31" s="785"/>
      <c r="S31" s="785"/>
      <c r="T31" s="785"/>
      <c r="U31" s="785"/>
      <c r="V31" s="785"/>
      <c r="W31" s="786"/>
      <c r="X31" s="790"/>
      <c r="Y31" s="791"/>
      <c r="Z31" s="791"/>
      <c r="AA31" s="791"/>
      <c r="AB31" s="792"/>
      <c r="AC31" s="790"/>
      <c r="AD31" s="791"/>
      <c r="AE31" s="791"/>
      <c r="AF31" s="791"/>
      <c r="AG31" s="792"/>
      <c r="AH31" s="784"/>
      <c r="AI31" s="785"/>
      <c r="AJ31" s="785"/>
      <c r="AK31" s="785"/>
      <c r="AL31" s="785"/>
      <c r="AM31" s="785"/>
      <c r="AN31" s="785"/>
      <c r="AO31" s="785"/>
      <c r="AP31" s="785"/>
      <c r="AQ31" s="785"/>
      <c r="AR31" s="785"/>
      <c r="AS31" s="785"/>
      <c r="AT31" s="786"/>
      <c r="AU31" s="160"/>
      <c r="AV31" s="176"/>
      <c r="AW31" s="161"/>
    </row>
    <row r="32" spans="1:49" ht="14.1" customHeight="1">
      <c r="A32" s="159"/>
      <c r="B32" s="213"/>
      <c r="C32" s="160"/>
      <c r="D32" s="787"/>
      <c r="E32" s="788"/>
      <c r="F32" s="788"/>
      <c r="G32" s="788"/>
      <c r="H32" s="788"/>
      <c r="I32" s="788"/>
      <c r="J32" s="788"/>
      <c r="K32" s="788"/>
      <c r="L32" s="788"/>
      <c r="M32" s="788"/>
      <c r="N32" s="788"/>
      <c r="O32" s="788"/>
      <c r="P32" s="788"/>
      <c r="Q32" s="788"/>
      <c r="R32" s="788"/>
      <c r="S32" s="788"/>
      <c r="T32" s="788"/>
      <c r="U32" s="788"/>
      <c r="V32" s="788"/>
      <c r="W32" s="789"/>
      <c r="X32" s="793"/>
      <c r="Y32" s="794"/>
      <c r="Z32" s="794"/>
      <c r="AA32" s="794"/>
      <c r="AB32" s="795"/>
      <c r="AC32" s="793"/>
      <c r="AD32" s="794"/>
      <c r="AE32" s="794"/>
      <c r="AF32" s="794"/>
      <c r="AG32" s="795"/>
      <c r="AH32" s="787"/>
      <c r="AI32" s="788"/>
      <c r="AJ32" s="788"/>
      <c r="AK32" s="788"/>
      <c r="AL32" s="788"/>
      <c r="AM32" s="788"/>
      <c r="AN32" s="788"/>
      <c r="AO32" s="788"/>
      <c r="AP32" s="788"/>
      <c r="AQ32" s="788"/>
      <c r="AR32" s="788"/>
      <c r="AS32" s="788"/>
      <c r="AT32" s="789"/>
      <c r="AU32" s="160"/>
      <c r="AV32" s="176"/>
      <c r="AW32" s="161"/>
    </row>
    <row r="33" spans="1:49" ht="14.1" customHeight="1">
      <c r="A33" s="159"/>
      <c r="B33" s="213"/>
      <c r="C33" s="160"/>
      <c r="D33" s="784" t="s">
        <v>495</v>
      </c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6"/>
      <c r="X33" s="790"/>
      <c r="Y33" s="791"/>
      <c r="Z33" s="791"/>
      <c r="AA33" s="791"/>
      <c r="AB33" s="792"/>
      <c r="AC33" s="790"/>
      <c r="AD33" s="791"/>
      <c r="AE33" s="791"/>
      <c r="AF33" s="791"/>
      <c r="AG33" s="792"/>
      <c r="AH33" s="784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6"/>
      <c r="AU33" s="160"/>
      <c r="AV33" s="176"/>
      <c r="AW33" s="161"/>
    </row>
    <row r="34" spans="1:49" ht="14.1" customHeight="1">
      <c r="A34" s="159"/>
      <c r="B34" s="213"/>
      <c r="C34" s="160"/>
      <c r="D34" s="787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8"/>
      <c r="P34" s="788"/>
      <c r="Q34" s="788"/>
      <c r="R34" s="788"/>
      <c r="S34" s="788"/>
      <c r="T34" s="788"/>
      <c r="U34" s="788"/>
      <c r="V34" s="788"/>
      <c r="W34" s="789"/>
      <c r="X34" s="793"/>
      <c r="Y34" s="794"/>
      <c r="Z34" s="794"/>
      <c r="AA34" s="794"/>
      <c r="AB34" s="795"/>
      <c r="AC34" s="793"/>
      <c r="AD34" s="794"/>
      <c r="AE34" s="794"/>
      <c r="AF34" s="794"/>
      <c r="AG34" s="795"/>
      <c r="AH34" s="787"/>
      <c r="AI34" s="788"/>
      <c r="AJ34" s="788"/>
      <c r="AK34" s="788"/>
      <c r="AL34" s="788"/>
      <c r="AM34" s="788"/>
      <c r="AN34" s="788"/>
      <c r="AO34" s="788"/>
      <c r="AP34" s="788"/>
      <c r="AQ34" s="788"/>
      <c r="AR34" s="788"/>
      <c r="AS34" s="788"/>
      <c r="AT34" s="789"/>
      <c r="AU34" s="160"/>
      <c r="AV34" s="176"/>
      <c r="AW34" s="161"/>
    </row>
    <row r="35" spans="1:49" ht="14.1" customHeight="1">
      <c r="A35" s="159"/>
      <c r="B35" s="213"/>
      <c r="C35" s="160"/>
      <c r="D35" s="784" t="s">
        <v>496</v>
      </c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5"/>
      <c r="P35" s="785"/>
      <c r="Q35" s="785"/>
      <c r="R35" s="785"/>
      <c r="S35" s="785"/>
      <c r="T35" s="785"/>
      <c r="U35" s="785"/>
      <c r="V35" s="785"/>
      <c r="W35" s="786"/>
      <c r="X35" s="790"/>
      <c r="Y35" s="791"/>
      <c r="Z35" s="791"/>
      <c r="AA35" s="791"/>
      <c r="AB35" s="792"/>
      <c r="AC35" s="790"/>
      <c r="AD35" s="791"/>
      <c r="AE35" s="791"/>
      <c r="AF35" s="791"/>
      <c r="AG35" s="792"/>
      <c r="AH35" s="784"/>
      <c r="AI35" s="785"/>
      <c r="AJ35" s="785"/>
      <c r="AK35" s="785"/>
      <c r="AL35" s="785"/>
      <c r="AM35" s="785"/>
      <c r="AN35" s="785"/>
      <c r="AO35" s="785"/>
      <c r="AP35" s="785"/>
      <c r="AQ35" s="785"/>
      <c r="AR35" s="785"/>
      <c r="AS35" s="785"/>
      <c r="AT35" s="786"/>
      <c r="AU35" s="160"/>
      <c r="AV35" s="176"/>
      <c r="AW35" s="161"/>
    </row>
    <row r="36" spans="1:49" ht="14.1" customHeight="1">
      <c r="A36" s="159"/>
      <c r="B36" s="213"/>
      <c r="C36" s="160"/>
      <c r="D36" s="787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8"/>
      <c r="P36" s="788"/>
      <c r="Q36" s="788"/>
      <c r="R36" s="788"/>
      <c r="S36" s="788"/>
      <c r="T36" s="788"/>
      <c r="U36" s="788"/>
      <c r="V36" s="788"/>
      <c r="W36" s="789"/>
      <c r="X36" s="793"/>
      <c r="Y36" s="794"/>
      <c r="Z36" s="794"/>
      <c r="AA36" s="794"/>
      <c r="AB36" s="795"/>
      <c r="AC36" s="793"/>
      <c r="AD36" s="794"/>
      <c r="AE36" s="794"/>
      <c r="AF36" s="794"/>
      <c r="AG36" s="795"/>
      <c r="AH36" s="787"/>
      <c r="AI36" s="788"/>
      <c r="AJ36" s="788"/>
      <c r="AK36" s="788"/>
      <c r="AL36" s="788"/>
      <c r="AM36" s="788"/>
      <c r="AN36" s="788"/>
      <c r="AO36" s="788"/>
      <c r="AP36" s="788"/>
      <c r="AQ36" s="788"/>
      <c r="AR36" s="788"/>
      <c r="AS36" s="788"/>
      <c r="AT36" s="789"/>
      <c r="AU36" s="160"/>
      <c r="AV36" s="176"/>
      <c r="AW36" s="161"/>
    </row>
    <row r="37" spans="1:49" ht="14.1" customHeight="1">
      <c r="A37" s="159"/>
      <c r="B37" s="213"/>
      <c r="C37" s="160"/>
      <c r="D37" s="784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6"/>
      <c r="X37" s="790"/>
      <c r="Y37" s="791"/>
      <c r="Z37" s="791"/>
      <c r="AA37" s="791"/>
      <c r="AB37" s="792"/>
      <c r="AC37" s="790"/>
      <c r="AD37" s="791"/>
      <c r="AE37" s="791"/>
      <c r="AF37" s="791"/>
      <c r="AG37" s="792"/>
      <c r="AH37" s="784"/>
      <c r="AI37" s="785"/>
      <c r="AJ37" s="785"/>
      <c r="AK37" s="785"/>
      <c r="AL37" s="785"/>
      <c r="AM37" s="785"/>
      <c r="AN37" s="785"/>
      <c r="AO37" s="785"/>
      <c r="AP37" s="785"/>
      <c r="AQ37" s="785"/>
      <c r="AR37" s="785"/>
      <c r="AS37" s="785"/>
      <c r="AT37" s="786"/>
      <c r="AU37" s="160"/>
      <c r="AV37" s="176"/>
      <c r="AW37" s="161"/>
    </row>
    <row r="38" spans="1:49" ht="14.1" customHeight="1">
      <c r="A38" s="159"/>
      <c r="B38" s="213"/>
      <c r="C38" s="160"/>
      <c r="D38" s="787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8"/>
      <c r="P38" s="788"/>
      <c r="Q38" s="788"/>
      <c r="R38" s="788"/>
      <c r="S38" s="788"/>
      <c r="T38" s="788"/>
      <c r="U38" s="788"/>
      <c r="V38" s="788"/>
      <c r="W38" s="789"/>
      <c r="X38" s="793"/>
      <c r="Y38" s="794"/>
      <c r="Z38" s="794"/>
      <c r="AA38" s="794"/>
      <c r="AB38" s="795"/>
      <c r="AC38" s="793"/>
      <c r="AD38" s="794"/>
      <c r="AE38" s="794"/>
      <c r="AF38" s="794"/>
      <c r="AG38" s="795"/>
      <c r="AH38" s="787"/>
      <c r="AI38" s="788"/>
      <c r="AJ38" s="788"/>
      <c r="AK38" s="788"/>
      <c r="AL38" s="788"/>
      <c r="AM38" s="788"/>
      <c r="AN38" s="788"/>
      <c r="AO38" s="788"/>
      <c r="AP38" s="788"/>
      <c r="AQ38" s="788"/>
      <c r="AR38" s="788"/>
      <c r="AS38" s="788"/>
      <c r="AT38" s="789"/>
      <c r="AU38" s="160"/>
      <c r="AV38" s="176"/>
      <c r="AW38" s="161"/>
    </row>
    <row r="39" spans="1:49" ht="14.1" customHeight="1">
      <c r="A39" s="159"/>
      <c r="B39" s="213"/>
      <c r="C39" s="160"/>
      <c r="D39" s="784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5"/>
      <c r="P39" s="785"/>
      <c r="Q39" s="785"/>
      <c r="R39" s="785"/>
      <c r="S39" s="785"/>
      <c r="T39" s="785"/>
      <c r="U39" s="785"/>
      <c r="V39" s="785"/>
      <c r="W39" s="786"/>
      <c r="X39" s="790"/>
      <c r="Y39" s="791"/>
      <c r="Z39" s="791"/>
      <c r="AA39" s="791"/>
      <c r="AB39" s="792"/>
      <c r="AC39" s="790"/>
      <c r="AD39" s="791"/>
      <c r="AE39" s="791"/>
      <c r="AF39" s="791"/>
      <c r="AG39" s="792"/>
      <c r="AH39" s="784"/>
      <c r="AI39" s="785"/>
      <c r="AJ39" s="785"/>
      <c r="AK39" s="785"/>
      <c r="AL39" s="785"/>
      <c r="AM39" s="785"/>
      <c r="AN39" s="785"/>
      <c r="AO39" s="785"/>
      <c r="AP39" s="785"/>
      <c r="AQ39" s="785"/>
      <c r="AR39" s="785"/>
      <c r="AS39" s="785"/>
      <c r="AT39" s="786"/>
      <c r="AU39" s="160"/>
      <c r="AV39" s="176"/>
      <c r="AW39" s="161"/>
    </row>
    <row r="40" spans="1:49" ht="14.1" customHeight="1">
      <c r="A40" s="159"/>
      <c r="B40" s="213"/>
      <c r="C40" s="160"/>
      <c r="D40" s="787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8"/>
      <c r="P40" s="788"/>
      <c r="Q40" s="788"/>
      <c r="R40" s="788"/>
      <c r="S40" s="788"/>
      <c r="T40" s="788"/>
      <c r="U40" s="788"/>
      <c r="V40" s="788"/>
      <c r="W40" s="789"/>
      <c r="X40" s="793"/>
      <c r="Y40" s="794"/>
      <c r="Z40" s="794"/>
      <c r="AA40" s="794"/>
      <c r="AB40" s="795"/>
      <c r="AC40" s="793"/>
      <c r="AD40" s="794"/>
      <c r="AE40" s="794"/>
      <c r="AF40" s="794"/>
      <c r="AG40" s="795"/>
      <c r="AH40" s="787"/>
      <c r="AI40" s="788"/>
      <c r="AJ40" s="788"/>
      <c r="AK40" s="788"/>
      <c r="AL40" s="788"/>
      <c r="AM40" s="788"/>
      <c r="AN40" s="788"/>
      <c r="AO40" s="788"/>
      <c r="AP40" s="788"/>
      <c r="AQ40" s="788"/>
      <c r="AR40" s="788"/>
      <c r="AS40" s="788"/>
      <c r="AT40" s="789"/>
      <c r="AU40" s="160"/>
      <c r="AV40" s="176"/>
      <c r="AW40" s="161"/>
    </row>
    <row r="41" spans="1:49" ht="14.1" customHeight="1">
      <c r="A41" s="159"/>
      <c r="B41" s="213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76"/>
      <c r="AW41" s="161"/>
    </row>
    <row r="42" spans="1:49" ht="14.1" customHeight="1">
      <c r="A42" s="159"/>
      <c r="B42" s="213"/>
      <c r="D42" s="199" t="s">
        <v>481</v>
      </c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76"/>
      <c r="AW42" s="161"/>
    </row>
    <row r="43" spans="1:49" ht="14.1" customHeight="1">
      <c r="A43" s="159"/>
      <c r="B43" s="213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76"/>
      <c r="AW43" s="161"/>
    </row>
    <row r="44" spans="1:49" s="196" customFormat="1" ht="20.100000000000001" customHeight="1">
      <c r="A44" s="194"/>
      <c r="B44" s="214"/>
      <c r="C44" s="195" t="s">
        <v>497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86"/>
      <c r="AW44" s="198"/>
    </row>
    <row r="45" spans="1:49" ht="14.1" customHeight="1">
      <c r="A45" s="159"/>
      <c r="B45" s="213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76"/>
      <c r="AW45" s="161"/>
    </row>
    <row r="46" spans="1:49" ht="14.1" customHeight="1">
      <c r="A46" s="159"/>
      <c r="B46" s="213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76"/>
      <c r="AW46" s="161"/>
    </row>
    <row r="47" spans="1:49" ht="14.1" customHeight="1">
      <c r="A47" s="159"/>
      <c r="B47" s="213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76"/>
      <c r="AW47" s="161"/>
    </row>
    <row r="48" spans="1:49" ht="14.1" customHeight="1">
      <c r="A48" s="159"/>
      <c r="B48" s="213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76"/>
      <c r="AW48" s="161"/>
    </row>
    <row r="49" spans="1:49" ht="14.1" customHeight="1">
      <c r="A49" s="159"/>
      <c r="B49" s="213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76"/>
      <c r="AW49" s="161"/>
    </row>
    <row r="50" spans="1:49" ht="14.1" customHeight="1">
      <c r="A50" s="159"/>
      <c r="B50" s="213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76"/>
      <c r="AW50" s="161"/>
    </row>
    <row r="51" spans="1:49" ht="14.1" customHeight="1">
      <c r="A51" s="159"/>
      <c r="B51" s="213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76"/>
      <c r="AW51" s="161"/>
    </row>
    <row r="52" spans="1:49" ht="14.1" customHeight="1">
      <c r="A52" s="159"/>
      <c r="B52" s="213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76"/>
      <c r="AW52" s="161"/>
    </row>
    <row r="53" spans="1:49" ht="14.1" customHeight="1">
      <c r="A53" s="159"/>
      <c r="B53" s="213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76"/>
      <c r="AW53" s="161"/>
    </row>
    <row r="54" spans="1:49" ht="14.1" customHeight="1">
      <c r="A54" s="159"/>
      <c r="B54" s="213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76"/>
      <c r="AW54" s="161"/>
    </row>
    <row r="55" spans="1:49" ht="14.1" customHeight="1">
      <c r="A55" s="159"/>
      <c r="B55" s="213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76"/>
      <c r="AW55" s="161"/>
    </row>
    <row r="56" spans="1:49" ht="14.1" customHeight="1">
      <c r="A56" s="159"/>
      <c r="B56" s="213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76"/>
      <c r="AW56" s="161"/>
    </row>
    <row r="57" spans="1:49" ht="14.1" customHeight="1" thickBot="1">
      <c r="A57" s="159"/>
      <c r="B57" s="189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90"/>
      <c r="AW57" s="161"/>
    </row>
    <row r="58" spans="1:49" ht="14.1" customHeigh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8"/>
    </row>
    <row r="59" spans="1:49" ht="14.1" customHeight="1"/>
    <row r="60" spans="1:49" ht="14.1" customHeight="1"/>
    <row r="61" spans="1:49" ht="14.1" customHeight="1"/>
    <row r="62" spans="1:49" ht="14.1" customHeight="1"/>
    <row r="63" spans="1:49" ht="14.1" customHeight="1"/>
    <row r="64" spans="1:49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</sheetData>
  <mergeCells count="55">
    <mergeCell ref="AS1:AW1"/>
    <mergeCell ref="B8:G9"/>
    <mergeCell ref="H8:V9"/>
    <mergeCell ref="W8:AB9"/>
    <mergeCell ref="AC8:AJ9"/>
    <mergeCell ref="AK8:AP9"/>
    <mergeCell ref="AQ8:AV9"/>
    <mergeCell ref="B10:G12"/>
    <mergeCell ref="H10:AV12"/>
    <mergeCell ref="B13:AV14"/>
    <mergeCell ref="D19:W20"/>
    <mergeCell ref="X19:AB20"/>
    <mergeCell ref="AC19:AG20"/>
    <mergeCell ref="AH19:AT20"/>
    <mergeCell ref="D16:AT17"/>
    <mergeCell ref="D21:W22"/>
    <mergeCell ref="X21:AB22"/>
    <mergeCell ref="AC21:AG22"/>
    <mergeCell ref="AH21:AT22"/>
    <mergeCell ref="D23:W24"/>
    <mergeCell ref="X23:AB24"/>
    <mergeCell ref="AC23:AG24"/>
    <mergeCell ref="AH23:AT24"/>
    <mergeCell ref="D25:W26"/>
    <mergeCell ref="X25:AB26"/>
    <mergeCell ref="AC25:AG26"/>
    <mergeCell ref="AH25:AT26"/>
    <mergeCell ref="D27:W28"/>
    <mergeCell ref="X27:AB28"/>
    <mergeCell ref="AC27:AG28"/>
    <mergeCell ref="AH27:AT28"/>
    <mergeCell ref="D29:W30"/>
    <mergeCell ref="X29:AB30"/>
    <mergeCell ref="AC29:AG30"/>
    <mergeCell ref="AH29:AT30"/>
    <mergeCell ref="D31:W32"/>
    <mergeCell ref="X31:AB32"/>
    <mergeCell ref="AC31:AG32"/>
    <mergeCell ref="AH31:AT32"/>
    <mergeCell ref="D33:W34"/>
    <mergeCell ref="X33:AB34"/>
    <mergeCell ref="AC33:AG34"/>
    <mergeCell ref="AH33:AT34"/>
    <mergeCell ref="D35:W36"/>
    <mergeCell ref="X35:AB36"/>
    <mergeCell ref="AC35:AG36"/>
    <mergeCell ref="AH35:AT36"/>
    <mergeCell ref="D37:W38"/>
    <mergeCell ref="X37:AB38"/>
    <mergeCell ref="AC37:AG38"/>
    <mergeCell ref="AH37:AT38"/>
    <mergeCell ref="D39:W40"/>
    <mergeCell ref="X39:AB40"/>
    <mergeCell ref="AC39:AG40"/>
    <mergeCell ref="AH39:AT40"/>
  </mergeCells>
  <printOptions horizontalCentered="1"/>
  <pageMargins left="0.25" right="0.25" top="0.7" bottom="0" header="0.7" footer="0"/>
  <pageSetup paperSize="9" scale="66" fitToHeight="0" orientation="landscape" r:id="rId1"/>
  <headerFooter alignWithMargins="0">
    <oddHeader>&amp;R&amp;P / &amp;N&amp;K00+000______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25</xdr:col>
                    <xdr:colOff>28575</xdr:colOff>
                    <xdr:row>20</xdr:row>
                    <xdr:rowOff>57150</xdr:rowOff>
                  </from>
                  <to>
                    <xdr:col>26</xdr:col>
                    <xdr:colOff>19050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30</xdr:col>
                    <xdr:colOff>28575</xdr:colOff>
                    <xdr:row>20</xdr:row>
                    <xdr:rowOff>57150</xdr:rowOff>
                  </from>
                  <to>
                    <xdr:col>31</xdr:col>
                    <xdr:colOff>19050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25</xdr:col>
                    <xdr:colOff>28575</xdr:colOff>
                    <xdr:row>22</xdr:row>
                    <xdr:rowOff>57150</xdr:rowOff>
                  </from>
                  <to>
                    <xdr:col>26</xdr:col>
                    <xdr:colOff>19050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30</xdr:col>
                    <xdr:colOff>28575</xdr:colOff>
                    <xdr:row>22</xdr:row>
                    <xdr:rowOff>57150</xdr:rowOff>
                  </from>
                  <to>
                    <xdr:col>31</xdr:col>
                    <xdr:colOff>19050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25</xdr:col>
                    <xdr:colOff>28575</xdr:colOff>
                    <xdr:row>24</xdr:row>
                    <xdr:rowOff>57150</xdr:rowOff>
                  </from>
                  <to>
                    <xdr:col>26</xdr:col>
                    <xdr:colOff>19050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30</xdr:col>
                    <xdr:colOff>28575</xdr:colOff>
                    <xdr:row>24</xdr:row>
                    <xdr:rowOff>57150</xdr:rowOff>
                  </from>
                  <to>
                    <xdr:col>31</xdr:col>
                    <xdr:colOff>19050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25</xdr:col>
                    <xdr:colOff>28575</xdr:colOff>
                    <xdr:row>26</xdr:row>
                    <xdr:rowOff>57150</xdr:rowOff>
                  </from>
                  <to>
                    <xdr:col>26</xdr:col>
                    <xdr:colOff>19050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30</xdr:col>
                    <xdr:colOff>28575</xdr:colOff>
                    <xdr:row>26</xdr:row>
                    <xdr:rowOff>57150</xdr:rowOff>
                  </from>
                  <to>
                    <xdr:col>31</xdr:col>
                    <xdr:colOff>19050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3" r:id="rId12" name="Check Box 9">
              <controlPr defaultSize="0" autoFill="0" autoLine="0" autoPict="0">
                <anchor moveWithCells="1">
                  <from>
                    <xdr:col>25</xdr:col>
                    <xdr:colOff>28575</xdr:colOff>
                    <xdr:row>28</xdr:row>
                    <xdr:rowOff>57150</xdr:rowOff>
                  </from>
                  <to>
                    <xdr:col>26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4" r:id="rId13" name="Check Box 10">
              <controlPr defaultSize="0" autoFill="0" autoLine="0" autoPict="0">
                <anchor moveWithCells="1">
                  <from>
                    <xdr:col>30</xdr:col>
                    <xdr:colOff>28575</xdr:colOff>
                    <xdr:row>28</xdr:row>
                    <xdr:rowOff>57150</xdr:rowOff>
                  </from>
                  <to>
                    <xdr:col>31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5" r:id="rId14" name="Check Box 11">
              <controlPr defaultSize="0" autoFill="0" autoLine="0" autoPict="0">
                <anchor moveWithCells="1">
                  <from>
                    <xdr:col>25</xdr:col>
                    <xdr:colOff>28575</xdr:colOff>
                    <xdr:row>30</xdr:row>
                    <xdr:rowOff>57150</xdr:rowOff>
                  </from>
                  <to>
                    <xdr:col>26</xdr:col>
                    <xdr:colOff>19050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6" r:id="rId15" name="Check Box 12">
              <controlPr defaultSize="0" autoFill="0" autoLine="0" autoPict="0">
                <anchor moveWithCells="1">
                  <from>
                    <xdr:col>30</xdr:col>
                    <xdr:colOff>28575</xdr:colOff>
                    <xdr:row>30</xdr:row>
                    <xdr:rowOff>57150</xdr:rowOff>
                  </from>
                  <to>
                    <xdr:col>31</xdr:col>
                    <xdr:colOff>19050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7" r:id="rId16" name="Check Box 13">
              <controlPr defaultSize="0" autoFill="0" autoLine="0" autoPict="0">
                <anchor moveWithCells="1">
                  <from>
                    <xdr:col>25</xdr:col>
                    <xdr:colOff>28575</xdr:colOff>
                    <xdr:row>32</xdr:row>
                    <xdr:rowOff>57150</xdr:rowOff>
                  </from>
                  <to>
                    <xdr:col>26</xdr:col>
                    <xdr:colOff>19050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8" r:id="rId17" name="Check Box 14">
              <controlPr defaultSize="0" autoFill="0" autoLine="0" autoPict="0">
                <anchor moveWithCells="1">
                  <from>
                    <xdr:col>30</xdr:col>
                    <xdr:colOff>28575</xdr:colOff>
                    <xdr:row>32</xdr:row>
                    <xdr:rowOff>57150</xdr:rowOff>
                  </from>
                  <to>
                    <xdr:col>31</xdr:col>
                    <xdr:colOff>19050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9" r:id="rId18" name="Check Box 15">
              <controlPr defaultSize="0" autoFill="0" autoLine="0" autoPict="0">
                <anchor moveWithCells="1">
                  <from>
                    <xdr:col>25</xdr:col>
                    <xdr:colOff>28575</xdr:colOff>
                    <xdr:row>34</xdr:row>
                    <xdr:rowOff>57150</xdr:rowOff>
                  </from>
                  <to>
                    <xdr:col>26</xdr:col>
                    <xdr:colOff>19050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0" r:id="rId19" name="Check Box 16">
              <controlPr defaultSize="0" autoFill="0" autoLine="0" autoPict="0">
                <anchor moveWithCells="1">
                  <from>
                    <xdr:col>30</xdr:col>
                    <xdr:colOff>28575</xdr:colOff>
                    <xdr:row>34</xdr:row>
                    <xdr:rowOff>57150</xdr:rowOff>
                  </from>
                  <to>
                    <xdr:col>31</xdr:col>
                    <xdr:colOff>19050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1" r:id="rId20" name="Check Box 17">
              <controlPr defaultSize="0" autoFill="0" autoLine="0" autoPict="0">
                <anchor moveWithCells="1">
                  <from>
                    <xdr:col>25</xdr:col>
                    <xdr:colOff>28575</xdr:colOff>
                    <xdr:row>36</xdr:row>
                    <xdr:rowOff>57150</xdr:rowOff>
                  </from>
                  <to>
                    <xdr:col>26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2" r:id="rId21" name="Check Box 18">
              <controlPr defaultSize="0" autoFill="0" autoLine="0" autoPict="0">
                <anchor moveWithCells="1">
                  <from>
                    <xdr:col>30</xdr:col>
                    <xdr:colOff>28575</xdr:colOff>
                    <xdr:row>36</xdr:row>
                    <xdr:rowOff>57150</xdr:rowOff>
                  </from>
                  <to>
                    <xdr:col>31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3" r:id="rId22" name="Check Box 19">
              <controlPr defaultSize="0" autoFill="0" autoLine="0" autoPict="0">
                <anchor moveWithCells="1">
                  <from>
                    <xdr:col>25</xdr:col>
                    <xdr:colOff>28575</xdr:colOff>
                    <xdr:row>38</xdr:row>
                    <xdr:rowOff>57150</xdr:rowOff>
                  </from>
                  <to>
                    <xdr:col>26</xdr:col>
                    <xdr:colOff>19050</xdr:colOff>
                    <xdr:row>39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4" r:id="rId23" name="Check Box 20">
              <controlPr defaultSize="0" autoFill="0" autoLine="0" autoPict="0">
                <anchor moveWithCells="1">
                  <from>
                    <xdr:col>30</xdr:col>
                    <xdr:colOff>28575</xdr:colOff>
                    <xdr:row>38</xdr:row>
                    <xdr:rowOff>57150</xdr:rowOff>
                  </from>
                  <to>
                    <xdr:col>31</xdr:col>
                    <xdr:colOff>19050</xdr:colOff>
                    <xdr:row>39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zoomScale="80" zoomScaleNormal="80" workbookViewId="0">
      <selection activeCell="I21" sqref="B1:I21"/>
    </sheetView>
  </sheetViews>
  <sheetFormatPr defaultRowHeight="15"/>
  <cols>
    <col min="1" max="1" width="3.28515625" style="75" customWidth="1"/>
    <col min="2" max="2" width="20.5703125" style="88" customWidth="1"/>
    <col min="3" max="4" width="13.28515625" style="74" customWidth="1"/>
    <col min="5" max="5" width="16.5703125" style="74" customWidth="1"/>
    <col min="6" max="6" width="14.7109375" style="74" customWidth="1"/>
    <col min="7" max="8" width="13.140625" style="75" customWidth="1"/>
    <col min="9" max="9" width="21.140625" style="74" customWidth="1"/>
    <col min="10" max="12" width="11.140625" style="74" customWidth="1"/>
    <col min="13" max="13" width="11.28515625" style="75" customWidth="1"/>
    <col min="14" max="14" width="11.140625" style="74" hidden="1" customWidth="1"/>
    <col min="15" max="15" width="11.140625" style="74" customWidth="1"/>
    <col min="16" max="16" width="11.140625" style="74" hidden="1" customWidth="1"/>
    <col min="17" max="19" width="11.140625" style="74" customWidth="1"/>
    <col min="20" max="20" width="11.140625" style="75" customWidth="1"/>
    <col min="21" max="24" width="11.140625" style="74" customWidth="1"/>
  </cols>
  <sheetData>
    <row r="1" spans="2:9" ht="18.75">
      <c r="B1" s="90" t="s">
        <v>498</v>
      </c>
    </row>
    <row r="2" spans="2:9" ht="18.75">
      <c r="B2" s="840" t="s">
        <v>499</v>
      </c>
      <c r="C2" s="840"/>
      <c r="D2" s="840"/>
      <c r="E2" s="840"/>
      <c r="F2" s="840"/>
    </row>
    <row r="3" spans="2:9" ht="30">
      <c r="B3" s="87" t="s">
        <v>500</v>
      </c>
      <c r="C3" s="76" t="s">
        <v>501</v>
      </c>
      <c r="D3" s="76" t="s">
        <v>502</v>
      </c>
      <c r="E3" s="76" t="s">
        <v>503</v>
      </c>
      <c r="F3" s="76" t="s">
        <v>504</v>
      </c>
    </row>
    <row r="4" spans="2:9">
      <c r="B4" s="2" t="s">
        <v>505</v>
      </c>
      <c r="C4" s="80" t="e">
        <f>#REF!</f>
        <v>#REF!</v>
      </c>
      <c r="D4" s="80" t="e">
        <f>#REF!</f>
        <v>#REF!</v>
      </c>
      <c r="E4" s="80" t="e">
        <f>#REF!</f>
        <v>#REF!</v>
      </c>
      <c r="F4" s="82" t="e">
        <f>#REF!</f>
        <v>#REF!</v>
      </c>
    </row>
    <row r="5" spans="2:9">
      <c r="B5" s="2" t="s">
        <v>506</v>
      </c>
      <c r="C5" s="80" t="e">
        <f>#REF!</f>
        <v>#REF!</v>
      </c>
      <c r="D5" s="80" t="e">
        <f>#REF!</f>
        <v>#REF!</v>
      </c>
      <c r="E5" s="80" t="e">
        <f>#REF!</f>
        <v>#REF!</v>
      </c>
      <c r="F5" s="80">
        <v>0</v>
      </c>
    </row>
    <row r="7" spans="2:9" ht="18.75">
      <c r="B7" s="841" t="s">
        <v>507</v>
      </c>
      <c r="C7" s="841"/>
      <c r="D7" s="841"/>
      <c r="E7" s="841"/>
      <c r="F7" s="842"/>
    </row>
    <row r="8" spans="2:9" ht="30">
      <c r="B8" s="87" t="s">
        <v>500</v>
      </c>
      <c r="C8" s="76" t="s">
        <v>501</v>
      </c>
      <c r="D8" s="76" t="s">
        <v>502</v>
      </c>
      <c r="E8" s="76" t="s">
        <v>503</v>
      </c>
      <c r="F8" s="77" t="s">
        <v>504</v>
      </c>
    </row>
    <row r="9" spans="2:9">
      <c r="B9" s="2" t="s">
        <v>505</v>
      </c>
      <c r="C9" s="82">
        <v>2</v>
      </c>
      <c r="D9" s="82">
        <v>20</v>
      </c>
      <c r="E9" s="82">
        <v>150</v>
      </c>
      <c r="F9" s="82">
        <v>300</v>
      </c>
    </row>
    <row r="10" spans="2:9">
      <c r="B10" s="2" t="s">
        <v>506</v>
      </c>
      <c r="C10" s="82">
        <v>1</v>
      </c>
      <c r="D10" s="82">
        <v>16</v>
      </c>
      <c r="E10" s="82">
        <v>120</v>
      </c>
      <c r="F10" s="82">
        <v>0</v>
      </c>
    </row>
    <row r="11" spans="2:9" ht="15.75" thickBot="1"/>
    <row r="12" spans="2:9" ht="18.75">
      <c r="B12" s="843" t="s">
        <v>508</v>
      </c>
      <c r="C12" s="844"/>
      <c r="D12" s="844"/>
      <c r="E12" s="844"/>
      <c r="F12" s="844"/>
      <c r="G12" s="844"/>
      <c r="H12" s="845"/>
      <c r="I12" s="846"/>
    </row>
    <row r="13" spans="2:9" ht="30">
      <c r="B13" s="89" t="s">
        <v>500</v>
      </c>
      <c r="C13" s="78" t="s">
        <v>509</v>
      </c>
      <c r="D13" s="76" t="s">
        <v>510</v>
      </c>
      <c r="E13" s="78" t="s">
        <v>511</v>
      </c>
      <c r="F13" s="76" t="s">
        <v>512</v>
      </c>
      <c r="G13" s="76" t="s">
        <v>503</v>
      </c>
      <c r="H13" s="86" t="s">
        <v>513</v>
      </c>
      <c r="I13" s="79" t="s">
        <v>514</v>
      </c>
    </row>
    <row r="14" spans="2:9">
      <c r="B14" s="2" t="s">
        <v>505</v>
      </c>
      <c r="C14" s="81" t="e">
        <f>C4+C9</f>
        <v>#REF!</v>
      </c>
      <c r="D14" s="92">
        <v>5</v>
      </c>
      <c r="E14" s="81" t="e">
        <f>D4+D9-4</f>
        <v>#REF!</v>
      </c>
      <c r="F14" s="92">
        <v>36</v>
      </c>
      <c r="G14" s="80">
        <v>150</v>
      </c>
      <c r="H14" s="80" t="e">
        <f>F4+F9</f>
        <v>#REF!</v>
      </c>
      <c r="I14" s="93">
        <v>3500</v>
      </c>
    </row>
    <row r="15" spans="2:9">
      <c r="B15" s="2" t="s">
        <v>506</v>
      </c>
      <c r="C15" s="81" t="e">
        <f>C5+C10</f>
        <v>#REF!</v>
      </c>
      <c r="D15" s="91">
        <v>4</v>
      </c>
      <c r="E15" s="81" t="e">
        <f>D5+D10-4</f>
        <v>#REF!</v>
      </c>
      <c r="F15" s="91">
        <v>32</v>
      </c>
      <c r="G15" s="80">
        <v>120</v>
      </c>
      <c r="H15" s="80">
        <f>F5+F10</f>
        <v>0</v>
      </c>
      <c r="I15" s="91">
        <v>0</v>
      </c>
    </row>
    <row r="17" spans="2:9" ht="18.75">
      <c r="B17" s="847" t="s">
        <v>515</v>
      </c>
      <c r="C17" s="847"/>
      <c r="D17" s="847"/>
      <c r="E17" s="847"/>
      <c r="F17" s="847"/>
      <c r="G17" s="847"/>
      <c r="H17" s="847"/>
      <c r="I17" s="847"/>
    </row>
    <row r="18" spans="2:9" ht="30">
      <c r="B18" s="87" t="s">
        <v>500</v>
      </c>
      <c r="C18" s="78" t="s">
        <v>509</v>
      </c>
      <c r="D18" s="76" t="s">
        <v>510</v>
      </c>
      <c r="E18" s="78" t="s">
        <v>511</v>
      </c>
      <c r="F18" s="76" t="s">
        <v>512</v>
      </c>
      <c r="G18" s="76" t="s">
        <v>503</v>
      </c>
      <c r="H18" s="86" t="s">
        <v>513</v>
      </c>
      <c r="I18" s="79" t="s">
        <v>514</v>
      </c>
    </row>
    <row r="19" spans="2:9">
      <c r="B19" s="1" t="s">
        <v>505</v>
      </c>
      <c r="C19" s="84"/>
      <c r="D19" s="83">
        <f>D14-C9</f>
        <v>3</v>
      </c>
      <c r="E19" s="84"/>
      <c r="F19" s="83">
        <f>F14-D9</f>
        <v>16</v>
      </c>
      <c r="G19" s="83">
        <f>G14-E9</f>
        <v>0</v>
      </c>
      <c r="H19" s="83"/>
      <c r="I19" s="83">
        <f>I14-F9</f>
        <v>3200</v>
      </c>
    </row>
    <row r="20" spans="2:9">
      <c r="B20" s="1" t="s">
        <v>506</v>
      </c>
      <c r="C20" s="85"/>
      <c r="D20" s="83">
        <f>D15-C10</f>
        <v>3</v>
      </c>
      <c r="E20" s="85"/>
      <c r="F20" s="83">
        <f>F15-D10</f>
        <v>16</v>
      </c>
      <c r="G20" s="83">
        <f>G15-E10</f>
        <v>0</v>
      </c>
      <c r="H20" s="83"/>
      <c r="I20" s="83">
        <f>I15-F10</f>
        <v>0</v>
      </c>
    </row>
  </sheetData>
  <mergeCells count="4">
    <mergeCell ref="B2:F2"/>
    <mergeCell ref="B7:F7"/>
    <mergeCell ref="B12:I12"/>
    <mergeCell ref="B17:I17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50"/>
  <sheetViews>
    <sheetView view="pageBreakPreview" zoomScale="80" zoomScaleSheetLayoutView="80" workbookViewId="0">
      <selection activeCell="F10" sqref="F10"/>
    </sheetView>
  </sheetViews>
  <sheetFormatPr defaultColWidth="4.140625" defaultRowHeight="14.1" customHeight="1"/>
  <cols>
    <col min="1" max="49" width="3.7109375" style="64" customWidth="1"/>
    <col min="50" max="71" width="4.140625" style="64" customWidth="1"/>
    <col min="72" max="16384" width="4.140625" style="65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TPEX Development Servers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413"/>
      <c r="AT1" s="413"/>
      <c r="AU1" s="413"/>
      <c r="AV1" s="413"/>
      <c r="AW1" s="414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Infrastructure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Infrastructure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44823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Denny</v>
      </c>
      <c r="AT2" s="24"/>
      <c r="AU2" s="24"/>
      <c r="AV2" s="24"/>
      <c r="AW2" s="25"/>
    </row>
    <row r="3" spans="1:49" s="17" customFormat="1" ht="14.1" customHeight="1">
      <c r="A3" s="26" t="s">
        <v>11</v>
      </c>
      <c r="B3" s="27"/>
      <c r="C3" s="27"/>
      <c r="D3" s="27"/>
      <c r="E3" s="27"/>
      <c r="F3" s="27"/>
      <c r="G3" s="28"/>
      <c r="H3" s="22" t="str">
        <f>Cover!H3</f>
        <v>Installation Checklist for On-Premise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22" t="s">
        <v>19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15</v>
      </c>
      <c r="AI3" s="34"/>
      <c r="AJ3" s="35"/>
      <c r="AK3" s="22">
        <f>Cover!AK3</f>
        <v>44832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Denny</v>
      </c>
      <c r="AT3" s="24"/>
      <c r="AU3" s="24"/>
      <c r="AV3" s="24"/>
      <c r="AW3" s="25"/>
    </row>
    <row r="4" spans="1:49" s="62" customFormat="1" ht="14.1" customHeight="1">
      <c r="A4" s="13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8" t="s">
        <v>20</v>
      </c>
      <c r="AI4" s="99"/>
      <c r="AJ4" s="100"/>
      <c r="AK4" s="101"/>
      <c r="AL4" s="102" t="s">
        <v>21</v>
      </c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3"/>
    </row>
    <row r="5" spans="1:49" s="63" customFormat="1" ht="14.1" customHeight="1">
      <c r="A5" s="133"/>
      <c r="B5" s="104" t="s">
        <v>22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34"/>
    </row>
    <row r="6" spans="1:49" s="63" customFormat="1" ht="14.1" customHeight="1">
      <c r="A6" s="133"/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34"/>
    </row>
    <row r="7" spans="1:49" s="62" customFormat="1" ht="14.1" customHeight="1">
      <c r="A7" s="135"/>
      <c r="B7" s="98" t="s">
        <v>23</v>
      </c>
      <c r="C7" s="99"/>
      <c r="D7" s="98" t="s">
        <v>24</v>
      </c>
      <c r="E7" s="100"/>
      <c r="F7" s="99" t="s">
        <v>25</v>
      </c>
      <c r="G7" s="99"/>
      <c r="H7" s="99"/>
      <c r="I7" s="99"/>
      <c r="J7" s="98" t="s">
        <v>26</v>
      </c>
      <c r="K7" s="100"/>
      <c r="L7" s="99" t="s">
        <v>27</v>
      </c>
      <c r="M7" s="99"/>
      <c r="N7" s="99"/>
      <c r="O7" s="98" t="s">
        <v>28</v>
      </c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8" t="s">
        <v>9</v>
      </c>
      <c r="AS7" s="99"/>
      <c r="AT7" s="99"/>
      <c r="AU7" s="99"/>
      <c r="AV7" s="100"/>
      <c r="AW7" s="136"/>
    </row>
    <row r="8" spans="1:49" s="62" customFormat="1" ht="14.1" customHeight="1">
      <c r="A8" s="135"/>
      <c r="B8" s="106" t="s">
        <v>29</v>
      </c>
      <c r="C8" s="107"/>
      <c r="D8" s="108">
        <v>1</v>
      </c>
      <c r="E8" s="109"/>
      <c r="F8" s="169">
        <f>AK2</f>
        <v>44823</v>
      </c>
      <c r="G8" s="107"/>
      <c r="H8" s="107"/>
      <c r="I8" s="107"/>
      <c r="J8" s="110" t="s">
        <v>30</v>
      </c>
      <c r="K8" s="109"/>
      <c r="L8" s="111" t="s">
        <v>31</v>
      </c>
      <c r="M8" s="107"/>
      <c r="N8" s="107"/>
      <c r="O8" s="112" t="s">
        <v>32</v>
      </c>
      <c r="P8" s="113"/>
      <c r="Q8" s="114"/>
      <c r="R8" s="114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5" t="s">
        <v>10</v>
      </c>
      <c r="AS8" s="107"/>
      <c r="AT8" s="107"/>
      <c r="AU8" s="107"/>
      <c r="AV8" s="109"/>
      <c r="AW8" s="136"/>
    </row>
    <row r="9" spans="1:49" s="62" customFormat="1" ht="14.1" customHeight="1">
      <c r="A9" s="135"/>
      <c r="B9" s="106" t="s">
        <v>33</v>
      </c>
      <c r="C9" s="107"/>
      <c r="D9" s="108">
        <v>2</v>
      </c>
      <c r="E9" s="109"/>
      <c r="F9" s="115">
        <v>44832</v>
      </c>
      <c r="G9" s="107"/>
      <c r="H9" s="107"/>
      <c r="I9" s="107"/>
      <c r="J9" s="110" t="s">
        <v>30</v>
      </c>
      <c r="K9" s="109"/>
      <c r="L9" s="111" t="s">
        <v>31</v>
      </c>
      <c r="M9" s="107"/>
      <c r="N9" s="107"/>
      <c r="O9" s="112" t="s">
        <v>34</v>
      </c>
      <c r="P9" s="113"/>
      <c r="Q9" s="114"/>
      <c r="R9" s="114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5" t="s">
        <v>10</v>
      </c>
      <c r="AS9" s="107"/>
      <c r="AT9" s="107"/>
      <c r="AU9" s="107"/>
      <c r="AV9" s="109"/>
      <c r="AW9" s="136"/>
    </row>
    <row r="10" spans="1:49" s="62" customFormat="1" ht="14.1" customHeight="1">
      <c r="A10" s="135"/>
      <c r="B10" s="106"/>
      <c r="C10" s="107"/>
      <c r="D10" s="108"/>
      <c r="E10" s="109"/>
      <c r="F10" s="115"/>
      <c r="G10" s="107"/>
      <c r="H10" s="107"/>
      <c r="I10" s="107"/>
      <c r="J10" s="110"/>
      <c r="K10" s="109"/>
      <c r="L10" s="111"/>
      <c r="M10" s="107"/>
      <c r="N10" s="107"/>
      <c r="O10" s="112"/>
      <c r="P10" s="113"/>
      <c r="Q10" s="114"/>
      <c r="R10" s="114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5"/>
      <c r="AS10" s="107"/>
      <c r="AT10" s="107"/>
      <c r="AU10" s="107"/>
      <c r="AV10" s="109"/>
      <c r="AW10" s="136"/>
    </row>
    <row r="11" spans="1:49" s="62" customFormat="1" ht="14.1" customHeight="1">
      <c r="A11" s="135"/>
      <c r="B11" s="106"/>
      <c r="C11" s="107"/>
      <c r="D11" s="108"/>
      <c r="E11" s="109"/>
      <c r="F11" s="67"/>
      <c r="G11" s="107"/>
      <c r="H11" s="107"/>
      <c r="I11" s="107"/>
      <c r="J11" s="110"/>
      <c r="K11" s="109"/>
      <c r="L11" s="111"/>
      <c r="M11" s="107"/>
      <c r="N11" s="107"/>
      <c r="O11" s="112"/>
      <c r="P11" s="113"/>
      <c r="Q11" s="114"/>
      <c r="R11" s="114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5"/>
      <c r="AS11" s="107"/>
      <c r="AT11" s="107"/>
      <c r="AU11" s="107"/>
      <c r="AV11" s="109"/>
      <c r="AW11" s="136"/>
    </row>
    <row r="12" spans="1:49" s="62" customFormat="1" ht="14.1" customHeight="1">
      <c r="A12" s="135"/>
      <c r="B12" s="116"/>
      <c r="C12" s="117"/>
      <c r="D12" s="115"/>
      <c r="E12" s="109"/>
      <c r="F12" s="107"/>
      <c r="G12" s="107"/>
      <c r="H12" s="107"/>
      <c r="I12" s="107"/>
      <c r="J12" s="110"/>
      <c r="K12" s="118"/>
      <c r="L12" s="111"/>
      <c r="M12" s="107"/>
      <c r="N12" s="107"/>
      <c r="O12" s="112"/>
      <c r="P12" s="113"/>
      <c r="Q12" s="113"/>
      <c r="R12" s="119"/>
      <c r="S12" s="120"/>
      <c r="T12" s="120"/>
      <c r="U12" s="120"/>
      <c r="V12" s="120"/>
      <c r="W12" s="120"/>
      <c r="X12" s="120"/>
      <c r="Y12" s="120"/>
      <c r="Z12" s="120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5"/>
      <c r="AS12" s="107"/>
      <c r="AT12" s="107"/>
      <c r="AU12" s="107"/>
      <c r="AV12" s="109"/>
      <c r="AW12" s="136"/>
    </row>
    <row r="13" spans="1:49" s="62" customFormat="1" ht="14.1" customHeight="1">
      <c r="A13" s="135"/>
      <c r="B13" s="116"/>
      <c r="C13" s="117"/>
      <c r="D13" s="115"/>
      <c r="E13" s="109"/>
      <c r="F13" s="107"/>
      <c r="G13" s="107"/>
      <c r="H13" s="107"/>
      <c r="I13" s="107"/>
      <c r="J13" s="110"/>
      <c r="K13" s="118"/>
      <c r="L13" s="111"/>
      <c r="M13" s="107"/>
      <c r="N13" s="107"/>
      <c r="O13" s="112"/>
      <c r="P13" s="113"/>
      <c r="Q13" s="113"/>
      <c r="R13" s="119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5"/>
      <c r="AS13" s="107"/>
      <c r="AT13" s="107"/>
      <c r="AU13" s="107"/>
      <c r="AV13" s="109"/>
      <c r="AW13" s="136"/>
    </row>
    <row r="14" spans="1:49" s="62" customFormat="1" ht="14.1" customHeight="1">
      <c r="A14" s="135"/>
      <c r="B14" s="116"/>
      <c r="C14" s="117"/>
      <c r="D14" s="115"/>
      <c r="E14" s="109"/>
      <c r="F14" s="107"/>
      <c r="G14" s="107"/>
      <c r="H14" s="107"/>
      <c r="I14" s="107"/>
      <c r="J14" s="110"/>
      <c r="K14" s="118"/>
      <c r="L14" s="111"/>
      <c r="M14" s="107"/>
      <c r="N14" s="107"/>
      <c r="O14" s="112"/>
      <c r="P14" s="113"/>
      <c r="Q14" s="113"/>
      <c r="R14" s="119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5"/>
      <c r="AS14" s="107"/>
      <c r="AT14" s="107"/>
      <c r="AU14" s="107"/>
      <c r="AV14" s="109"/>
      <c r="AW14" s="136"/>
    </row>
    <row r="15" spans="1:49" s="62" customFormat="1" ht="14.1" customHeight="1">
      <c r="A15" s="135"/>
      <c r="B15" s="116"/>
      <c r="C15" s="117"/>
      <c r="D15" s="115"/>
      <c r="E15" s="109"/>
      <c r="F15" s="107"/>
      <c r="G15" s="107"/>
      <c r="H15" s="107"/>
      <c r="I15" s="107"/>
      <c r="J15" s="110"/>
      <c r="K15" s="118"/>
      <c r="L15" s="111"/>
      <c r="M15" s="107"/>
      <c r="N15" s="107"/>
      <c r="O15" s="112"/>
      <c r="P15" s="113"/>
      <c r="Q15" s="113"/>
      <c r="R15" s="119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5"/>
      <c r="AS15" s="107"/>
      <c r="AT15" s="107"/>
      <c r="AU15" s="107"/>
      <c r="AV15" s="109"/>
      <c r="AW15" s="136"/>
    </row>
    <row r="16" spans="1:49" s="62" customFormat="1" ht="14.1" customHeight="1">
      <c r="A16" s="135"/>
      <c r="B16" s="116"/>
      <c r="C16" s="117"/>
      <c r="D16" s="115"/>
      <c r="E16" s="109"/>
      <c r="F16" s="107"/>
      <c r="G16" s="107"/>
      <c r="H16" s="107"/>
      <c r="I16" s="107"/>
      <c r="J16" s="110"/>
      <c r="K16" s="118"/>
      <c r="L16" s="111"/>
      <c r="M16" s="107"/>
      <c r="N16" s="107"/>
      <c r="O16" s="112"/>
      <c r="P16" s="113"/>
      <c r="Q16" s="113"/>
      <c r="R16" s="119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5"/>
      <c r="AS16" s="107"/>
      <c r="AT16" s="107"/>
      <c r="AU16" s="107"/>
      <c r="AV16" s="109"/>
      <c r="AW16" s="136"/>
    </row>
    <row r="17" spans="1:49" s="62" customFormat="1" ht="14.1" customHeight="1">
      <c r="A17" s="135"/>
      <c r="B17" s="116"/>
      <c r="C17" s="117"/>
      <c r="D17" s="115"/>
      <c r="E17" s="109"/>
      <c r="F17" s="107"/>
      <c r="G17" s="107"/>
      <c r="H17" s="107"/>
      <c r="I17" s="107"/>
      <c r="J17" s="110"/>
      <c r="K17" s="118"/>
      <c r="L17" s="111"/>
      <c r="M17" s="107"/>
      <c r="N17" s="107"/>
      <c r="O17" s="112"/>
      <c r="P17" s="113"/>
      <c r="Q17" s="113"/>
      <c r="R17" s="119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5"/>
      <c r="AS17" s="107"/>
      <c r="AT17" s="107"/>
      <c r="AU17" s="107"/>
      <c r="AV17" s="109"/>
      <c r="AW17" s="136"/>
    </row>
    <row r="18" spans="1:49" s="62" customFormat="1" ht="14.1" customHeight="1">
      <c r="A18" s="135"/>
      <c r="B18" s="116"/>
      <c r="C18" s="117"/>
      <c r="D18" s="115"/>
      <c r="E18" s="109"/>
      <c r="F18" s="107"/>
      <c r="G18" s="107"/>
      <c r="H18" s="107"/>
      <c r="I18" s="107"/>
      <c r="J18" s="110"/>
      <c r="K18" s="118"/>
      <c r="L18" s="111"/>
      <c r="M18" s="107"/>
      <c r="N18" s="107"/>
      <c r="O18" s="112"/>
      <c r="P18" s="113"/>
      <c r="Q18" s="121"/>
      <c r="R18" s="122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15"/>
      <c r="AS18" s="117"/>
      <c r="AT18" s="117"/>
      <c r="AU18" s="117"/>
      <c r="AV18" s="123"/>
      <c r="AW18" s="136"/>
    </row>
    <row r="19" spans="1:49" s="62" customFormat="1" ht="14.1" customHeight="1">
      <c r="A19" s="135"/>
      <c r="B19" s="116"/>
      <c r="C19" s="107"/>
      <c r="D19" s="115"/>
      <c r="E19" s="123"/>
      <c r="F19" s="107"/>
      <c r="G19" s="117"/>
      <c r="H19" s="117"/>
      <c r="I19" s="117"/>
      <c r="J19" s="110"/>
      <c r="K19" s="118"/>
      <c r="L19" s="111"/>
      <c r="M19" s="107"/>
      <c r="N19" s="107"/>
      <c r="O19" s="112"/>
      <c r="P19" s="113"/>
      <c r="Q19" s="113"/>
      <c r="R19" s="119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5"/>
      <c r="AS19" s="107"/>
      <c r="AT19" s="107"/>
      <c r="AU19" s="107"/>
      <c r="AV19" s="109"/>
      <c r="AW19" s="136"/>
    </row>
    <row r="20" spans="1:49" s="62" customFormat="1" ht="14.1" customHeight="1">
      <c r="A20" s="135"/>
      <c r="B20" s="116"/>
      <c r="C20" s="117"/>
      <c r="D20" s="115"/>
      <c r="E20" s="109"/>
      <c r="F20" s="107"/>
      <c r="G20" s="107"/>
      <c r="H20" s="107"/>
      <c r="I20" s="107"/>
      <c r="J20" s="110"/>
      <c r="K20" s="118"/>
      <c r="L20" s="111"/>
      <c r="M20" s="107"/>
      <c r="N20" s="107"/>
      <c r="O20" s="112"/>
      <c r="P20" s="113"/>
      <c r="Q20" s="113"/>
      <c r="R20" s="119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5"/>
      <c r="AS20" s="107"/>
      <c r="AT20" s="107"/>
      <c r="AU20" s="107"/>
      <c r="AV20" s="109"/>
      <c r="AW20" s="136"/>
    </row>
    <row r="21" spans="1:49" s="62" customFormat="1" ht="14.1" customHeight="1">
      <c r="A21" s="135"/>
      <c r="B21" s="116"/>
      <c r="C21" s="117"/>
      <c r="D21" s="115"/>
      <c r="E21" s="109"/>
      <c r="F21" s="107"/>
      <c r="G21" s="107"/>
      <c r="H21" s="107"/>
      <c r="I21" s="107"/>
      <c r="J21" s="110"/>
      <c r="K21" s="118"/>
      <c r="L21" s="111"/>
      <c r="M21" s="107"/>
      <c r="N21" s="107"/>
      <c r="O21" s="112"/>
      <c r="P21" s="113"/>
      <c r="Q21" s="113"/>
      <c r="R21" s="119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5"/>
      <c r="AS21" s="107"/>
      <c r="AT21" s="107"/>
      <c r="AU21" s="107"/>
      <c r="AV21" s="109"/>
      <c r="AW21" s="136"/>
    </row>
    <row r="22" spans="1:49" s="62" customFormat="1" ht="14.1" customHeight="1">
      <c r="A22" s="135"/>
      <c r="B22" s="116"/>
      <c r="C22" s="117"/>
      <c r="D22" s="115"/>
      <c r="E22" s="109"/>
      <c r="F22" s="107"/>
      <c r="G22" s="107"/>
      <c r="H22" s="107"/>
      <c r="I22" s="107"/>
      <c r="J22" s="110"/>
      <c r="K22" s="118"/>
      <c r="L22" s="111"/>
      <c r="M22" s="107"/>
      <c r="N22" s="107"/>
      <c r="O22" s="112"/>
      <c r="P22" s="113"/>
      <c r="Q22" s="113"/>
      <c r="R22" s="119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5"/>
      <c r="AS22" s="107"/>
      <c r="AT22" s="107"/>
      <c r="AU22" s="107"/>
      <c r="AV22" s="109"/>
      <c r="AW22" s="136"/>
    </row>
    <row r="23" spans="1:49" s="62" customFormat="1" ht="14.1" customHeight="1">
      <c r="A23" s="135"/>
      <c r="B23" s="116"/>
      <c r="C23" s="117"/>
      <c r="D23" s="115"/>
      <c r="E23" s="109"/>
      <c r="F23" s="107"/>
      <c r="G23" s="107"/>
      <c r="H23" s="107"/>
      <c r="I23" s="107"/>
      <c r="J23" s="110"/>
      <c r="K23" s="118"/>
      <c r="L23" s="111"/>
      <c r="M23" s="107"/>
      <c r="N23" s="107"/>
      <c r="O23" s="112"/>
      <c r="P23" s="113"/>
      <c r="Q23" s="113"/>
      <c r="R23" s="119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5"/>
      <c r="AS23" s="107"/>
      <c r="AT23" s="107"/>
      <c r="AU23" s="107"/>
      <c r="AV23" s="109"/>
      <c r="AW23" s="136"/>
    </row>
    <row r="24" spans="1:49" s="62" customFormat="1" ht="14.1" customHeight="1">
      <c r="A24" s="135"/>
      <c r="B24" s="116"/>
      <c r="C24" s="117"/>
      <c r="D24" s="115"/>
      <c r="E24" s="109"/>
      <c r="F24" s="107"/>
      <c r="G24" s="107"/>
      <c r="H24" s="107"/>
      <c r="I24" s="107"/>
      <c r="J24" s="110"/>
      <c r="K24" s="118"/>
      <c r="L24" s="111"/>
      <c r="M24" s="107"/>
      <c r="N24" s="107"/>
      <c r="O24" s="112"/>
      <c r="P24" s="113"/>
      <c r="Q24" s="113"/>
      <c r="R24" s="119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5"/>
      <c r="AS24" s="107"/>
      <c r="AT24" s="107"/>
      <c r="AU24" s="107"/>
      <c r="AV24" s="109"/>
      <c r="AW24" s="136"/>
    </row>
    <row r="25" spans="1:49" s="62" customFormat="1" ht="14.1" customHeight="1">
      <c r="A25" s="135"/>
      <c r="B25" s="116"/>
      <c r="C25" s="117"/>
      <c r="D25" s="115"/>
      <c r="E25" s="109"/>
      <c r="F25" s="107"/>
      <c r="G25" s="107"/>
      <c r="H25" s="107"/>
      <c r="I25" s="107"/>
      <c r="J25" s="110"/>
      <c r="K25" s="118"/>
      <c r="L25" s="111"/>
      <c r="M25" s="107"/>
      <c r="N25" s="107"/>
      <c r="O25" s="112"/>
      <c r="P25" s="113"/>
      <c r="Q25" s="113"/>
      <c r="R25" s="119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5"/>
      <c r="AS25" s="107"/>
      <c r="AT25" s="107"/>
      <c r="AU25" s="107"/>
      <c r="AV25" s="109"/>
      <c r="AW25" s="136"/>
    </row>
    <row r="26" spans="1:49" s="62" customFormat="1" ht="14.1" customHeight="1">
      <c r="A26" s="135"/>
      <c r="B26" s="116"/>
      <c r="C26" s="117"/>
      <c r="D26" s="115"/>
      <c r="E26" s="109"/>
      <c r="F26" s="107"/>
      <c r="G26" s="107"/>
      <c r="H26" s="107"/>
      <c r="I26" s="107"/>
      <c r="J26" s="110"/>
      <c r="K26" s="118"/>
      <c r="L26" s="111"/>
      <c r="M26" s="107"/>
      <c r="N26" s="107"/>
      <c r="O26" s="112"/>
      <c r="P26" s="113"/>
      <c r="Q26" s="113"/>
      <c r="R26" s="119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5"/>
      <c r="AS26" s="107"/>
      <c r="AT26" s="107"/>
      <c r="AU26" s="107"/>
      <c r="AV26" s="109"/>
      <c r="AW26" s="136"/>
    </row>
    <row r="27" spans="1:49" s="62" customFormat="1" ht="14.1" customHeight="1">
      <c r="A27" s="135"/>
      <c r="B27" s="110"/>
      <c r="C27" s="107"/>
      <c r="D27" s="115"/>
      <c r="E27" s="109"/>
      <c r="F27" s="107"/>
      <c r="G27" s="107"/>
      <c r="H27" s="107"/>
      <c r="I27" s="107"/>
      <c r="J27" s="110"/>
      <c r="K27" s="118"/>
      <c r="L27" s="111"/>
      <c r="M27" s="107"/>
      <c r="N27" s="107"/>
      <c r="O27" s="112"/>
      <c r="P27" s="113"/>
      <c r="Q27" s="113"/>
      <c r="R27" s="119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5"/>
      <c r="AS27" s="107"/>
      <c r="AT27" s="107"/>
      <c r="AU27" s="107"/>
      <c r="AV27" s="109"/>
      <c r="AW27" s="136"/>
    </row>
    <row r="28" spans="1:49" s="62" customFormat="1" ht="14.1" customHeight="1">
      <c r="A28" s="135"/>
      <c r="B28" s="110"/>
      <c r="C28" s="107"/>
      <c r="D28" s="115"/>
      <c r="E28" s="109"/>
      <c r="F28" s="107"/>
      <c r="G28" s="107"/>
      <c r="H28" s="107"/>
      <c r="I28" s="107"/>
      <c r="J28" s="110"/>
      <c r="K28" s="118"/>
      <c r="L28" s="111"/>
      <c r="M28" s="107"/>
      <c r="N28" s="107"/>
      <c r="O28" s="112"/>
      <c r="P28" s="113"/>
      <c r="Q28" s="113"/>
      <c r="R28" s="119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5"/>
      <c r="AS28" s="107"/>
      <c r="AT28" s="107"/>
      <c r="AU28" s="107"/>
      <c r="AV28" s="109"/>
      <c r="AW28" s="136"/>
    </row>
    <row r="29" spans="1:49" s="62" customFormat="1" ht="14.1" customHeight="1">
      <c r="A29" s="135"/>
      <c r="B29" s="110"/>
      <c r="C29" s="107"/>
      <c r="D29" s="115"/>
      <c r="E29" s="109"/>
      <c r="F29" s="107"/>
      <c r="G29" s="107"/>
      <c r="H29" s="107"/>
      <c r="I29" s="107"/>
      <c r="J29" s="110"/>
      <c r="K29" s="118"/>
      <c r="L29" s="111"/>
      <c r="M29" s="107"/>
      <c r="N29" s="107"/>
      <c r="O29" s="112"/>
      <c r="P29" s="113"/>
      <c r="Q29" s="113"/>
      <c r="R29" s="119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5"/>
      <c r="AS29" s="107"/>
      <c r="AT29" s="107"/>
      <c r="AU29" s="107"/>
      <c r="AV29" s="109"/>
      <c r="AW29" s="136"/>
    </row>
    <row r="30" spans="1:49" s="62" customFormat="1" ht="14.1" customHeight="1">
      <c r="A30" s="135"/>
      <c r="B30" s="110"/>
      <c r="C30" s="107"/>
      <c r="D30" s="115"/>
      <c r="E30" s="109"/>
      <c r="F30" s="107"/>
      <c r="G30" s="107"/>
      <c r="H30" s="107"/>
      <c r="I30" s="107"/>
      <c r="J30" s="110"/>
      <c r="K30" s="118"/>
      <c r="L30" s="111"/>
      <c r="M30" s="107"/>
      <c r="N30" s="107"/>
      <c r="O30" s="112"/>
      <c r="P30" s="113"/>
      <c r="Q30" s="113"/>
      <c r="R30" s="119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5"/>
      <c r="AS30" s="107"/>
      <c r="AT30" s="107"/>
      <c r="AU30" s="107"/>
      <c r="AV30" s="109"/>
      <c r="AW30" s="136"/>
    </row>
    <row r="31" spans="1:49" s="62" customFormat="1" ht="14.1" customHeight="1">
      <c r="A31" s="135"/>
      <c r="B31" s="110"/>
      <c r="C31" s="107"/>
      <c r="D31" s="115"/>
      <c r="E31" s="109"/>
      <c r="F31" s="107"/>
      <c r="G31" s="107"/>
      <c r="H31" s="107"/>
      <c r="I31" s="107"/>
      <c r="J31" s="110"/>
      <c r="K31" s="118"/>
      <c r="L31" s="111"/>
      <c r="M31" s="107"/>
      <c r="N31" s="107"/>
      <c r="O31" s="112"/>
      <c r="P31" s="113"/>
      <c r="Q31" s="113"/>
      <c r="R31" s="119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5"/>
      <c r="AS31" s="107"/>
      <c r="AT31" s="107"/>
      <c r="AU31" s="107"/>
      <c r="AV31" s="109"/>
      <c r="AW31" s="136"/>
    </row>
    <row r="32" spans="1:49" s="62" customFormat="1" ht="14.1" customHeight="1">
      <c r="A32" s="135"/>
      <c r="B32" s="110"/>
      <c r="C32" s="107"/>
      <c r="D32" s="115"/>
      <c r="E32" s="109"/>
      <c r="F32" s="107"/>
      <c r="G32" s="107"/>
      <c r="H32" s="107"/>
      <c r="I32" s="107"/>
      <c r="J32" s="110"/>
      <c r="K32" s="118"/>
      <c r="L32" s="111"/>
      <c r="M32" s="107"/>
      <c r="N32" s="107"/>
      <c r="O32" s="112"/>
      <c r="P32" s="113"/>
      <c r="Q32" s="113"/>
      <c r="R32" s="119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5"/>
      <c r="AS32" s="107"/>
      <c r="AT32" s="107"/>
      <c r="AU32" s="107"/>
      <c r="AV32" s="109"/>
      <c r="AW32" s="136"/>
    </row>
    <row r="33" spans="1:49" s="62" customFormat="1" ht="14.1" customHeight="1">
      <c r="A33" s="135"/>
      <c r="B33" s="110"/>
      <c r="C33" s="107"/>
      <c r="D33" s="115"/>
      <c r="E33" s="109"/>
      <c r="F33" s="107"/>
      <c r="G33" s="107"/>
      <c r="H33" s="107"/>
      <c r="I33" s="107"/>
      <c r="J33" s="110"/>
      <c r="K33" s="118"/>
      <c r="L33" s="111"/>
      <c r="M33" s="107"/>
      <c r="N33" s="107"/>
      <c r="O33" s="112"/>
      <c r="P33" s="113"/>
      <c r="Q33" s="113"/>
      <c r="R33" s="119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5"/>
      <c r="AS33" s="107"/>
      <c r="AT33" s="107"/>
      <c r="AU33" s="107"/>
      <c r="AV33" s="109"/>
      <c r="AW33" s="136"/>
    </row>
    <row r="34" spans="1:49" s="62" customFormat="1" ht="14.1" customHeight="1">
      <c r="A34" s="135"/>
      <c r="B34" s="110"/>
      <c r="C34" s="107"/>
      <c r="D34" s="115"/>
      <c r="E34" s="109"/>
      <c r="F34" s="107"/>
      <c r="G34" s="107"/>
      <c r="H34" s="107"/>
      <c r="I34" s="107"/>
      <c r="J34" s="110"/>
      <c r="K34" s="118"/>
      <c r="L34" s="111"/>
      <c r="M34" s="107"/>
      <c r="N34" s="107"/>
      <c r="O34" s="112"/>
      <c r="P34" s="113"/>
      <c r="Q34" s="113"/>
      <c r="R34" s="119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5"/>
      <c r="AS34" s="107"/>
      <c r="AT34" s="107"/>
      <c r="AU34" s="107"/>
      <c r="AV34" s="109"/>
      <c r="AW34" s="136"/>
    </row>
    <row r="35" spans="1:49" s="62" customFormat="1" ht="14.1" customHeight="1">
      <c r="A35" s="135"/>
      <c r="B35" s="110"/>
      <c r="C35" s="107"/>
      <c r="D35" s="115"/>
      <c r="E35" s="109"/>
      <c r="F35" s="107"/>
      <c r="G35" s="107"/>
      <c r="H35" s="107"/>
      <c r="I35" s="107"/>
      <c r="J35" s="110"/>
      <c r="K35" s="118"/>
      <c r="L35" s="111"/>
      <c r="M35" s="107"/>
      <c r="N35" s="107"/>
      <c r="O35" s="112"/>
      <c r="P35" s="113"/>
      <c r="Q35" s="113"/>
      <c r="R35" s="119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5"/>
      <c r="AS35" s="107"/>
      <c r="AT35" s="107"/>
      <c r="AU35" s="107"/>
      <c r="AV35" s="109"/>
      <c r="AW35" s="136"/>
    </row>
    <row r="36" spans="1:49" s="62" customFormat="1" ht="14.1" customHeight="1">
      <c r="A36" s="135"/>
      <c r="B36" s="110"/>
      <c r="C36" s="107"/>
      <c r="D36" s="115"/>
      <c r="E36" s="109"/>
      <c r="F36" s="107"/>
      <c r="G36" s="107"/>
      <c r="H36" s="107"/>
      <c r="I36" s="107"/>
      <c r="J36" s="110"/>
      <c r="K36" s="118"/>
      <c r="L36" s="111"/>
      <c r="M36" s="107"/>
      <c r="N36" s="107"/>
      <c r="O36" s="112"/>
      <c r="P36" s="113"/>
      <c r="Q36" s="113"/>
      <c r="R36" s="119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5"/>
      <c r="AS36" s="107"/>
      <c r="AT36" s="107"/>
      <c r="AU36" s="107"/>
      <c r="AV36" s="109"/>
      <c r="AW36" s="136"/>
    </row>
    <row r="37" spans="1:49" s="62" customFormat="1" ht="14.1" customHeight="1">
      <c r="A37" s="135"/>
      <c r="B37" s="110"/>
      <c r="C37" s="107"/>
      <c r="D37" s="115"/>
      <c r="E37" s="109"/>
      <c r="F37" s="107"/>
      <c r="G37" s="107"/>
      <c r="H37" s="107"/>
      <c r="I37" s="107"/>
      <c r="J37" s="110"/>
      <c r="K37" s="118"/>
      <c r="L37" s="111"/>
      <c r="M37" s="107"/>
      <c r="N37" s="107"/>
      <c r="O37" s="112"/>
      <c r="P37" s="113"/>
      <c r="Q37" s="113"/>
      <c r="R37" s="119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5"/>
      <c r="AS37" s="107"/>
      <c r="AT37" s="107"/>
      <c r="AU37" s="107"/>
      <c r="AV37" s="109"/>
      <c r="AW37" s="136"/>
    </row>
    <row r="38" spans="1:49" s="62" customFormat="1" ht="14.1" customHeight="1">
      <c r="A38" s="135"/>
      <c r="B38" s="110"/>
      <c r="C38" s="107"/>
      <c r="D38" s="115"/>
      <c r="E38" s="109"/>
      <c r="F38" s="107"/>
      <c r="G38" s="107"/>
      <c r="H38" s="107"/>
      <c r="I38" s="107"/>
      <c r="J38" s="110"/>
      <c r="K38" s="118"/>
      <c r="L38" s="111"/>
      <c r="M38" s="107"/>
      <c r="N38" s="107"/>
      <c r="O38" s="112"/>
      <c r="P38" s="113"/>
      <c r="Q38" s="113"/>
      <c r="R38" s="119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5"/>
      <c r="AS38" s="107"/>
      <c r="AT38" s="107"/>
      <c r="AU38" s="107"/>
      <c r="AV38" s="109"/>
      <c r="AW38" s="136"/>
    </row>
    <row r="39" spans="1:49" s="62" customFormat="1" ht="14.1" customHeight="1">
      <c r="A39" s="135"/>
      <c r="B39" s="110"/>
      <c r="C39" s="107"/>
      <c r="D39" s="115"/>
      <c r="E39" s="109"/>
      <c r="F39" s="107"/>
      <c r="G39" s="107"/>
      <c r="H39" s="107"/>
      <c r="I39" s="107"/>
      <c r="J39" s="110"/>
      <c r="K39" s="118"/>
      <c r="L39" s="111"/>
      <c r="M39" s="107"/>
      <c r="N39" s="107"/>
      <c r="O39" s="112"/>
      <c r="P39" s="113"/>
      <c r="Q39" s="113"/>
      <c r="R39" s="119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5"/>
      <c r="AS39" s="107"/>
      <c r="AT39" s="107"/>
      <c r="AU39" s="107"/>
      <c r="AV39" s="109"/>
      <c r="AW39" s="136"/>
    </row>
    <row r="40" spans="1:49" s="62" customFormat="1" ht="14.1" customHeight="1">
      <c r="A40" s="135"/>
      <c r="B40" s="110"/>
      <c r="C40" s="107"/>
      <c r="D40" s="115"/>
      <c r="E40" s="109"/>
      <c r="F40" s="107"/>
      <c r="G40" s="107"/>
      <c r="H40" s="107"/>
      <c r="I40" s="107"/>
      <c r="J40" s="110"/>
      <c r="K40" s="118"/>
      <c r="L40" s="111"/>
      <c r="M40" s="107"/>
      <c r="N40" s="107"/>
      <c r="O40" s="112"/>
      <c r="P40" s="113"/>
      <c r="Q40" s="113"/>
      <c r="R40" s="119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5"/>
      <c r="AS40" s="107"/>
      <c r="AT40" s="107"/>
      <c r="AU40" s="107"/>
      <c r="AV40" s="109"/>
      <c r="AW40" s="136"/>
    </row>
    <row r="41" spans="1:49" s="62" customFormat="1" ht="14.1" customHeight="1">
      <c r="A41" s="135"/>
      <c r="B41" s="110"/>
      <c r="C41" s="107"/>
      <c r="D41" s="115"/>
      <c r="E41" s="109"/>
      <c r="F41" s="107"/>
      <c r="G41" s="107"/>
      <c r="H41" s="107"/>
      <c r="I41" s="107"/>
      <c r="J41" s="110"/>
      <c r="K41" s="118"/>
      <c r="L41" s="111"/>
      <c r="M41" s="107"/>
      <c r="N41" s="107"/>
      <c r="O41" s="112"/>
      <c r="P41" s="113"/>
      <c r="Q41" s="113"/>
      <c r="R41" s="119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5"/>
      <c r="AS41" s="107"/>
      <c r="AT41" s="107"/>
      <c r="AU41" s="107"/>
      <c r="AV41" s="109"/>
      <c r="AW41" s="136"/>
    </row>
    <row r="42" spans="1:49" s="62" customFormat="1" ht="14.1" customHeight="1">
      <c r="A42" s="135"/>
      <c r="B42" s="110"/>
      <c r="C42" s="107"/>
      <c r="D42" s="115"/>
      <c r="E42" s="109"/>
      <c r="F42" s="107"/>
      <c r="G42" s="107"/>
      <c r="H42" s="107"/>
      <c r="I42" s="107"/>
      <c r="J42" s="110"/>
      <c r="K42" s="118"/>
      <c r="L42" s="111"/>
      <c r="M42" s="107"/>
      <c r="N42" s="107"/>
      <c r="O42" s="112"/>
      <c r="P42" s="113"/>
      <c r="Q42" s="113"/>
      <c r="R42" s="119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5"/>
      <c r="AS42" s="107"/>
      <c r="AT42" s="107"/>
      <c r="AU42" s="107"/>
      <c r="AV42" s="109"/>
      <c r="AW42" s="136"/>
    </row>
    <row r="43" spans="1:49" s="62" customFormat="1" ht="14.1" customHeight="1">
      <c r="A43" s="135"/>
      <c r="B43" s="110"/>
      <c r="C43" s="107"/>
      <c r="D43" s="115"/>
      <c r="E43" s="109"/>
      <c r="F43" s="107"/>
      <c r="G43" s="107"/>
      <c r="H43" s="107"/>
      <c r="I43" s="107"/>
      <c r="J43" s="110"/>
      <c r="K43" s="118"/>
      <c r="L43" s="111"/>
      <c r="M43" s="107"/>
      <c r="N43" s="107"/>
      <c r="O43" s="112"/>
      <c r="P43" s="113"/>
      <c r="Q43" s="113"/>
      <c r="R43" s="119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5"/>
      <c r="AS43" s="107"/>
      <c r="AT43" s="107"/>
      <c r="AU43" s="107"/>
      <c r="AV43" s="109"/>
      <c r="AW43" s="136"/>
    </row>
    <row r="44" spans="1:49" s="62" customFormat="1" ht="14.1" customHeight="1">
      <c r="A44" s="135"/>
      <c r="B44" s="110"/>
      <c r="C44" s="107"/>
      <c r="D44" s="115"/>
      <c r="E44" s="109"/>
      <c r="F44" s="107"/>
      <c r="G44" s="107"/>
      <c r="H44" s="107"/>
      <c r="I44" s="107"/>
      <c r="J44" s="110"/>
      <c r="K44" s="118"/>
      <c r="L44" s="111"/>
      <c r="M44" s="107"/>
      <c r="N44" s="107"/>
      <c r="O44" s="112"/>
      <c r="P44" s="113"/>
      <c r="Q44" s="113"/>
      <c r="R44" s="119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5"/>
      <c r="AS44" s="107"/>
      <c r="AT44" s="107"/>
      <c r="AU44" s="107"/>
      <c r="AV44" s="109"/>
      <c r="AW44" s="136"/>
    </row>
    <row r="45" spans="1:49" s="62" customFormat="1" ht="14.1" customHeight="1">
      <c r="A45" s="135"/>
      <c r="B45" s="110"/>
      <c r="C45" s="107"/>
      <c r="D45" s="115"/>
      <c r="E45" s="109"/>
      <c r="F45" s="107"/>
      <c r="G45" s="107"/>
      <c r="H45" s="107"/>
      <c r="I45" s="107"/>
      <c r="J45" s="110"/>
      <c r="K45" s="118"/>
      <c r="L45" s="111"/>
      <c r="M45" s="107"/>
      <c r="N45" s="107"/>
      <c r="O45" s="112"/>
      <c r="P45" s="113"/>
      <c r="Q45" s="113"/>
      <c r="R45" s="119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5"/>
      <c r="AS45" s="107"/>
      <c r="AT45" s="107"/>
      <c r="AU45" s="107"/>
      <c r="AV45" s="109"/>
      <c r="AW45" s="136"/>
    </row>
    <row r="46" spans="1:49" s="62" customFormat="1" ht="14.1" customHeight="1">
      <c r="A46" s="135"/>
      <c r="B46" s="110"/>
      <c r="C46" s="107"/>
      <c r="D46" s="115"/>
      <c r="E46" s="109"/>
      <c r="F46" s="107"/>
      <c r="G46" s="107"/>
      <c r="H46" s="107"/>
      <c r="I46" s="107"/>
      <c r="J46" s="110"/>
      <c r="K46" s="118"/>
      <c r="L46" s="111"/>
      <c r="M46" s="107"/>
      <c r="N46" s="107"/>
      <c r="O46" s="112"/>
      <c r="P46" s="113"/>
      <c r="Q46" s="113"/>
      <c r="R46" s="119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5"/>
      <c r="AS46" s="107"/>
      <c r="AT46" s="107"/>
      <c r="AU46" s="107"/>
      <c r="AV46" s="109"/>
      <c r="AW46" s="136"/>
    </row>
    <row r="47" spans="1:49" s="62" customFormat="1" ht="14.1" customHeight="1">
      <c r="A47" s="135"/>
      <c r="B47" s="110"/>
      <c r="C47" s="107"/>
      <c r="D47" s="115"/>
      <c r="E47" s="109"/>
      <c r="F47" s="107"/>
      <c r="G47" s="107"/>
      <c r="H47" s="107"/>
      <c r="I47" s="107"/>
      <c r="J47" s="110"/>
      <c r="K47" s="118"/>
      <c r="L47" s="111"/>
      <c r="M47" s="107"/>
      <c r="N47" s="107"/>
      <c r="O47" s="112"/>
      <c r="P47" s="113"/>
      <c r="Q47" s="113"/>
      <c r="R47" s="119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5"/>
      <c r="AS47" s="107"/>
      <c r="AT47" s="107"/>
      <c r="AU47" s="107"/>
      <c r="AV47" s="109"/>
      <c r="AW47" s="136"/>
    </row>
    <row r="48" spans="1:49" s="62" customFormat="1" ht="14.1" customHeight="1">
      <c r="A48" s="135"/>
      <c r="B48" s="110"/>
      <c r="C48" s="107"/>
      <c r="D48" s="115"/>
      <c r="E48" s="109"/>
      <c r="F48" s="107"/>
      <c r="G48" s="107"/>
      <c r="H48" s="107"/>
      <c r="I48" s="107"/>
      <c r="J48" s="110"/>
      <c r="K48" s="118"/>
      <c r="L48" s="111"/>
      <c r="M48" s="107"/>
      <c r="N48" s="107"/>
      <c r="O48" s="112"/>
      <c r="P48" s="113"/>
      <c r="Q48" s="113"/>
      <c r="R48" s="119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5"/>
      <c r="AS48" s="107"/>
      <c r="AT48" s="107"/>
      <c r="AU48" s="107"/>
      <c r="AV48" s="109"/>
      <c r="AW48" s="136"/>
    </row>
    <row r="49" spans="1:49" s="62" customFormat="1" ht="14.1" customHeight="1">
      <c r="A49" s="135"/>
      <c r="B49" s="141"/>
      <c r="C49" s="142"/>
      <c r="D49" s="143"/>
      <c r="E49" s="144"/>
      <c r="F49" s="142"/>
      <c r="G49" s="142"/>
      <c r="H49" s="142"/>
      <c r="I49" s="142"/>
      <c r="J49" s="141"/>
      <c r="K49" s="145"/>
      <c r="L49" s="146"/>
      <c r="M49" s="142"/>
      <c r="N49" s="142"/>
      <c r="O49" s="147"/>
      <c r="P49" s="148"/>
      <c r="Q49" s="148"/>
      <c r="R49" s="149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3"/>
      <c r="AS49" s="142"/>
      <c r="AT49" s="142"/>
      <c r="AU49" s="142"/>
      <c r="AV49" s="144"/>
      <c r="AW49" s="136"/>
    </row>
    <row r="50" spans="1:49" s="64" customFormat="1" ht="14.1" customHeight="1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38"/>
      <c r="AW50" s="139"/>
    </row>
  </sheetData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9"/>
  <sheetViews>
    <sheetView view="pageBreakPreview" zoomScale="80" zoomScaleSheetLayoutView="80" workbookViewId="0">
      <selection activeCell="H13" sqref="H13:AS13"/>
    </sheetView>
  </sheetViews>
  <sheetFormatPr defaultColWidth="4.140625" defaultRowHeight="14.1" customHeight="1"/>
  <cols>
    <col min="1" max="49" width="3.7109375" style="73" customWidth="1"/>
    <col min="50" max="16384" width="4.140625" style="68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TPEX Development Servers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413"/>
      <c r="AT1" s="413"/>
      <c r="AU1" s="413"/>
      <c r="AV1" s="413"/>
      <c r="AW1" s="414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Infrastructure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Infrastructure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44823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Denny</v>
      </c>
      <c r="AT2" s="24"/>
      <c r="AU2" s="24"/>
      <c r="AV2" s="24"/>
      <c r="AW2" s="25"/>
    </row>
    <row r="3" spans="1:49" s="17" customFormat="1" ht="14.1" customHeight="1">
      <c r="A3" s="26" t="s">
        <v>11</v>
      </c>
      <c r="B3" s="27"/>
      <c r="C3" s="27"/>
      <c r="D3" s="27"/>
      <c r="E3" s="27"/>
      <c r="F3" s="27"/>
      <c r="G3" s="28"/>
      <c r="H3" s="22" t="str">
        <f>Cover!H3</f>
        <v>Installation Checklist for On-Premise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22" t="s">
        <v>35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15</v>
      </c>
      <c r="AI3" s="34"/>
      <c r="AJ3" s="35"/>
      <c r="AK3" s="22">
        <f>Cover!AK3</f>
        <v>44832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Denny</v>
      </c>
      <c r="AT3" s="24"/>
      <c r="AU3" s="24"/>
      <c r="AV3" s="24"/>
      <c r="AW3" s="25"/>
    </row>
    <row r="4" spans="1:49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63" customFormat="1" ht="14.1" customHeight="1">
      <c r="A5" s="158"/>
      <c r="B5" s="69" t="s">
        <v>36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150"/>
    </row>
    <row r="6" spans="1:49" s="63" customFormat="1" ht="14.1" customHeight="1">
      <c r="A6" s="158"/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150"/>
    </row>
    <row r="7" spans="1:49" ht="14.1" customHeight="1">
      <c r="A7" s="151"/>
      <c r="B7" s="71"/>
      <c r="C7" s="657" t="s">
        <v>37</v>
      </c>
      <c r="D7" s="657"/>
      <c r="E7" s="657"/>
      <c r="F7" s="657"/>
      <c r="G7" s="657"/>
      <c r="H7" s="658" t="s">
        <v>38</v>
      </c>
      <c r="I7" s="658"/>
      <c r="J7" s="658"/>
      <c r="K7" s="658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58"/>
      <c r="Y7" s="658"/>
      <c r="Z7" s="658"/>
      <c r="AA7" s="658"/>
      <c r="AB7" s="658"/>
      <c r="AC7" s="658"/>
      <c r="AD7" s="658"/>
      <c r="AE7" s="658"/>
      <c r="AF7" s="658"/>
      <c r="AG7" s="658"/>
      <c r="AH7" s="658"/>
      <c r="AI7" s="658"/>
      <c r="AJ7" s="658"/>
      <c r="AK7" s="658"/>
      <c r="AL7" s="658"/>
      <c r="AM7" s="658"/>
      <c r="AN7" s="658"/>
      <c r="AO7" s="658"/>
      <c r="AP7" s="658"/>
      <c r="AQ7" s="658"/>
      <c r="AR7" s="658"/>
      <c r="AS7" s="658"/>
      <c r="AT7" s="72"/>
      <c r="AU7" s="71"/>
      <c r="AV7" s="71"/>
      <c r="AW7" s="152"/>
    </row>
    <row r="8" spans="1:49" ht="14.1" customHeight="1">
      <c r="A8" s="151"/>
      <c r="B8" s="71"/>
      <c r="C8" s="656" t="s">
        <v>39</v>
      </c>
      <c r="D8" s="657"/>
      <c r="E8" s="657"/>
      <c r="F8" s="657"/>
      <c r="G8" s="657"/>
      <c r="H8" s="658" t="s">
        <v>40</v>
      </c>
      <c r="I8" s="658"/>
      <c r="J8" s="658"/>
      <c r="K8" s="658"/>
      <c r="L8" s="658"/>
      <c r="M8" s="658"/>
      <c r="N8" s="658"/>
      <c r="O8" s="658"/>
      <c r="P8" s="658"/>
      <c r="Q8" s="658"/>
      <c r="R8" s="658"/>
      <c r="S8" s="658"/>
      <c r="T8" s="658"/>
      <c r="U8" s="658"/>
      <c r="V8" s="658"/>
      <c r="W8" s="658"/>
      <c r="X8" s="658"/>
      <c r="Y8" s="658"/>
      <c r="Z8" s="658"/>
      <c r="AA8" s="658"/>
      <c r="AB8" s="658"/>
      <c r="AC8" s="658"/>
      <c r="AD8" s="658"/>
      <c r="AE8" s="658"/>
      <c r="AF8" s="658"/>
      <c r="AG8" s="658"/>
      <c r="AH8" s="658"/>
      <c r="AI8" s="658"/>
      <c r="AJ8" s="658"/>
      <c r="AK8" s="658"/>
      <c r="AL8" s="658"/>
      <c r="AM8" s="658"/>
      <c r="AN8" s="658"/>
      <c r="AO8" s="658"/>
      <c r="AP8" s="658"/>
      <c r="AQ8" s="658"/>
      <c r="AR8" s="658"/>
      <c r="AS8" s="658"/>
      <c r="AT8" s="72"/>
      <c r="AU8" s="71"/>
      <c r="AV8" s="71"/>
      <c r="AW8" s="152"/>
    </row>
    <row r="9" spans="1:49" ht="14.1" customHeight="1">
      <c r="A9" s="151"/>
      <c r="B9" s="71"/>
      <c r="C9" s="656" t="s">
        <v>41</v>
      </c>
      <c r="D9" s="657"/>
      <c r="E9" s="657"/>
      <c r="F9" s="657"/>
      <c r="G9" s="657"/>
      <c r="H9" s="658" t="s">
        <v>42</v>
      </c>
      <c r="I9" s="658"/>
      <c r="J9" s="658"/>
      <c r="K9" s="658"/>
      <c r="L9" s="658"/>
      <c r="M9" s="658"/>
      <c r="N9" s="658"/>
      <c r="O9" s="658"/>
      <c r="P9" s="658"/>
      <c r="Q9" s="658"/>
      <c r="R9" s="658"/>
      <c r="S9" s="658"/>
      <c r="T9" s="658"/>
      <c r="U9" s="658"/>
      <c r="V9" s="658"/>
      <c r="W9" s="658"/>
      <c r="X9" s="658"/>
      <c r="Y9" s="658"/>
      <c r="Z9" s="658"/>
      <c r="AA9" s="658"/>
      <c r="AB9" s="658"/>
      <c r="AC9" s="658"/>
      <c r="AD9" s="658"/>
      <c r="AE9" s="658"/>
      <c r="AF9" s="658"/>
      <c r="AG9" s="658"/>
      <c r="AH9" s="658"/>
      <c r="AI9" s="658"/>
      <c r="AJ9" s="658"/>
      <c r="AK9" s="658"/>
      <c r="AL9" s="658"/>
      <c r="AM9" s="658"/>
      <c r="AN9" s="658"/>
      <c r="AO9" s="658"/>
      <c r="AP9" s="658"/>
      <c r="AQ9" s="658"/>
      <c r="AR9" s="658"/>
      <c r="AS9" s="658"/>
      <c r="AT9" s="72"/>
      <c r="AU9" s="71"/>
      <c r="AV9" s="71"/>
      <c r="AW9" s="152"/>
    </row>
    <row r="10" spans="1:49" ht="14.1" customHeight="1">
      <c r="A10" s="151"/>
      <c r="B10" s="71"/>
      <c r="C10" s="656" t="s">
        <v>43</v>
      </c>
      <c r="D10" s="657"/>
      <c r="E10" s="657"/>
      <c r="F10" s="657"/>
      <c r="G10" s="657"/>
      <c r="H10" s="658" t="s">
        <v>44</v>
      </c>
      <c r="I10" s="658"/>
      <c r="J10" s="658"/>
      <c r="K10" s="658"/>
      <c r="L10" s="658"/>
      <c r="M10" s="658"/>
      <c r="N10" s="658"/>
      <c r="O10" s="658"/>
      <c r="P10" s="658"/>
      <c r="Q10" s="658"/>
      <c r="R10" s="658"/>
      <c r="S10" s="658"/>
      <c r="T10" s="658"/>
      <c r="U10" s="658"/>
      <c r="V10" s="658"/>
      <c r="W10" s="658"/>
      <c r="X10" s="658"/>
      <c r="Y10" s="658"/>
      <c r="Z10" s="658"/>
      <c r="AA10" s="658"/>
      <c r="AB10" s="658"/>
      <c r="AC10" s="658"/>
      <c r="AD10" s="658"/>
      <c r="AE10" s="658"/>
      <c r="AF10" s="658"/>
      <c r="AG10" s="658"/>
      <c r="AH10" s="658"/>
      <c r="AI10" s="658"/>
      <c r="AJ10" s="658"/>
      <c r="AK10" s="658"/>
      <c r="AL10" s="658"/>
      <c r="AM10" s="658"/>
      <c r="AN10" s="658"/>
      <c r="AO10" s="658"/>
      <c r="AP10" s="658"/>
      <c r="AQ10" s="658"/>
      <c r="AR10" s="658"/>
      <c r="AS10" s="658"/>
      <c r="AT10" s="72"/>
      <c r="AU10" s="71"/>
      <c r="AV10" s="71"/>
      <c r="AW10" s="152"/>
    </row>
    <row r="11" spans="1:49" ht="14.1" customHeight="1">
      <c r="A11" s="151"/>
      <c r="B11" s="71"/>
      <c r="C11" s="656" t="s">
        <v>45</v>
      </c>
      <c r="D11" s="657"/>
      <c r="E11" s="657"/>
      <c r="F11" s="657"/>
      <c r="G11" s="657"/>
      <c r="H11" s="658" t="s">
        <v>46</v>
      </c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658"/>
      <c r="AD11" s="658"/>
      <c r="AE11" s="658"/>
      <c r="AF11" s="658"/>
      <c r="AG11" s="658"/>
      <c r="AH11" s="658"/>
      <c r="AI11" s="658"/>
      <c r="AJ11" s="658"/>
      <c r="AK11" s="658"/>
      <c r="AL11" s="658"/>
      <c r="AM11" s="658"/>
      <c r="AN11" s="658"/>
      <c r="AO11" s="658"/>
      <c r="AP11" s="658"/>
      <c r="AQ11" s="658"/>
      <c r="AR11" s="658"/>
      <c r="AS11" s="658"/>
      <c r="AT11" s="72"/>
      <c r="AU11" s="71"/>
      <c r="AV11" s="71"/>
      <c r="AW11" s="152"/>
    </row>
    <row r="12" spans="1:49" ht="14.1" customHeight="1">
      <c r="A12" s="151"/>
      <c r="B12" s="71"/>
      <c r="C12" s="657" t="s">
        <v>47</v>
      </c>
      <c r="D12" s="657"/>
      <c r="E12" s="657"/>
      <c r="F12" s="657"/>
      <c r="G12" s="657"/>
      <c r="H12" s="658" t="s">
        <v>48</v>
      </c>
      <c r="I12" s="658"/>
      <c r="J12" s="658"/>
      <c r="K12" s="658"/>
      <c r="L12" s="658"/>
      <c r="M12" s="658"/>
      <c r="N12" s="658"/>
      <c r="O12" s="658"/>
      <c r="P12" s="658"/>
      <c r="Q12" s="658"/>
      <c r="R12" s="658"/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658"/>
      <c r="AD12" s="658"/>
      <c r="AE12" s="658"/>
      <c r="AF12" s="658"/>
      <c r="AG12" s="658"/>
      <c r="AH12" s="658"/>
      <c r="AI12" s="658"/>
      <c r="AJ12" s="658"/>
      <c r="AK12" s="658"/>
      <c r="AL12" s="658"/>
      <c r="AM12" s="658"/>
      <c r="AN12" s="658"/>
      <c r="AO12" s="658"/>
      <c r="AP12" s="658"/>
      <c r="AQ12" s="658"/>
      <c r="AR12" s="658"/>
      <c r="AS12" s="658"/>
      <c r="AT12" s="72"/>
      <c r="AU12" s="71"/>
      <c r="AV12" s="71"/>
      <c r="AW12" s="152"/>
    </row>
    <row r="13" spans="1:49" ht="14.1" customHeight="1">
      <c r="A13" s="151"/>
      <c r="B13" s="71"/>
      <c r="C13" s="657" t="s">
        <v>49</v>
      </c>
      <c r="D13" s="657"/>
      <c r="E13" s="657"/>
      <c r="F13" s="657"/>
      <c r="G13" s="657"/>
      <c r="H13" s="658" t="s">
        <v>50</v>
      </c>
      <c r="I13" s="658"/>
      <c r="J13" s="658"/>
      <c r="K13" s="658"/>
      <c r="L13" s="658"/>
      <c r="M13" s="658"/>
      <c r="N13" s="658"/>
      <c r="O13" s="658"/>
      <c r="P13" s="658"/>
      <c r="Q13" s="658"/>
      <c r="R13" s="658"/>
      <c r="S13" s="658"/>
      <c r="T13" s="658"/>
      <c r="U13" s="658"/>
      <c r="V13" s="658"/>
      <c r="W13" s="658"/>
      <c r="X13" s="658"/>
      <c r="Y13" s="658"/>
      <c r="Z13" s="658"/>
      <c r="AA13" s="658"/>
      <c r="AB13" s="658"/>
      <c r="AC13" s="658"/>
      <c r="AD13" s="658"/>
      <c r="AE13" s="658"/>
      <c r="AF13" s="658"/>
      <c r="AG13" s="658"/>
      <c r="AH13" s="658"/>
      <c r="AI13" s="658"/>
      <c r="AJ13" s="658"/>
      <c r="AK13" s="658"/>
      <c r="AL13" s="658"/>
      <c r="AM13" s="658"/>
      <c r="AN13" s="658"/>
      <c r="AO13" s="658"/>
      <c r="AP13" s="658"/>
      <c r="AQ13" s="658"/>
      <c r="AR13" s="658"/>
      <c r="AS13" s="658"/>
      <c r="AT13" s="72"/>
      <c r="AU13" s="71"/>
      <c r="AV13" s="71"/>
      <c r="AW13" s="152"/>
    </row>
    <row r="14" spans="1:49" ht="14.1" customHeight="1">
      <c r="A14" s="151"/>
      <c r="B14" s="71"/>
      <c r="C14" s="657" t="s">
        <v>51</v>
      </c>
      <c r="D14" s="657"/>
      <c r="E14" s="657"/>
      <c r="F14" s="657"/>
      <c r="G14" s="657"/>
      <c r="H14" s="658" t="s">
        <v>52</v>
      </c>
      <c r="I14" s="658"/>
      <c r="J14" s="658"/>
      <c r="K14" s="658"/>
      <c r="L14" s="658"/>
      <c r="M14" s="658"/>
      <c r="N14" s="658"/>
      <c r="O14" s="658"/>
      <c r="P14" s="658"/>
      <c r="Q14" s="658"/>
      <c r="R14" s="658"/>
      <c r="S14" s="658"/>
      <c r="T14" s="658"/>
      <c r="U14" s="658"/>
      <c r="V14" s="658"/>
      <c r="W14" s="658"/>
      <c r="X14" s="658"/>
      <c r="Y14" s="658"/>
      <c r="Z14" s="658"/>
      <c r="AA14" s="658"/>
      <c r="AB14" s="658"/>
      <c r="AC14" s="658"/>
      <c r="AD14" s="658"/>
      <c r="AE14" s="658"/>
      <c r="AF14" s="658"/>
      <c r="AG14" s="658"/>
      <c r="AH14" s="658"/>
      <c r="AI14" s="658"/>
      <c r="AJ14" s="658"/>
      <c r="AK14" s="658"/>
      <c r="AL14" s="658"/>
      <c r="AM14" s="658"/>
      <c r="AN14" s="658"/>
      <c r="AO14" s="658"/>
      <c r="AP14" s="658"/>
      <c r="AQ14" s="658"/>
      <c r="AR14" s="658"/>
      <c r="AS14" s="658"/>
      <c r="AT14" s="72"/>
      <c r="AU14" s="71"/>
      <c r="AV14" s="71"/>
      <c r="AW14" s="152"/>
    </row>
    <row r="15" spans="1:49" ht="14.1" customHeight="1">
      <c r="A15" s="151"/>
      <c r="B15" s="71"/>
      <c r="C15" s="657" t="s">
        <v>53</v>
      </c>
      <c r="D15" s="657"/>
      <c r="E15" s="657"/>
      <c r="F15" s="657"/>
      <c r="G15" s="657"/>
      <c r="H15" s="658" t="s">
        <v>54</v>
      </c>
      <c r="I15" s="658"/>
      <c r="J15" s="658"/>
      <c r="K15" s="658"/>
      <c r="L15" s="658"/>
      <c r="M15" s="658"/>
      <c r="N15" s="658"/>
      <c r="O15" s="658"/>
      <c r="P15" s="658"/>
      <c r="Q15" s="658"/>
      <c r="R15" s="658"/>
      <c r="S15" s="658"/>
      <c r="T15" s="658"/>
      <c r="U15" s="658"/>
      <c r="V15" s="658"/>
      <c r="W15" s="658"/>
      <c r="X15" s="658"/>
      <c r="Y15" s="658"/>
      <c r="Z15" s="658"/>
      <c r="AA15" s="658"/>
      <c r="AB15" s="658"/>
      <c r="AC15" s="658"/>
      <c r="AD15" s="658"/>
      <c r="AE15" s="658"/>
      <c r="AF15" s="658"/>
      <c r="AG15" s="658"/>
      <c r="AH15" s="658"/>
      <c r="AI15" s="658"/>
      <c r="AJ15" s="658"/>
      <c r="AK15" s="658"/>
      <c r="AL15" s="658"/>
      <c r="AM15" s="658"/>
      <c r="AN15" s="658"/>
      <c r="AO15" s="658"/>
      <c r="AP15" s="658"/>
      <c r="AQ15" s="658"/>
      <c r="AR15" s="658"/>
      <c r="AS15" s="658"/>
      <c r="AT15" s="72"/>
      <c r="AU15" s="71"/>
      <c r="AV15" s="71"/>
      <c r="AW15" s="152"/>
    </row>
    <row r="16" spans="1:49" ht="14.1" customHeight="1">
      <c r="A16" s="151"/>
      <c r="B16" s="71"/>
      <c r="C16" s="219"/>
      <c r="D16" s="219"/>
      <c r="E16" s="219"/>
      <c r="F16" s="219"/>
      <c r="G16" s="219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72"/>
      <c r="AU16" s="71"/>
      <c r="AV16" s="71"/>
      <c r="AW16" s="152"/>
    </row>
    <row r="17" spans="1:49" ht="14.1" customHeight="1">
      <c r="A17" s="151"/>
      <c r="B17" s="71"/>
      <c r="C17" s="219"/>
      <c r="D17" s="219"/>
      <c r="E17" s="219"/>
      <c r="F17" s="219"/>
      <c r="G17" s="219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0"/>
      <c r="AN17" s="220"/>
      <c r="AO17" s="220"/>
      <c r="AP17" s="220"/>
      <c r="AQ17" s="220"/>
      <c r="AR17" s="220"/>
      <c r="AS17" s="220"/>
      <c r="AT17" s="72"/>
      <c r="AU17" s="71"/>
      <c r="AV17" s="71"/>
      <c r="AW17" s="152"/>
    </row>
    <row r="18" spans="1:49" ht="14.1" customHeight="1">
      <c r="A18" s="151"/>
      <c r="B18" s="71"/>
      <c r="C18" s="219"/>
      <c r="D18" s="219"/>
      <c r="E18" s="219"/>
      <c r="F18" s="219"/>
      <c r="G18" s="219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72"/>
      <c r="AU18" s="71"/>
      <c r="AV18" s="71"/>
      <c r="AW18" s="152"/>
    </row>
    <row r="19" spans="1:49" ht="14.1" customHeight="1">
      <c r="A19" s="151"/>
      <c r="B19" s="71"/>
      <c r="C19" s="219"/>
      <c r="D19" s="219"/>
      <c r="E19" s="219"/>
      <c r="F19" s="219"/>
      <c r="G19" s="219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72"/>
      <c r="AU19" s="71"/>
      <c r="AV19" s="71"/>
      <c r="AW19" s="152"/>
    </row>
    <row r="20" spans="1:49" ht="14.1" customHeight="1">
      <c r="A20" s="151"/>
      <c r="B20" s="71"/>
      <c r="C20" s="219"/>
      <c r="D20" s="219"/>
      <c r="E20" s="219"/>
      <c r="F20" s="219"/>
      <c r="G20" s="219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72"/>
      <c r="AU20" s="71"/>
      <c r="AV20" s="71"/>
      <c r="AW20" s="152"/>
    </row>
    <row r="21" spans="1:49" ht="14.1" customHeight="1">
      <c r="A21" s="151"/>
      <c r="B21" s="71"/>
      <c r="C21" s="219"/>
      <c r="D21" s="219"/>
      <c r="E21" s="219"/>
      <c r="F21" s="219"/>
      <c r="G21" s="219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72"/>
      <c r="AU21" s="71"/>
      <c r="AV21" s="71"/>
      <c r="AW21" s="152"/>
    </row>
    <row r="22" spans="1:49" ht="14.1" customHeight="1">
      <c r="A22" s="151"/>
      <c r="B22" s="71"/>
      <c r="C22" s="219"/>
      <c r="D22" s="219"/>
      <c r="E22" s="219"/>
      <c r="F22" s="219"/>
      <c r="G22" s="219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72"/>
      <c r="AU22" s="71"/>
      <c r="AV22" s="71"/>
      <c r="AW22" s="152"/>
    </row>
    <row r="23" spans="1:49" ht="14.1" customHeight="1">
      <c r="A23" s="151"/>
      <c r="B23" s="71"/>
      <c r="C23" s="657"/>
      <c r="D23" s="657"/>
      <c r="E23" s="657"/>
      <c r="F23" s="657"/>
      <c r="G23" s="657"/>
      <c r="H23" s="658"/>
      <c r="I23" s="658"/>
      <c r="J23" s="658"/>
      <c r="K23" s="658"/>
      <c r="L23" s="658"/>
      <c r="M23" s="658"/>
      <c r="N23" s="658"/>
      <c r="O23" s="658"/>
      <c r="P23" s="658"/>
      <c r="Q23" s="658"/>
      <c r="R23" s="658"/>
      <c r="S23" s="658"/>
      <c r="T23" s="658"/>
      <c r="U23" s="658"/>
      <c r="V23" s="658"/>
      <c r="W23" s="658"/>
      <c r="X23" s="658"/>
      <c r="Y23" s="658"/>
      <c r="Z23" s="658"/>
      <c r="AA23" s="658"/>
      <c r="AB23" s="658"/>
      <c r="AC23" s="658"/>
      <c r="AD23" s="658"/>
      <c r="AE23" s="658"/>
      <c r="AF23" s="658"/>
      <c r="AG23" s="658"/>
      <c r="AH23" s="658"/>
      <c r="AI23" s="658"/>
      <c r="AJ23" s="658"/>
      <c r="AK23" s="658"/>
      <c r="AL23" s="658"/>
      <c r="AM23" s="658"/>
      <c r="AN23" s="658"/>
      <c r="AO23" s="658"/>
      <c r="AP23" s="658"/>
      <c r="AQ23" s="658"/>
      <c r="AR23" s="658"/>
      <c r="AS23" s="658"/>
      <c r="AT23" s="72"/>
      <c r="AU23" s="71"/>
      <c r="AV23" s="71"/>
      <c r="AW23" s="152"/>
    </row>
    <row r="24" spans="1:49" ht="14.1" customHeight="1">
      <c r="A24" s="151"/>
      <c r="B24" s="71"/>
      <c r="C24" s="219"/>
      <c r="D24" s="219"/>
      <c r="E24" s="219"/>
      <c r="F24" s="219"/>
      <c r="G24" s="219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72"/>
      <c r="AU24" s="71"/>
      <c r="AV24" s="71"/>
      <c r="AW24" s="152"/>
    </row>
    <row r="25" spans="1:49" ht="14.1" customHeight="1">
      <c r="A25" s="151"/>
      <c r="B25" s="71"/>
      <c r="C25" s="219"/>
      <c r="D25" s="219"/>
      <c r="E25" s="219"/>
      <c r="F25" s="219"/>
      <c r="G25" s="219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72"/>
      <c r="AU25" s="71"/>
      <c r="AV25" s="71"/>
      <c r="AW25" s="152"/>
    </row>
    <row r="26" spans="1:49" ht="14.1" customHeight="1">
      <c r="A26" s="151"/>
      <c r="B26" s="71"/>
      <c r="C26" s="219"/>
      <c r="D26" s="219"/>
      <c r="E26" s="219"/>
      <c r="F26" s="219"/>
      <c r="G26" s="219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72"/>
      <c r="AU26" s="71"/>
      <c r="AV26" s="71"/>
      <c r="AW26" s="152"/>
    </row>
    <row r="27" spans="1:49" ht="14.1" customHeight="1">
      <c r="A27" s="151"/>
      <c r="B27" s="71"/>
      <c r="C27" s="219"/>
      <c r="D27" s="219"/>
      <c r="E27" s="219"/>
      <c r="F27" s="219"/>
      <c r="G27" s="219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72"/>
      <c r="AU27" s="71"/>
      <c r="AV27" s="71"/>
      <c r="AW27" s="152"/>
    </row>
    <row r="28" spans="1:49" ht="14.1" customHeight="1">
      <c r="A28" s="151"/>
      <c r="B28" s="71"/>
      <c r="C28" s="219"/>
      <c r="D28" s="219"/>
      <c r="E28" s="219"/>
      <c r="F28" s="219"/>
      <c r="G28" s="219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72"/>
      <c r="AU28" s="71"/>
      <c r="AV28" s="71"/>
      <c r="AW28" s="152"/>
    </row>
    <row r="29" spans="1:49" ht="14.1" customHeight="1">
      <c r="A29" s="151"/>
      <c r="B29" s="71"/>
      <c r="C29" s="219"/>
      <c r="D29" s="219"/>
      <c r="E29" s="219"/>
      <c r="F29" s="219"/>
      <c r="G29" s="219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72"/>
      <c r="AU29" s="71"/>
      <c r="AV29" s="71"/>
      <c r="AW29" s="152"/>
    </row>
    <row r="30" spans="1:49" ht="14.1" customHeight="1">
      <c r="A30" s="151"/>
      <c r="B30" s="71"/>
      <c r="C30" s="219"/>
      <c r="D30" s="219"/>
      <c r="E30" s="219"/>
      <c r="F30" s="219"/>
      <c r="G30" s="219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72"/>
      <c r="AU30" s="71"/>
      <c r="AV30" s="71"/>
      <c r="AW30" s="152"/>
    </row>
    <row r="31" spans="1:49" ht="14.1" customHeight="1">
      <c r="A31" s="151"/>
      <c r="B31" s="71"/>
      <c r="C31" s="219"/>
      <c r="D31" s="219"/>
      <c r="E31" s="219"/>
      <c r="F31" s="219"/>
      <c r="G31" s="219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72"/>
      <c r="AU31" s="71"/>
      <c r="AV31" s="71"/>
      <c r="AW31" s="152"/>
    </row>
    <row r="32" spans="1:49" ht="14.1" customHeight="1">
      <c r="A32" s="151"/>
      <c r="B32" s="71"/>
      <c r="C32" s="219"/>
      <c r="D32" s="219"/>
      <c r="E32" s="219"/>
      <c r="F32" s="219"/>
      <c r="G32" s="219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72"/>
      <c r="AU32" s="71"/>
      <c r="AV32" s="71"/>
      <c r="AW32" s="152"/>
    </row>
    <row r="33" spans="1:49" ht="14.1" customHeight="1">
      <c r="A33" s="151"/>
      <c r="B33" s="71"/>
      <c r="C33" s="219"/>
      <c r="D33" s="219"/>
      <c r="E33" s="219"/>
      <c r="F33" s="219"/>
      <c r="G33" s="219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72"/>
      <c r="AU33" s="71"/>
      <c r="AV33" s="71"/>
      <c r="AW33" s="152"/>
    </row>
    <row r="34" spans="1:49" ht="14.1" customHeight="1">
      <c r="A34" s="151"/>
      <c r="B34" s="71"/>
      <c r="C34" s="657"/>
      <c r="D34" s="657"/>
      <c r="E34" s="657"/>
      <c r="F34" s="657"/>
      <c r="G34" s="657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658"/>
      <c r="AB34" s="658"/>
      <c r="AC34" s="658"/>
      <c r="AD34" s="658"/>
      <c r="AE34" s="658"/>
      <c r="AF34" s="658"/>
      <c r="AG34" s="658"/>
      <c r="AH34" s="658"/>
      <c r="AI34" s="658"/>
      <c r="AJ34" s="658"/>
      <c r="AK34" s="658"/>
      <c r="AL34" s="658"/>
      <c r="AM34" s="658"/>
      <c r="AN34" s="658"/>
      <c r="AO34" s="658"/>
      <c r="AP34" s="658"/>
      <c r="AQ34" s="658"/>
      <c r="AR34" s="658"/>
      <c r="AS34" s="658"/>
      <c r="AT34" s="72"/>
      <c r="AU34" s="71"/>
      <c r="AV34" s="71"/>
      <c r="AW34" s="152"/>
    </row>
    <row r="35" spans="1:49" ht="14.1" customHeight="1">
      <c r="A35" s="151"/>
      <c r="B35" s="71"/>
      <c r="C35" s="657"/>
      <c r="D35" s="657"/>
      <c r="E35" s="657"/>
      <c r="F35" s="657"/>
      <c r="G35" s="657"/>
      <c r="H35" s="658"/>
      <c r="I35" s="658"/>
      <c r="J35" s="658"/>
      <c r="K35" s="658"/>
      <c r="L35" s="658"/>
      <c r="M35" s="658"/>
      <c r="N35" s="658"/>
      <c r="O35" s="658"/>
      <c r="P35" s="658"/>
      <c r="Q35" s="658"/>
      <c r="R35" s="658"/>
      <c r="S35" s="658"/>
      <c r="T35" s="658"/>
      <c r="U35" s="658"/>
      <c r="V35" s="658"/>
      <c r="W35" s="658"/>
      <c r="X35" s="658"/>
      <c r="Y35" s="658"/>
      <c r="Z35" s="658"/>
      <c r="AA35" s="658"/>
      <c r="AB35" s="658"/>
      <c r="AC35" s="658"/>
      <c r="AD35" s="658"/>
      <c r="AE35" s="658"/>
      <c r="AF35" s="658"/>
      <c r="AG35" s="658"/>
      <c r="AH35" s="658"/>
      <c r="AI35" s="658"/>
      <c r="AJ35" s="658"/>
      <c r="AK35" s="658"/>
      <c r="AL35" s="658"/>
      <c r="AM35" s="658"/>
      <c r="AN35" s="658"/>
      <c r="AO35" s="658"/>
      <c r="AP35" s="658"/>
      <c r="AQ35" s="658"/>
      <c r="AR35" s="658"/>
      <c r="AS35" s="658"/>
      <c r="AT35" s="72"/>
      <c r="AU35" s="71"/>
      <c r="AV35" s="71"/>
      <c r="AW35" s="152"/>
    </row>
    <row r="36" spans="1:49" ht="14.1" customHeight="1">
      <c r="A36" s="151"/>
      <c r="B36" s="71"/>
      <c r="C36" s="657"/>
      <c r="D36" s="657"/>
      <c r="E36" s="657"/>
      <c r="F36" s="657"/>
      <c r="G36" s="657"/>
      <c r="H36" s="658"/>
      <c r="I36" s="658"/>
      <c r="J36" s="658"/>
      <c r="K36" s="658"/>
      <c r="L36" s="658"/>
      <c r="M36" s="658"/>
      <c r="N36" s="658"/>
      <c r="O36" s="658"/>
      <c r="P36" s="658"/>
      <c r="Q36" s="658"/>
      <c r="R36" s="658"/>
      <c r="S36" s="658"/>
      <c r="T36" s="658"/>
      <c r="U36" s="658"/>
      <c r="V36" s="658"/>
      <c r="W36" s="658"/>
      <c r="X36" s="658"/>
      <c r="Y36" s="658"/>
      <c r="Z36" s="658"/>
      <c r="AA36" s="658"/>
      <c r="AB36" s="658"/>
      <c r="AC36" s="658"/>
      <c r="AD36" s="658"/>
      <c r="AE36" s="658"/>
      <c r="AF36" s="658"/>
      <c r="AG36" s="658"/>
      <c r="AH36" s="658"/>
      <c r="AI36" s="658"/>
      <c r="AJ36" s="658"/>
      <c r="AK36" s="658"/>
      <c r="AL36" s="658"/>
      <c r="AM36" s="658"/>
      <c r="AN36" s="658"/>
      <c r="AO36" s="658"/>
      <c r="AP36" s="658"/>
      <c r="AQ36" s="658"/>
      <c r="AR36" s="658"/>
      <c r="AS36" s="658"/>
      <c r="AT36" s="72"/>
      <c r="AU36" s="71"/>
      <c r="AV36" s="71"/>
      <c r="AW36" s="152"/>
    </row>
    <row r="37" spans="1:49" ht="14.1" customHeight="1">
      <c r="A37" s="153"/>
      <c r="B37" s="124"/>
      <c r="C37" s="659"/>
      <c r="D37" s="659"/>
      <c r="E37" s="659"/>
      <c r="F37" s="659"/>
      <c r="G37" s="659"/>
      <c r="H37" s="660"/>
      <c r="I37" s="660"/>
      <c r="J37" s="660"/>
      <c r="K37" s="660"/>
      <c r="L37" s="660"/>
      <c r="M37" s="660"/>
      <c r="N37" s="660"/>
      <c r="O37" s="660"/>
      <c r="P37" s="660"/>
      <c r="Q37" s="660"/>
      <c r="R37" s="660"/>
      <c r="S37" s="660"/>
      <c r="T37" s="660"/>
      <c r="U37" s="660"/>
      <c r="V37" s="660"/>
      <c r="W37" s="660"/>
      <c r="X37" s="660"/>
      <c r="Y37" s="660"/>
      <c r="Z37" s="660"/>
      <c r="AA37" s="660"/>
      <c r="AB37" s="660"/>
      <c r="AC37" s="660"/>
      <c r="AD37" s="660"/>
      <c r="AE37" s="660"/>
      <c r="AF37" s="660"/>
      <c r="AG37" s="660"/>
      <c r="AH37" s="660"/>
      <c r="AI37" s="660"/>
      <c r="AJ37" s="660"/>
      <c r="AK37" s="660"/>
      <c r="AL37" s="660"/>
      <c r="AM37" s="660"/>
      <c r="AN37" s="660"/>
      <c r="AO37" s="660"/>
      <c r="AP37" s="660"/>
      <c r="AQ37" s="660"/>
      <c r="AR37" s="660"/>
      <c r="AS37" s="660"/>
      <c r="AT37" s="125"/>
      <c r="AU37" s="124"/>
      <c r="AV37" s="124"/>
      <c r="AW37" s="154"/>
    </row>
    <row r="38" spans="1:49" ht="14.1" customHeight="1">
      <c r="A38" s="153"/>
      <c r="B38" s="124"/>
      <c r="C38" s="659"/>
      <c r="D38" s="659"/>
      <c r="E38" s="659"/>
      <c r="F38" s="659"/>
      <c r="G38" s="659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660"/>
      <c r="AB38" s="660"/>
      <c r="AC38" s="660"/>
      <c r="AD38" s="660"/>
      <c r="AE38" s="660"/>
      <c r="AF38" s="660"/>
      <c r="AG38" s="660"/>
      <c r="AH38" s="660"/>
      <c r="AI38" s="660"/>
      <c r="AJ38" s="660"/>
      <c r="AK38" s="660"/>
      <c r="AL38" s="660"/>
      <c r="AM38" s="660"/>
      <c r="AN38" s="660"/>
      <c r="AO38" s="660"/>
      <c r="AP38" s="660"/>
      <c r="AQ38" s="660"/>
      <c r="AR38" s="660"/>
      <c r="AS38" s="660"/>
      <c r="AT38" s="125"/>
      <c r="AU38" s="124"/>
      <c r="AV38" s="124"/>
      <c r="AW38" s="154"/>
    </row>
    <row r="39" spans="1:49" ht="14.1" customHeight="1">
      <c r="A39" s="153"/>
      <c r="B39" s="124"/>
      <c r="C39" s="659"/>
      <c r="D39" s="659"/>
      <c r="E39" s="659"/>
      <c r="F39" s="659"/>
      <c r="G39" s="659"/>
      <c r="H39" s="660"/>
      <c r="I39" s="660"/>
      <c r="J39" s="660"/>
      <c r="K39" s="660"/>
      <c r="L39" s="660"/>
      <c r="M39" s="660"/>
      <c r="N39" s="660"/>
      <c r="O39" s="660"/>
      <c r="P39" s="660"/>
      <c r="Q39" s="660"/>
      <c r="R39" s="660"/>
      <c r="S39" s="660"/>
      <c r="T39" s="660"/>
      <c r="U39" s="660"/>
      <c r="V39" s="660"/>
      <c r="W39" s="660"/>
      <c r="X39" s="660"/>
      <c r="Y39" s="660"/>
      <c r="Z39" s="660"/>
      <c r="AA39" s="660"/>
      <c r="AB39" s="660"/>
      <c r="AC39" s="660"/>
      <c r="AD39" s="660"/>
      <c r="AE39" s="660"/>
      <c r="AF39" s="660"/>
      <c r="AG39" s="660"/>
      <c r="AH39" s="660"/>
      <c r="AI39" s="660"/>
      <c r="AJ39" s="660"/>
      <c r="AK39" s="660"/>
      <c r="AL39" s="660"/>
      <c r="AM39" s="660"/>
      <c r="AN39" s="660"/>
      <c r="AO39" s="660"/>
      <c r="AP39" s="660"/>
      <c r="AQ39" s="660"/>
      <c r="AR39" s="660"/>
      <c r="AS39" s="660"/>
      <c r="AT39" s="125"/>
      <c r="AU39" s="124"/>
      <c r="AV39" s="124"/>
      <c r="AW39" s="154"/>
    </row>
    <row r="40" spans="1:49" ht="14.1" customHeight="1">
      <c r="A40" s="153"/>
      <c r="B40" s="124"/>
      <c r="C40" s="659"/>
      <c r="D40" s="659"/>
      <c r="E40" s="659"/>
      <c r="F40" s="659"/>
      <c r="G40" s="659"/>
      <c r="H40" s="660"/>
      <c r="I40" s="660"/>
      <c r="J40" s="660"/>
      <c r="K40" s="660"/>
      <c r="L40" s="660"/>
      <c r="M40" s="660"/>
      <c r="N40" s="660"/>
      <c r="O40" s="660"/>
      <c r="P40" s="660"/>
      <c r="Q40" s="660"/>
      <c r="R40" s="660"/>
      <c r="S40" s="660"/>
      <c r="T40" s="660"/>
      <c r="U40" s="660"/>
      <c r="V40" s="660"/>
      <c r="W40" s="660"/>
      <c r="X40" s="660"/>
      <c r="Y40" s="660"/>
      <c r="Z40" s="660"/>
      <c r="AA40" s="660"/>
      <c r="AB40" s="660"/>
      <c r="AC40" s="660"/>
      <c r="AD40" s="660"/>
      <c r="AE40" s="660"/>
      <c r="AF40" s="660"/>
      <c r="AG40" s="660"/>
      <c r="AH40" s="660"/>
      <c r="AI40" s="660"/>
      <c r="AJ40" s="660"/>
      <c r="AK40" s="660"/>
      <c r="AL40" s="660"/>
      <c r="AM40" s="660"/>
      <c r="AN40" s="660"/>
      <c r="AO40" s="660"/>
      <c r="AP40" s="660"/>
      <c r="AQ40" s="660"/>
      <c r="AR40" s="660"/>
      <c r="AS40" s="660"/>
      <c r="AT40" s="125"/>
      <c r="AU40" s="124"/>
      <c r="AV40" s="124"/>
      <c r="AW40" s="154"/>
    </row>
    <row r="41" spans="1:49" ht="14.1" customHeight="1">
      <c r="A41" s="15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54"/>
    </row>
    <row r="42" spans="1:49" ht="14.1" customHeight="1">
      <c r="A42" s="15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54"/>
    </row>
    <row r="43" spans="1:49" ht="14.1" customHeight="1">
      <c r="A43" s="15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54"/>
    </row>
    <row r="44" spans="1:49" ht="14.1" customHeight="1">
      <c r="A44" s="15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54"/>
    </row>
    <row r="45" spans="1:49" ht="14.1" customHeight="1">
      <c r="A45" s="15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54"/>
    </row>
    <row r="46" spans="1:49" ht="14.1" customHeight="1">
      <c r="A46" s="153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54"/>
    </row>
    <row r="47" spans="1:49" ht="14.1" customHeight="1">
      <c r="A47" s="153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54"/>
    </row>
    <row r="48" spans="1:49" ht="14.1" customHeight="1">
      <c r="A48" s="153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54"/>
    </row>
    <row r="49" spans="1:49" ht="14.1" customHeight="1">
      <c r="A49" s="155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7"/>
    </row>
  </sheetData>
  <mergeCells count="34">
    <mergeCell ref="C40:G40"/>
    <mergeCell ref="H40:AS40"/>
    <mergeCell ref="C9:G9"/>
    <mergeCell ref="H9:AS9"/>
    <mergeCell ref="C37:G37"/>
    <mergeCell ref="H37:AS37"/>
    <mergeCell ref="C38:G38"/>
    <mergeCell ref="H38:AS38"/>
    <mergeCell ref="C39:G39"/>
    <mergeCell ref="H39:AS39"/>
    <mergeCell ref="C34:G34"/>
    <mergeCell ref="H34:AS34"/>
    <mergeCell ref="C35:G35"/>
    <mergeCell ref="H35:AS35"/>
    <mergeCell ref="C36:G36"/>
    <mergeCell ref="H36:AS36"/>
    <mergeCell ref="C7:G7"/>
    <mergeCell ref="H7:AS7"/>
    <mergeCell ref="C8:G8"/>
    <mergeCell ref="H8:AS8"/>
    <mergeCell ref="C10:G10"/>
    <mergeCell ref="H10:AS10"/>
    <mergeCell ref="C23:G23"/>
    <mergeCell ref="H23:AS23"/>
    <mergeCell ref="C14:G14"/>
    <mergeCell ref="H14:AS14"/>
    <mergeCell ref="C15:G15"/>
    <mergeCell ref="H15:AS15"/>
    <mergeCell ref="C11:G11"/>
    <mergeCell ref="H11:AS11"/>
    <mergeCell ref="C12:G12"/>
    <mergeCell ref="H12:AS12"/>
    <mergeCell ref="C13:G13"/>
    <mergeCell ref="H13:AS13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AX558"/>
  <sheetViews>
    <sheetView view="pageBreakPreview" topLeftCell="A6" zoomScale="80" zoomScaleNormal="100" zoomScaleSheetLayoutView="80" workbookViewId="0">
      <selection activeCell="Y42" sqref="Y42"/>
    </sheetView>
  </sheetViews>
  <sheetFormatPr defaultRowHeight="12.75"/>
  <cols>
    <col min="1" max="1" width="3.7109375" style="380" customWidth="1"/>
    <col min="2" max="2" width="5.7109375" style="380" customWidth="1"/>
    <col min="3" max="35" width="3.7109375" style="380" customWidth="1"/>
    <col min="36" max="36" width="4.7109375" style="380" customWidth="1"/>
    <col min="37" max="49" width="3.7109375" style="380" customWidth="1"/>
    <col min="50" max="16384" width="9.140625" style="380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TPEX Development Servers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684"/>
      <c r="AT1" s="685"/>
      <c r="AU1" s="685"/>
      <c r="AV1" s="685"/>
      <c r="AW1" s="686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Infrastructure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Infrastructure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44823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Denny</v>
      </c>
      <c r="AT2" s="24"/>
      <c r="AU2" s="24"/>
      <c r="AV2" s="24"/>
      <c r="AW2" s="25"/>
    </row>
    <row r="3" spans="1:49" s="17" customFormat="1" ht="14.1" customHeight="1">
      <c r="A3" s="26" t="s">
        <v>11</v>
      </c>
      <c r="B3" s="27"/>
      <c r="C3" s="27"/>
      <c r="D3" s="27"/>
      <c r="E3" s="27"/>
      <c r="F3" s="27"/>
      <c r="G3" s="28"/>
      <c r="H3" s="22" t="str">
        <f>Cover!H3</f>
        <v>Installation Checklist for On-Premise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13</v>
      </c>
      <c r="U3" s="21"/>
      <c r="V3" s="14"/>
      <c r="W3" s="22" t="s">
        <v>55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15</v>
      </c>
      <c r="AI3" s="34"/>
      <c r="AJ3" s="35"/>
      <c r="AK3" s="22">
        <f>Cover!AK3</f>
        <v>44832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Denny</v>
      </c>
      <c r="AT3" s="24"/>
      <c r="AU3" s="24"/>
      <c r="AV3" s="24"/>
      <c r="AW3" s="25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379" customFormat="1" ht="20.100000000000001" customHeight="1">
      <c r="A5" s="194"/>
      <c r="B5" s="233" t="s">
        <v>38</v>
      </c>
      <c r="C5" s="378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8"/>
    </row>
    <row r="6" spans="1:49" s="379" customFormat="1" ht="14.1" customHeight="1">
      <c r="A6" s="194"/>
      <c r="B6" s="233"/>
      <c r="C6" s="378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8"/>
    </row>
    <row r="7" spans="1:49" ht="20.100000000000001" customHeight="1">
      <c r="A7" s="159"/>
      <c r="B7" s="233" t="s">
        <v>56</v>
      </c>
      <c r="C7" s="162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1"/>
    </row>
    <row r="8" spans="1:49" ht="14.1" customHeight="1" thickBot="1">
      <c r="A8" s="159"/>
      <c r="B8" s="163"/>
      <c r="C8" s="184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61"/>
    </row>
    <row r="9" spans="1:49" ht="14.1" customHeight="1">
      <c r="A9" s="159"/>
      <c r="B9" s="677" t="s">
        <v>57</v>
      </c>
      <c r="C9" s="175"/>
      <c r="D9" s="175"/>
      <c r="E9" s="175"/>
      <c r="F9" s="175"/>
      <c r="G9" s="175"/>
      <c r="H9" s="174"/>
      <c r="I9" s="174"/>
      <c r="J9" s="193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93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93"/>
      <c r="AO9" s="174"/>
      <c r="AP9" s="174"/>
      <c r="AQ9" s="174"/>
      <c r="AR9" s="193"/>
      <c r="AS9" s="174"/>
      <c r="AT9" s="174"/>
      <c r="AU9" s="174"/>
      <c r="AV9" s="178"/>
      <c r="AW9" s="161"/>
    </row>
    <row r="10" spans="1:49" ht="14.1" customHeight="1">
      <c r="A10" s="159"/>
      <c r="B10" s="678"/>
      <c r="C10" s="175"/>
      <c r="D10" s="175"/>
      <c r="E10" s="175"/>
      <c r="F10" s="175"/>
      <c r="G10" s="175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8"/>
      <c r="AW10" s="161"/>
    </row>
    <row r="11" spans="1:49" ht="14.1" customHeight="1">
      <c r="A11" s="159"/>
      <c r="B11" s="678"/>
      <c r="C11" s="175"/>
      <c r="D11" s="175"/>
      <c r="E11" s="175"/>
      <c r="F11" s="175"/>
      <c r="G11" s="175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8"/>
      <c r="AW11" s="161"/>
    </row>
    <row r="12" spans="1:49" ht="14.1" customHeight="1" thickBot="1">
      <c r="A12" s="159"/>
      <c r="B12" s="678"/>
      <c r="C12" s="179"/>
      <c r="D12" s="180"/>
      <c r="E12" s="180"/>
      <c r="F12" s="180"/>
      <c r="G12" s="180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2"/>
      <c r="AW12" s="161"/>
    </row>
    <row r="13" spans="1:49" ht="14.1" customHeight="1">
      <c r="A13" s="159"/>
      <c r="B13" s="678"/>
      <c r="C13" s="687" t="s">
        <v>58</v>
      </c>
      <c r="D13" s="687"/>
      <c r="E13" s="687"/>
      <c r="F13" s="687"/>
      <c r="G13" s="687"/>
      <c r="H13" s="687"/>
      <c r="I13" s="687"/>
      <c r="J13" s="688"/>
      <c r="K13" s="691" t="s">
        <v>59</v>
      </c>
      <c r="L13" s="692"/>
      <c r="M13" s="692"/>
      <c r="N13" s="692"/>
      <c r="O13" s="692"/>
      <c r="P13" s="692"/>
      <c r="Q13" s="692"/>
      <c r="R13" s="692"/>
      <c r="S13" s="692"/>
      <c r="T13" s="692"/>
      <c r="U13" s="693"/>
      <c r="V13" s="665" t="s">
        <v>60</v>
      </c>
      <c r="W13" s="666"/>
      <c r="X13" s="666"/>
      <c r="Y13" s="666"/>
      <c r="Z13" s="666"/>
      <c r="AA13" s="666"/>
      <c r="AB13" s="666"/>
      <c r="AC13" s="666"/>
      <c r="AD13" s="666"/>
      <c r="AE13" s="666"/>
      <c r="AF13" s="666"/>
      <c r="AG13" s="666"/>
      <c r="AH13" s="666"/>
      <c r="AI13" s="666"/>
      <c r="AJ13" s="666"/>
      <c r="AK13" s="666"/>
      <c r="AL13" s="666"/>
      <c r="AM13" s="666"/>
      <c r="AN13" s="667"/>
      <c r="AO13" s="696" t="s">
        <v>61</v>
      </c>
      <c r="AP13" s="697"/>
      <c r="AQ13" s="697"/>
      <c r="AR13" s="698"/>
      <c r="AS13" s="701" t="s">
        <v>62</v>
      </c>
      <c r="AT13" s="702"/>
      <c r="AU13" s="702"/>
      <c r="AV13" s="703"/>
      <c r="AW13" s="161"/>
    </row>
    <row r="14" spans="1:49" ht="14.1" customHeight="1">
      <c r="A14" s="159"/>
      <c r="B14" s="678"/>
      <c r="C14" s="687"/>
      <c r="D14" s="687"/>
      <c r="E14" s="687"/>
      <c r="F14" s="687"/>
      <c r="G14" s="687"/>
      <c r="H14" s="687"/>
      <c r="I14" s="687"/>
      <c r="J14" s="688"/>
      <c r="K14" s="692"/>
      <c r="L14" s="692"/>
      <c r="M14" s="692"/>
      <c r="N14" s="692"/>
      <c r="O14" s="692"/>
      <c r="P14" s="692"/>
      <c r="Q14" s="692"/>
      <c r="R14" s="692"/>
      <c r="S14" s="692"/>
      <c r="T14" s="692"/>
      <c r="U14" s="693"/>
      <c r="V14" s="668"/>
      <c r="W14" s="669"/>
      <c r="X14" s="669"/>
      <c r="Y14" s="669"/>
      <c r="Z14" s="669"/>
      <c r="AA14" s="669"/>
      <c r="AB14" s="669"/>
      <c r="AC14" s="669"/>
      <c r="AD14" s="669"/>
      <c r="AE14" s="669"/>
      <c r="AF14" s="669"/>
      <c r="AG14" s="669"/>
      <c r="AH14" s="669"/>
      <c r="AI14" s="669"/>
      <c r="AJ14" s="669"/>
      <c r="AK14" s="669"/>
      <c r="AL14" s="669"/>
      <c r="AM14" s="669"/>
      <c r="AN14" s="670"/>
      <c r="AO14" s="697"/>
      <c r="AP14" s="697"/>
      <c r="AQ14" s="697"/>
      <c r="AR14" s="698"/>
      <c r="AS14" s="702"/>
      <c r="AT14" s="702"/>
      <c r="AU14" s="702"/>
      <c r="AV14" s="703"/>
      <c r="AW14" s="161"/>
    </row>
    <row r="15" spans="1:49" ht="14.1" customHeight="1">
      <c r="A15" s="159"/>
      <c r="B15" s="679"/>
      <c r="C15" s="689"/>
      <c r="D15" s="689"/>
      <c r="E15" s="689"/>
      <c r="F15" s="689"/>
      <c r="G15" s="689"/>
      <c r="H15" s="689"/>
      <c r="I15" s="689"/>
      <c r="J15" s="690"/>
      <c r="K15" s="694"/>
      <c r="L15" s="694"/>
      <c r="M15" s="694"/>
      <c r="N15" s="694"/>
      <c r="O15" s="694"/>
      <c r="P15" s="694"/>
      <c r="Q15" s="694"/>
      <c r="R15" s="694"/>
      <c r="S15" s="694"/>
      <c r="T15" s="694"/>
      <c r="U15" s="695"/>
      <c r="V15" s="671"/>
      <c r="W15" s="672"/>
      <c r="X15" s="672"/>
      <c r="Y15" s="672"/>
      <c r="Z15" s="672"/>
      <c r="AA15" s="672"/>
      <c r="AB15" s="672"/>
      <c r="AC15" s="672"/>
      <c r="AD15" s="672"/>
      <c r="AE15" s="672"/>
      <c r="AF15" s="672"/>
      <c r="AG15" s="672"/>
      <c r="AH15" s="672"/>
      <c r="AI15" s="672"/>
      <c r="AJ15" s="672"/>
      <c r="AK15" s="672"/>
      <c r="AL15" s="672"/>
      <c r="AM15" s="672"/>
      <c r="AN15" s="673"/>
      <c r="AO15" s="699"/>
      <c r="AP15" s="699"/>
      <c r="AQ15" s="699"/>
      <c r="AR15" s="700"/>
      <c r="AS15" s="704"/>
      <c r="AT15" s="704"/>
      <c r="AU15" s="704"/>
      <c r="AV15" s="705"/>
      <c r="AW15" s="161"/>
    </row>
    <row r="16" spans="1:49" ht="14.1" customHeight="1">
      <c r="A16" s="159"/>
      <c r="B16" s="680" t="s">
        <v>63</v>
      </c>
      <c r="C16" s="683" t="s">
        <v>64</v>
      </c>
      <c r="D16" s="681"/>
      <c r="E16" s="681"/>
      <c r="F16" s="681"/>
      <c r="G16" s="682"/>
      <c r="H16" s="661" t="s">
        <v>65</v>
      </c>
      <c r="I16" s="661"/>
      <c r="J16" s="663"/>
      <c r="K16" s="664" t="s">
        <v>66</v>
      </c>
      <c r="L16" s="661"/>
      <c r="M16" s="662"/>
      <c r="N16" s="661" t="s">
        <v>66</v>
      </c>
      <c r="O16" s="661"/>
      <c r="P16" s="661"/>
      <c r="Q16" s="661"/>
      <c r="R16" s="662"/>
      <c r="S16" s="661" t="s">
        <v>67</v>
      </c>
      <c r="T16" s="661"/>
      <c r="U16" s="663"/>
      <c r="V16" s="664" t="s">
        <v>66</v>
      </c>
      <c r="W16" s="661"/>
      <c r="X16" s="661"/>
      <c r="Y16" s="661"/>
      <c r="Z16" s="661"/>
      <c r="AA16" s="661"/>
      <c r="AB16" s="662"/>
      <c r="AC16" s="676" t="s">
        <v>66</v>
      </c>
      <c r="AD16" s="661"/>
      <c r="AE16" s="662"/>
      <c r="AF16" s="676" t="s">
        <v>66</v>
      </c>
      <c r="AG16" s="661"/>
      <c r="AH16" s="662"/>
      <c r="AI16" s="661" t="s">
        <v>67</v>
      </c>
      <c r="AJ16" s="661"/>
      <c r="AK16" s="662"/>
      <c r="AL16" s="661" t="s">
        <v>66</v>
      </c>
      <c r="AM16" s="661"/>
      <c r="AN16" s="663"/>
      <c r="AO16" s="664" t="s">
        <v>64</v>
      </c>
      <c r="AP16" s="661"/>
      <c r="AQ16" s="661"/>
      <c r="AR16" s="663"/>
      <c r="AS16" s="664" t="s">
        <v>64</v>
      </c>
      <c r="AT16" s="661"/>
      <c r="AU16" s="661"/>
      <c r="AV16" s="663"/>
      <c r="AW16" s="161"/>
    </row>
    <row r="17" spans="1:50" ht="14.1" customHeight="1">
      <c r="A17" s="159"/>
      <c r="B17" s="678"/>
      <c r="C17" s="683" t="s">
        <v>67</v>
      </c>
      <c r="D17" s="681"/>
      <c r="E17" s="681"/>
      <c r="F17" s="681"/>
      <c r="G17" s="682"/>
      <c r="H17" s="661" t="s">
        <v>68</v>
      </c>
      <c r="I17" s="661"/>
      <c r="J17" s="663"/>
      <c r="K17" s="664" t="s">
        <v>67</v>
      </c>
      <c r="L17" s="661"/>
      <c r="M17" s="662"/>
      <c r="N17" s="661"/>
      <c r="O17" s="661"/>
      <c r="P17" s="661"/>
      <c r="Q17" s="661"/>
      <c r="R17" s="662"/>
      <c r="S17" s="661" t="s">
        <v>66</v>
      </c>
      <c r="T17" s="661"/>
      <c r="U17" s="663"/>
      <c r="V17" s="664"/>
      <c r="W17" s="661"/>
      <c r="X17" s="661"/>
      <c r="Y17" s="661"/>
      <c r="Z17" s="661"/>
      <c r="AA17" s="661"/>
      <c r="AB17" s="662"/>
      <c r="AC17" s="661"/>
      <c r="AD17" s="661"/>
      <c r="AE17" s="381"/>
      <c r="AF17" s="676" t="s">
        <v>67</v>
      </c>
      <c r="AG17" s="661"/>
      <c r="AH17" s="662"/>
      <c r="AI17" s="661" t="s">
        <v>66</v>
      </c>
      <c r="AJ17" s="661"/>
      <c r="AK17" s="662"/>
      <c r="AL17" s="674" t="s">
        <v>67</v>
      </c>
      <c r="AM17" s="674"/>
      <c r="AN17" s="675"/>
      <c r="AO17" s="664" t="s">
        <v>69</v>
      </c>
      <c r="AP17" s="661"/>
      <c r="AQ17" s="661"/>
      <c r="AR17" s="663"/>
      <c r="AS17" s="664" t="s">
        <v>70</v>
      </c>
      <c r="AT17" s="661"/>
      <c r="AU17" s="661"/>
      <c r="AV17" s="663"/>
      <c r="AW17" s="161"/>
    </row>
    <row r="18" spans="1:50" ht="14.1" customHeight="1">
      <c r="A18" s="159"/>
      <c r="B18" s="678"/>
      <c r="C18" s="681"/>
      <c r="D18" s="681"/>
      <c r="E18" s="681"/>
      <c r="F18" s="681"/>
      <c r="G18" s="682"/>
      <c r="H18" s="661"/>
      <c r="I18" s="661"/>
      <c r="J18" s="663"/>
      <c r="K18" s="664" t="s">
        <v>64</v>
      </c>
      <c r="L18" s="661"/>
      <c r="M18" s="662"/>
      <c r="N18" s="661"/>
      <c r="O18" s="661"/>
      <c r="P18" s="661"/>
      <c r="Q18" s="661"/>
      <c r="R18" s="662"/>
      <c r="S18" s="661"/>
      <c r="T18" s="661"/>
      <c r="U18" s="663"/>
      <c r="V18" s="664"/>
      <c r="W18" s="661"/>
      <c r="X18" s="661"/>
      <c r="Y18" s="661"/>
      <c r="Z18" s="661"/>
      <c r="AA18" s="661"/>
      <c r="AB18" s="662"/>
      <c r="AC18" s="661"/>
      <c r="AD18" s="661"/>
      <c r="AE18" s="381"/>
      <c r="AF18" s="676"/>
      <c r="AG18" s="661"/>
      <c r="AH18" s="662"/>
      <c r="AI18" s="661"/>
      <c r="AJ18" s="661"/>
      <c r="AK18" s="662"/>
      <c r="AL18" s="674" t="s">
        <v>64</v>
      </c>
      <c r="AM18" s="674"/>
      <c r="AN18" s="675"/>
      <c r="AO18" s="664" t="s">
        <v>71</v>
      </c>
      <c r="AP18" s="661"/>
      <c r="AQ18" s="661"/>
      <c r="AR18" s="663"/>
      <c r="AS18" s="664"/>
      <c r="AT18" s="661"/>
      <c r="AU18" s="661"/>
      <c r="AV18" s="663"/>
      <c r="AW18" s="161"/>
    </row>
    <row r="19" spans="1:50" ht="14.1" customHeight="1">
      <c r="A19" s="159"/>
      <c r="B19" s="679"/>
      <c r="C19" s="681"/>
      <c r="D19" s="681"/>
      <c r="E19" s="681"/>
      <c r="F19" s="681"/>
      <c r="G19" s="682"/>
      <c r="H19" s="661"/>
      <c r="I19" s="661"/>
      <c r="J19" s="663"/>
      <c r="K19" s="664"/>
      <c r="L19" s="661"/>
      <c r="M19" s="662"/>
      <c r="N19" s="661"/>
      <c r="O19" s="661"/>
      <c r="P19" s="661"/>
      <c r="Q19" s="661"/>
      <c r="R19" s="662"/>
      <c r="S19" s="661"/>
      <c r="T19" s="661"/>
      <c r="U19" s="663"/>
      <c r="V19" s="664"/>
      <c r="W19" s="661"/>
      <c r="X19" s="661"/>
      <c r="Y19" s="661"/>
      <c r="Z19" s="661"/>
      <c r="AA19" s="661"/>
      <c r="AB19" s="662"/>
      <c r="AC19" s="661"/>
      <c r="AD19" s="661"/>
      <c r="AE19" s="381"/>
      <c r="AF19" s="676"/>
      <c r="AG19" s="661"/>
      <c r="AH19" s="662"/>
      <c r="AI19" s="661"/>
      <c r="AJ19" s="661"/>
      <c r="AK19" s="662"/>
      <c r="AL19" s="674" t="s">
        <v>70</v>
      </c>
      <c r="AM19" s="674"/>
      <c r="AN19" s="675"/>
      <c r="AO19" s="664"/>
      <c r="AP19" s="661"/>
      <c r="AQ19" s="661"/>
      <c r="AR19" s="663"/>
      <c r="AS19" s="664"/>
      <c r="AT19" s="661"/>
      <c r="AU19" s="661"/>
      <c r="AV19" s="663"/>
      <c r="AW19" s="161"/>
    </row>
    <row r="20" spans="1:50" ht="13.5" customHeight="1">
      <c r="A20" s="159"/>
      <c r="B20" s="680" t="s">
        <v>72</v>
      </c>
      <c r="C20" s="382"/>
      <c r="D20" s="382"/>
      <c r="E20" s="382"/>
      <c r="F20" s="382"/>
      <c r="G20" s="383"/>
      <c r="H20" s="384"/>
      <c r="I20" s="384"/>
      <c r="J20" s="385"/>
      <c r="K20" s="384"/>
      <c r="L20" s="384"/>
      <c r="M20" s="386"/>
      <c r="N20" s="384"/>
      <c r="O20" s="384"/>
      <c r="P20" s="384"/>
      <c r="Q20" s="384"/>
      <c r="R20" s="386"/>
      <c r="S20" s="384"/>
      <c r="T20" s="384"/>
      <c r="U20" s="385"/>
      <c r="V20" s="384"/>
      <c r="W20" s="384"/>
      <c r="X20" s="384"/>
      <c r="Y20" s="384"/>
      <c r="Z20" s="384"/>
      <c r="AA20" s="384"/>
      <c r="AB20" s="386"/>
      <c r="AC20" s="384"/>
      <c r="AD20" s="384"/>
      <c r="AE20" s="387"/>
      <c r="AF20" s="384"/>
      <c r="AG20" s="384"/>
      <c r="AH20" s="386"/>
      <c r="AI20" s="384"/>
      <c r="AJ20" s="384"/>
      <c r="AK20" s="386"/>
      <c r="AL20" s="384"/>
      <c r="AM20" s="384"/>
      <c r="AN20" s="385"/>
      <c r="AO20" s="384"/>
      <c r="AP20" s="384"/>
      <c r="AQ20" s="384"/>
      <c r="AR20" s="385"/>
      <c r="AS20" s="384"/>
      <c r="AT20" s="384"/>
      <c r="AU20" s="384"/>
      <c r="AV20" s="385"/>
      <c r="AW20" s="161"/>
    </row>
    <row r="21" spans="1:50" ht="14.1" customHeight="1">
      <c r="A21" s="159"/>
      <c r="B21" s="678"/>
      <c r="C21" s="160"/>
      <c r="D21" s="160"/>
      <c r="E21" s="160"/>
      <c r="F21" s="160"/>
      <c r="G21" s="191"/>
      <c r="H21" s="160"/>
      <c r="I21" s="160"/>
      <c r="J21" s="176"/>
      <c r="K21" s="160"/>
      <c r="L21" s="160"/>
      <c r="M21" s="191"/>
      <c r="N21" s="160"/>
      <c r="O21" s="160"/>
      <c r="P21" s="160"/>
      <c r="Q21" s="160"/>
      <c r="R21" s="191"/>
      <c r="S21" s="160"/>
      <c r="T21" s="160"/>
      <c r="U21" s="176"/>
      <c r="V21" s="160"/>
      <c r="W21" s="160"/>
      <c r="X21" s="160"/>
      <c r="Y21" s="160"/>
      <c r="Z21" s="160"/>
      <c r="AA21" s="160"/>
      <c r="AB21" s="191"/>
      <c r="AC21" s="160"/>
      <c r="AD21" s="160"/>
      <c r="AE21" s="191"/>
      <c r="AF21" s="160"/>
      <c r="AG21" s="160"/>
      <c r="AH21" s="191"/>
      <c r="AI21" s="160"/>
      <c r="AJ21" s="160"/>
      <c r="AK21" s="191"/>
      <c r="AL21" s="160"/>
      <c r="AM21" s="160"/>
      <c r="AN21" s="176"/>
      <c r="AO21" s="160"/>
      <c r="AP21" s="160"/>
      <c r="AQ21" s="160"/>
      <c r="AR21" s="176"/>
      <c r="AS21" s="160"/>
      <c r="AT21" s="160"/>
      <c r="AU21" s="160"/>
      <c r="AV21" s="176"/>
      <c r="AW21" s="161"/>
    </row>
    <row r="22" spans="1:50" ht="14.1" customHeight="1">
      <c r="A22" s="159"/>
      <c r="B22" s="678"/>
      <c r="C22" s="160"/>
      <c r="D22" s="160"/>
      <c r="E22" s="160"/>
      <c r="F22" s="160"/>
      <c r="G22" s="191"/>
      <c r="H22" s="160"/>
      <c r="I22" s="160"/>
      <c r="J22" s="176"/>
      <c r="K22" s="160"/>
      <c r="L22" s="160"/>
      <c r="M22" s="191"/>
      <c r="N22" s="160"/>
      <c r="O22" s="160"/>
      <c r="P22" s="160"/>
      <c r="Q22" s="160"/>
      <c r="R22" s="191"/>
      <c r="S22" s="160"/>
      <c r="T22" s="160"/>
      <c r="U22" s="176"/>
      <c r="V22" s="160"/>
      <c r="W22" s="160"/>
      <c r="X22" s="160"/>
      <c r="Y22" s="160"/>
      <c r="Z22" s="160"/>
      <c r="AA22" s="160"/>
      <c r="AB22" s="191"/>
      <c r="AC22" s="160"/>
      <c r="AD22" s="160"/>
      <c r="AE22" s="191"/>
      <c r="AF22" s="160"/>
      <c r="AG22" s="160"/>
      <c r="AH22" s="191"/>
      <c r="AI22" s="160"/>
      <c r="AJ22" s="160"/>
      <c r="AK22" s="191"/>
      <c r="AL22" s="160"/>
      <c r="AM22" s="160"/>
      <c r="AN22" s="176"/>
      <c r="AO22" s="160"/>
      <c r="AP22" s="160"/>
      <c r="AQ22" s="160"/>
      <c r="AR22" s="176"/>
      <c r="AS22" s="160"/>
      <c r="AT22" s="160"/>
      <c r="AU22" s="160"/>
      <c r="AV22" s="176"/>
      <c r="AW22" s="161"/>
    </row>
    <row r="23" spans="1:50" ht="14.1" customHeight="1">
      <c r="A23" s="159"/>
      <c r="B23" s="678"/>
      <c r="C23" s="160"/>
      <c r="D23" s="160"/>
      <c r="E23" s="160"/>
      <c r="F23" s="160"/>
      <c r="G23" s="191"/>
      <c r="H23" s="160"/>
      <c r="I23" s="160"/>
      <c r="J23" s="176"/>
      <c r="K23" s="160"/>
      <c r="L23" s="160"/>
      <c r="M23" s="191"/>
      <c r="N23" s="160"/>
      <c r="O23" s="160"/>
      <c r="P23" s="160"/>
      <c r="Q23" s="160"/>
      <c r="R23" s="191"/>
      <c r="S23" s="160"/>
      <c r="T23" s="160"/>
      <c r="U23" s="176"/>
      <c r="V23" s="160"/>
      <c r="W23" s="160"/>
      <c r="X23" s="160"/>
      <c r="Y23" s="160"/>
      <c r="Z23" s="160"/>
      <c r="AA23" s="160"/>
      <c r="AB23" s="191"/>
      <c r="AC23" s="160"/>
      <c r="AD23" s="160"/>
      <c r="AE23" s="191"/>
      <c r="AF23" s="160"/>
      <c r="AG23" s="160"/>
      <c r="AH23" s="191"/>
      <c r="AI23" s="160"/>
      <c r="AJ23" s="160"/>
      <c r="AK23" s="191"/>
      <c r="AL23" s="160"/>
      <c r="AM23" s="160"/>
      <c r="AN23" s="176"/>
      <c r="AO23" s="160"/>
      <c r="AP23" s="160"/>
      <c r="AQ23" s="160"/>
      <c r="AR23" s="176"/>
      <c r="AS23" s="160"/>
      <c r="AT23" s="160"/>
      <c r="AU23" s="160"/>
      <c r="AV23" s="176"/>
      <c r="AW23" s="161"/>
      <c r="AX23" s="388"/>
    </row>
    <row r="24" spans="1:50" ht="14.1" customHeight="1">
      <c r="A24" s="159"/>
      <c r="B24" s="706"/>
      <c r="C24" s="228"/>
      <c r="D24" s="229"/>
      <c r="E24" s="229"/>
      <c r="F24" s="229"/>
      <c r="G24" s="230"/>
      <c r="H24" s="229"/>
      <c r="I24" s="229"/>
      <c r="J24" s="231"/>
      <c r="K24" s="229"/>
      <c r="L24" s="229"/>
      <c r="M24" s="230"/>
      <c r="N24" s="229"/>
      <c r="O24" s="229"/>
      <c r="P24" s="229"/>
      <c r="Q24" s="229"/>
      <c r="R24" s="230"/>
      <c r="S24" s="229"/>
      <c r="T24" s="229"/>
      <c r="U24" s="231"/>
      <c r="V24" s="229"/>
      <c r="W24" s="229"/>
      <c r="X24" s="229"/>
      <c r="Y24" s="229"/>
      <c r="Z24" s="229"/>
      <c r="AA24" s="229"/>
      <c r="AB24" s="230"/>
      <c r="AC24" s="229"/>
      <c r="AD24" s="229"/>
      <c r="AE24" s="230"/>
      <c r="AF24" s="229"/>
      <c r="AG24" s="229"/>
      <c r="AH24" s="230"/>
      <c r="AI24" s="229"/>
      <c r="AJ24" s="229"/>
      <c r="AK24" s="230"/>
      <c r="AL24" s="229"/>
      <c r="AM24" s="229"/>
      <c r="AN24" s="231"/>
      <c r="AO24" s="229"/>
      <c r="AP24" s="229"/>
      <c r="AQ24" s="229"/>
      <c r="AR24" s="231"/>
      <c r="AS24" s="229"/>
      <c r="AT24" s="229"/>
      <c r="AU24" s="229"/>
      <c r="AV24" s="231"/>
      <c r="AW24" s="161"/>
    </row>
    <row r="25" spans="1:50" ht="14.1" customHeight="1">
      <c r="A25" s="159"/>
      <c r="B25" s="678" t="s">
        <v>73</v>
      </c>
      <c r="C25" s="160"/>
      <c r="D25" s="160"/>
      <c r="E25" s="160"/>
      <c r="F25" s="160"/>
      <c r="G25" s="191"/>
      <c r="H25" s="160"/>
      <c r="I25" s="160"/>
      <c r="J25" s="176"/>
      <c r="K25" s="160"/>
      <c r="L25" s="160"/>
      <c r="M25" s="191"/>
      <c r="N25" s="160"/>
      <c r="O25" s="160"/>
      <c r="P25" s="160"/>
      <c r="Q25" s="160"/>
      <c r="R25" s="191"/>
      <c r="S25" s="160"/>
      <c r="T25" s="160"/>
      <c r="U25" s="176"/>
      <c r="V25" s="160"/>
      <c r="W25" s="160"/>
      <c r="X25" s="160"/>
      <c r="Y25" s="160"/>
      <c r="Z25" s="160"/>
      <c r="AA25" s="160"/>
      <c r="AB25" s="191"/>
      <c r="AC25" s="160"/>
      <c r="AD25" s="160"/>
      <c r="AE25" s="191"/>
      <c r="AF25" s="160"/>
      <c r="AG25" s="160"/>
      <c r="AH25" s="191"/>
      <c r="AI25" s="160"/>
      <c r="AJ25" s="160"/>
      <c r="AK25" s="191"/>
      <c r="AL25" s="160"/>
      <c r="AM25" s="160"/>
      <c r="AN25" s="176"/>
      <c r="AO25" s="160"/>
      <c r="AP25" s="160"/>
      <c r="AQ25" s="160"/>
      <c r="AR25" s="176"/>
      <c r="AS25" s="160"/>
      <c r="AT25" s="160"/>
      <c r="AU25" s="160"/>
      <c r="AV25" s="176"/>
      <c r="AW25" s="161"/>
    </row>
    <row r="26" spans="1:50" ht="14.1" customHeight="1">
      <c r="A26" s="159"/>
      <c r="B26" s="678"/>
      <c r="C26" s="160"/>
      <c r="D26" s="160"/>
      <c r="E26" s="160"/>
      <c r="F26" s="160"/>
      <c r="G26" s="191"/>
      <c r="H26" s="160"/>
      <c r="I26" s="160"/>
      <c r="J26" s="176"/>
      <c r="K26" s="160"/>
      <c r="L26" s="160"/>
      <c r="M26" s="191"/>
      <c r="N26" s="160"/>
      <c r="O26" s="160"/>
      <c r="P26" s="160"/>
      <c r="Q26" s="160"/>
      <c r="R26" s="191"/>
      <c r="S26" s="160"/>
      <c r="T26" s="160"/>
      <c r="U26" s="176"/>
      <c r="V26" s="160"/>
      <c r="W26" s="160"/>
      <c r="X26" s="160"/>
      <c r="Y26" s="160"/>
      <c r="Z26" s="160"/>
      <c r="AA26" s="160"/>
      <c r="AB26" s="191"/>
      <c r="AC26" s="160"/>
      <c r="AD26" s="160"/>
      <c r="AE26" s="191"/>
      <c r="AF26" s="160"/>
      <c r="AG26" s="160"/>
      <c r="AH26" s="191"/>
      <c r="AI26" s="160"/>
      <c r="AJ26" s="160"/>
      <c r="AK26" s="191"/>
      <c r="AL26" s="160"/>
      <c r="AM26" s="160"/>
      <c r="AN26" s="176"/>
      <c r="AO26" s="160"/>
      <c r="AP26" s="160"/>
      <c r="AQ26" s="160"/>
      <c r="AR26" s="176"/>
      <c r="AS26" s="160"/>
      <c r="AT26" s="160"/>
      <c r="AU26" s="160"/>
      <c r="AV26" s="176"/>
      <c r="AW26" s="161"/>
    </row>
    <row r="27" spans="1:50" ht="14.1" customHeight="1">
      <c r="A27" s="159"/>
      <c r="B27" s="678"/>
      <c r="C27" s="160"/>
      <c r="D27" s="160"/>
      <c r="E27" s="160"/>
      <c r="F27" s="160"/>
      <c r="G27" s="191"/>
      <c r="H27" s="160"/>
      <c r="I27" s="160"/>
      <c r="J27" s="176"/>
      <c r="K27" s="160"/>
      <c r="L27" s="160"/>
      <c r="M27" s="191"/>
      <c r="N27" s="160"/>
      <c r="O27" s="160"/>
      <c r="P27" s="160"/>
      <c r="Q27" s="160"/>
      <c r="R27" s="191"/>
      <c r="S27" s="160"/>
      <c r="T27" s="160"/>
      <c r="U27" s="176"/>
      <c r="V27" s="160"/>
      <c r="W27" s="160"/>
      <c r="X27" s="160"/>
      <c r="Y27" s="160"/>
      <c r="Z27" s="160"/>
      <c r="AA27" s="160"/>
      <c r="AB27" s="191"/>
      <c r="AC27" s="160"/>
      <c r="AD27" s="160"/>
      <c r="AE27" s="191"/>
      <c r="AF27" s="160"/>
      <c r="AG27" s="160"/>
      <c r="AH27" s="191"/>
      <c r="AI27" s="160"/>
      <c r="AJ27" s="160"/>
      <c r="AK27" s="191"/>
      <c r="AL27" s="160"/>
      <c r="AM27" s="160"/>
      <c r="AN27" s="176"/>
      <c r="AO27" s="160"/>
      <c r="AP27" s="160"/>
      <c r="AQ27" s="160"/>
      <c r="AR27" s="176"/>
      <c r="AS27" s="160"/>
      <c r="AT27" s="160"/>
      <c r="AU27" s="160"/>
      <c r="AV27" s="176"/>
      <c r="AW27" s="161"/>
    </row>
    <row r="28" spans="1:50" ht="14.1" customHeight="1">
      <c r="A28" s="159"/>
      <c r="B28" s="678"/>
      <c r="C28" s="160"/>
      <c r="D28" s="160"/>
      <c r="E28" s="160"/>
      <c r="F28" s="160"/>
      <c r="G28" s="191"/>
      <c r="H28" s="160"/>
      <c r="I28" s="160"/>
      <c r="J28" s="176"/>
      <c r="K28" s="160"/>
      <c r="L28" s="160"/>
      <c r="M28" s="191"/>
      <c r="N28" s="160"/>
      <c r="O28" s="160"/>
      <c r="P28" s="160"/>
      <c r="Q28" s="160"/>
      <c r="R28" s="191"/>
      <c r="S28" s="160"/>
      <c r="T28" s="160"/>
      <c r="U28" s="176"/>
      <c r="V28" s="160"/>
      <c r="W28" s="160"/>
      <c r="X28" s="160"/>
      <c r="Y28" s="160"/>
      <c r="Z28" s="160"/>
      <c r="AA28" s="160"/>
      <c r="AB28" s="191"/>
      <c r="AC28" s="160"/>
      <c r="AD28" s="160"/>
      <c r="AE28" s="191"/>
      <c r="AF28" s="160"/>
      <c r="AG28" s="160"/>
      <c r="AH28" s="191"/>
      <c r="AI28" s="160"/>
      <c r="AJ28" s="160"/>
      <c r="AK28" s="191"/>
      <c r="AL28" s="160"/>
      <c r="AM28" s="160"/>
      <c r="AN28" s="176"/>
      <c r="AO28" s="160"/>
      <c r="AP28" s="160"/>
      <c r="AQ28" s="160"/>
      <c r="AR28" s="176"/>
      <c r="AS28" s="160"/>
      <c r="AT28" s="160"/>
      <c r="AU28" s="160"/>
      <c r="AV28" s="176"/>
      <c r="AW28" s="161"/>
      <c r="AX28" s="388"/>
    </row>
    <row r="29" spans="1:50" ht="14.1" customHeight="1">
      <c r="A29" s="159"/>
      <c r="B29" s="679"/>
      <c r="C29" s="167"/>
      <c r="D29" s="167"/>
      <c r="E29" s="167"/>
      <c r="F29" s="167"/>
      <c r="G29" s="192"/>
      <c r="H29" s="167"/>
      <c r="I29" s="167"/>
      <c r="J29" s="177"/>
      <c r="K29" s="167"/>
      <c r="L29" s="167"/>
      <c r="M29" s="192"/>
      <c r="N29" s="167"/>
      <c r="O29" s="167"/>
      <c r="P29" s="167"/>
      <c r="Q29" s="167"/>
      <c r="R29" s="192"/>
      <c r="S29" s="167"/>
      <c r="T29" s="167"/>
      <c r="U29" s="177"/>
      <c r="V29" s="167"/>
      <c r="W29" s="167"/>
      <c r="X29" s="167"/>
      <c r="Y29" s="167"/>
      <c r="Z29" s="167"/>
      <c r="AA29" s="167"/>
      <c r="AB29" s="192"/>
      <c r="AC29" s="167"/>
      <c r="AD29" s="167"/>
      <c r="AE29" s="192"/>
      <c r="AF29" s="167"/>
      <c r="AG29" s="167"/>
      <c r="AH29" s="192"/>
      <c r="AI29" s="167"/>
      <c r="AJ29" s="167"/>
      <c r="AK29" s="192"/>
      <c r="AL29" s="167"/>
      <c r="AM29" s="167"/>
      <c r="AN29" s="177"/>
      <c r="AO29" s="167"/>
      <c r="AP29" s="167"/>
      <c r="AQ29" s="167"/>
      <c r="AR29" s="177"/>
      <c r="AS29" s="167"/>
      <c r="AT29" s="167"/>
      <c r="AU29" s="167"/>
      <c r="AV29" s="177"/>
      <c r="AW29" s="161"/>
    </row>
    <row r="30" spans="1:50" ht="14.1" customHeight="1">
      <c r="A30" s="185"/>
      <c r="B30" s="708" t="s">
        <v>74</v>
      </c>
      <c r="C30" s="221"/>
      <c r="D30" s="221"/>
      <c r="E30" s="221"/>
      <c r="F30" s="221"/>
      <c r="G30" s="221"/>
      <c r="H30" s="221"/>
      <c r="I30" s="221"/>
      <c r="J30" s="222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2"/>
      <c r="V30" s="389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2"/>
      <c r="AO30" s="221"/>
      <c r="AP30" s="221"/>
      <c r="AQ30" s="221"/>
      <c r="AR30" s="222"/>
      <c r="AS30" s="221"/>
      <c r="AT30" s="221"/>
      <c r="AU30" s="221"/>
      <c r="AV30" s="223"/>
      <c r="AW30" s="161"/>
    </row>
    <row r="31" spans="1:50" ht="14.1" customHeight="1">
      <c r="A31" s="185"/>
      <c r="B31" s="709"/>
      <c r="C31" s="221"/>
      <c r="D31" s="224"/>
      <c r="E31" s="221"/>
      <c r="F31" s="221"/>
      <c r="G31" s="221"/>
      <c r="H31" s="221"/>
      <c r="I31" s="221"/>
      <c r="J31" s="223"/>
      <c r="K31" s="221"/>
      <c r="L31" s="224"/>
      <c r="M31" s="221"/>
      <c r="N31" s="221"/>
      <c r="O31" s="221"/>
      <c r="P31" s="221"/>
      <c r="Q31" s="221"/>
      <c r="R31" s="221"/>
      <c r="S31" s="221"/>
      <c r="T31" s="221"/>
      <c r="U31" s="223"/>
      <c r="V31" s="389"/>
      <c r="W31" s="224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3"/>
      <c r="AO31" s="224"/>
      <c r="AP31" s="224"/>
      <c r="AQ31" s="221"/>
      <c r="AR31" s="223"/>
      <c r="AS31" s="221"/>
      <c r="AT31" s="221"/>
      <c r="AU31" s="221"/>
      <c r="AV31" s="223"/>
      <c r="AW31" s="161"/>
    </row>
    <row r="32" spans="1:50" ht="14.1" customHeight="1">
      <c r="A32" s="185"/>
      <c r="B32" s="709"/>
      <c r="C32" s="221"/>
      <c r="D32" s="224"/>
      <c r="E32" s="221"/>
      <c r="F32" s="221"/>
      <c r="G32" s="221"/>
      <c r="H32" s="221"/>
      <c r="I32" s="221"/>
      <c r="J32" s="223"/>
      <c r="K32" s="221"/>
      <c r="L32" s="224"/>
      <c r="M32" s="221"/>
      <c r="N32" s="221"/>
      <c r="O32" s="221"/>
      <c r="P32" s="221"/>
      <c r="Q32" s="221"/>
      <c r="R32" s="221"/>
      <c r="S32" s="221"/>
      <c r="T32" s="221"/>
      <c r="U32" s="223"/>
      <c r="V32" s="389"/>
      <c r="W32" s="224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3"/>
      <c r="AO32" s="221"/>
      <c r="AP32" s="221"/>
      <c r="AQ32" s="221"/>
      <c r="AR32" s="223"/>
      <c r="AS32" s="221"/>
      <c r="AT32" s="221"/>
      <c r="AU32" s="221"/>
      <c r="AV32" s="223"/>
      <c r="AW32" s="161"/>
    </row>
    <row r="33" spans="1:49" ht="14.1" customHeight="1">
      <c r="A33" s="185"/>
      <c r="B33" s="710"/>
      <c r="C33" s="225"/>
      <c r="D33" s="226"/>
      <c r="E33" s="226"/>
      <c r="F33" s="226"/>
      <c r="G33" s="226"/>
      <c r="H33" s="226"/>
      <c r="I33" s="226"/>
      <c r="J33" s="227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7"/>
      <c r="V33" s="390"/>
      <c r="W33" s="226"/>
      <c r="X33" s="390"/>
      <c r="Y33" s="390"/>
      <c r="Z33" s="390"/>
      <c r="AA33" s="390"/>
      <c r="AB33" s="390"/>
      <c r="AC33" s="390"/>
      <c r="AD33" s="390"/>
      <c r="AE33" s="390"/>
      <c r="AF33" s="390"/>
      <c r="AG33" s="390"/>
      <c r="AH33" s="390"/>
      <c r="AI33" s="390"/>
      <c r="AJ33" s="390"/>
      <c r="AK33" s="390"/>
      <c r="AL33" s="390"/>
      <c r="AM33" s="390"/>
      <c r="AN33" s="227"/>
      <c r="AO33" s="226"/>
      <c r="AP33" s="226"/>
      <c r="AQ33" s="226"/>
      <c r="AR33" s="227"/>
      <c r="AS33" s="226"/>
      <c r="AT33" s="226"/>
      <c r="AU33" s="226"/>
      <c r="AV33" s="227"/>
      <c r="AW33" s="161"/>
    </row>
    <row r="34" spans="1:49" ht="14.1" customHeight="1">
      <c r="A34" s="159"/>
      <c r="B34" s="711" t="s">
        <v>75</v>
      </c>
      <c r="C34" s="391"/>
      <c r="D34" s="391"/>
      <c r="E34" s="391"/>
      <c r="F34" s="391"/>
      <c r="G34" s="392"/>
      <c r="H34" s="393"/>
      <c r="I34" s="393"/>
      <c r="J34" s="394"/>
      <c r="K34" s="393"/>
      <c r="L34" s="393"/>
      <c r="M34" s="395"/>
      <c r="N34" s="393"/>
      <c r="O34" s="393"/>
      <c r="P34" s="393"/>
      <c r="Q34" s="393"/>
      <c r="R34" s="395"/>
      <c r="S34" s="393"/>
      <c r="T34" s="393"/>
      <c r="U34" s="394"/>
      <c r="V34" s="393"/>
      <c r="W34" s="393"/>
      <c r="X34" s="393"/>
      <c r="Y34" s="393"/>
      <c r="Z34" s="393"/>
      <c r="AA34" s="393"/>
      <c r="AB34" s="395"/>
      <c r="AC34" s="393"/>
      <c r="AD34" s="395"/>
      <c r="AE34" s="393"/>
      <c r="AF34" s="393"/>
      <c r="AG34" s="393"/>
      <c r="AH34" s="395"/>
      <c r="AI34" s="393"/>
      <c r="AJ34" s="393"/>
      <c r="AK34" s="395"/>
      <c r="AL34" s="393"/>
      <c r="AM34" s="393"/>
      <c r="AN34" s="394"/>
      <c r="AO34" s="393"/>
      <c r="AP34" s="393"/>
      <c r="AQ34" s="393"/>
      <c r="AR34" s="394"/>
      <c r="AS34" s="393"/>
      <c r="AT34" s="393"/>
      <c r="AU34" s="393"/>
      <c r="AV34" s="394"/>
      <c r="AW34" s="161"/>
    </row>
    <row r="35" spans="1:49" ht="14.1" customHeight="1">
      <c r="A35" s="185"/>
      <c r="B35" s="678"/>
      <c r="C35" s="391"/>
      <c r="D35" s="391"/>
      <c r="E35" s="391"/>
      <c r="F35" s="391"/>
      <c r="G35" s="396"/>
      <c r="H35" s="393"/>
      <c r="I35" s="393"/>
      <c r="J35" s="394"/>
      <c r="K35" s="393"/>
      <c r="L35" s="393"/>
      <c r="M35" s="397"/>
      <c r="N35" s="393"/>
      <c r="O35" s="393"/>
      <c r="P35" s="393"/>
      <c r="Q35" s="393"/>
      <c r="R35" s="397"/>
      <c r="S35" s="393"/>
      <c r="T35" s="393"/>
      <c r="U35" s="394"/>
      <c r="V35" s="393"/>
      <c r="W35" s="393"/>
      <c r="X35" s="393"/>
      <c r="Y35" s="393"/>
      <c r="Z35" s="393"/>
      <c r="AA35" s="393"/>
      <c r="AB35" s="397"/>
      <c r="AC35" s="393"/>
      <c r="AD35" s="397"/>
      <c r="AE35" s="393"/>
      <c r="AF35" s="393"/>
      <c r="AG35" s="393"/>
      <c r="AH35" s="397"/>
      <c r="AI35" s="393"/>
      <c r="AJ35" s="393"/>
      <c r="AK35" s="397"/>
      <c r="AL35" s="393"/>
      <c r="AM35" s="393"/>
      <c r="AN35" s="394"/>
      <c r="AO35" s="393"/>
      <c r="AP35" s="393"/>
      <c r="AQ35" s="393"/>
      <c r="AR35" s="394"/>
      <c r="AS35" s="393"/>
      <c r="AT35" s="393"/>
      <c r="AU35" s="393"/>
      <c r="AV35" s="394"/>
      <c r="AW35" s="161"/>
    </row>
    <row r="36" spans="1:49" ht="14.1" customHeight="1">
      <c r="A36" s="159"/>
      <c r="B36" s="679"/>
      <c r="C36" s="398"/>
      <c r="D36" s="399"/>
      <c r="E36" s="399"/>
      <c r="F36" s="399"/>
      <c r="G36" s="400"/>
      <c r="H36" s="401"/>
      <c r="I36" s="401"/>
      <c r="J36" s="402"/>
      <c r="K36" s="401"/>
      <c r="L36" s="401"/>
      <c r="M36" s="403"/>
      <c r="N36" s="401"/>
      <c r="O36" s="401"/>
      <c r="P36" s="401"/>
      <c r="Q36" s="401"/>
      <c r="R36" s="403"/>
      <c r="S36" s="401"/>
      <c r="T36" s="401"/>
      <c r="U36" s="402"/>
      <c r="V36" s="401"/>
      <c r="W36" s="401"/>
      <c r="X36" s="401"/>
      <c r="Y36" s="401"/>
      <c r="Z36" s="401"/>
      <c r="AA36" s="401"/>
      <c r="AB36" s="403"/>
      <c r="AC36" s="401"/>
      <c r="AD36" s="403"/>
      <c r="AE36" s="401"/>
      <c r="AF36" s="401"/>
      <c r="AG36" s="401"/>
      <c r="AH36" s="403"/>
      <c r="AI36" s="401"/>
      <c r="AJ36" s="401"/>
      <c r="AK36" s="403"/>
      <c r="AL36" s="401"/>
      <c r="AM36" s="401"/>
      <c r="AN36" s="402"/>
      <c r="AO36" s="401"/>
      <c r="AP36" s="401"/>
      <c r="AQ36" s="401"/>
      <c r="AR36" s="402"/>
      <c r="AS36" s="401"/>
      <c r="AT36" s="401"/>
      <c r="AU36" s="401"/>
      <c r="AV36" s="402"/>
      <c r="AW36" s="161"/>
    </row>
    <row r="37" spans="1:49" ht="14.1" customHeight="1">
      <c r="A37" s="185"/>
      <c r="B37" s="678" t="s">
        <v>76</v>
      </c>
      <c r="C37" s="197"/>
      <c r="D37" s="197"/>
      <c r="E37" s="197"/>
      <c r="F37" s="197"/>
      <c r="G37" s="197"/>
      <c r="H37" s="197"/>
      <c r="I37" s="197"/>
      <c r="J37" s="186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86"/>
      <c r="V37" s="378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86"/>
      <c r="AO37" s="197"/>
      <c r="AP37" s="197"/>
      <c r="AQ37" s="197"/>
      <c r="AR37" s="186"/>
      <c r="AS37" s="197"/>
      <c r="AT37" s="197"/>
      <c r="AU37" s="197"/>
      <c r="AV37" s="186"/>
      <c r="AW37" s="161"/>
    </row>
    <row r="38" spans="1:49" ht="14.1" customHeight="1">
      <c r="A38" s="185"/>
      <c r="B38" s="678"/>
      <c r="C38" s="197"/>
      <c r="D38" s="170" t="s">
        <v>77</v>
      </c>
      <c r="E38" s="197"/>
      <c r="F38" s="197"/>
      <c r="G38" s="197"/>
      <c r="H38" s="197"/>
      <c r="I38" s="197"/>
      <c r="J38" s="186"/>
      <c r="K38" s="197"/>
      <c r="L38" s="170" t="s">
        <v>78</v>
      </c>
      <c r="M38" s="197"/>
      <c r="N38" s="197"/>
      <c r="O38" s="197"/>
      <c r="P38" s="197"/>
      <c r="Q38" s="197"/>
      <c r="R38" s="197"/>
      <c r="S38" s="197"/>
      <c r="T38" s="197"/>
      <c r="U38" s="186"/>
      <c r="V38" s="378"/>
      <c r="W38" s="170" t="s">
        <v>79</v>
      </c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86"/>
      <c r="AO38" s="170" t="s">
        <v>80</v>
      </c>
      <c r="AP38" s="170"/>
      <c r="AQ38" s="197"/>
      <c r="AR38" s="186"/>
      <c r="AS38" s="197"/>
      <c r="AT38" s="197"/>
      <c r="AU38" s="197"/>
      <c r="AV38" s="186"/>
      <c r="AW38" s="161"/>
    </row>
    <row r="39" spans="1:49" ht="14.1" customHeight="1">
      <c r="A39" s="185"/>
      <c r="B39" s="678"/>
      <c r="C39" s="197"/>
      <c r="D39" s="206" t="s">
        <v>81</v>
      </c>
      <c r="E39" s="197"/>
      <c r="F39" s="197"/>
      <c r="G39" s="197"/>
      <c r="H39" s="197"/>
      <c r="I39" s="197"/>
      <c r="J39" s="186"/>
      <c r="K39" s="197"/>
      <c r="L39" s="170" t="s">
        <v>82</v>
      </c>
      <c r="M39" s="197"/>
      <c r="N39" s="197"/>
      <c r="O39" s="197"/>
      <c r="P39" s="197"/>
      <c r="Q39" s="197"/>
      <c r="R39" s="197"/>
      <c r="S39" s="197"/>
      <c r="T39" s="197"/>
      <c r="U39" s="186"/>
      <c r="V39" s="378"/>
      <c r="W39" s="170" t="s">
        <v>83</v>
      </c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86"/>
      <c r="AO39" s="207" t="s">
        <v>84</v>
      </c>
      <c r="AP39" s="197"/>
      <c r="AQ39" s="197"/>
      <c r="AR39" s="186"/>
      <c r="AS39" s="197"/>
      <c r="AT39" s="197"/>
      <c r="AU39" s="197"/>
      <c r="AV39" s="186"/>
      <c r="AW39" s="161"/>
    </row>
    <row r="40" spans="1:49" ht="14.1" customHeight="1">
      <c r="A40" s="185"/>
      <c r="B40" s="678"/>
      <c r="C40" s="197"/>
      <c r="D40" s="197"/>
      <c r="E40" s="197"/>
      <c r="F40" s="197"/>
      <c r="G40" s="197"/>
      <c r="H40" s="197"/>
      <c r="I40" s="197"/>
      <c r="J40" s="186"/>
      <c r="K40" s="197"/>
      <c r="L40" s="232" t="s">
        <v>85</v>
      </c>
      <c r="M40" s="233"/>
      <c r="N40" s="233"/>
      <c r="O40" s="233"/>
      <c r="P40" s="233"/>
      <c r="Q40" s="197"/>
      <c r="R40" s="197"/>
      <c r="S40" s="197"/>
      <c r="T40" s="197"/>
      <c r="U40" s="186"/>
      <c r="V40" s="378"/>
      <c r="W40" s="232" t="s">
        <v>86</v>
      </c>
      <c r="X40" s="233"/>
      <c r="Y40" s="233"/>
      <c r="Z40" s="233"/>
      <c r="AA40" s="233"/>
      <c r="AB40" s="233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86"/>
      <c r="AO40" s="197"/>
      <c r="AP40" s="197"/>
      <c r="AQ40" s="197"/>
      <c r="AR40" s="186"/>
      <c r="AS40" s="197"/>
      <c r="AT40" s="197"/>
      <c r="AU40" s="197"/>
      <c r="AV40" s="186"/>
      <c r="AW40" s="161"/>
    </row>
    <row r="41" spans="1:49" ht="14.1" customHeight="1">
      <c r="A41" s="185"/>
      <c r="B41" s="678"/>
      <c r="C41" s="197"/>
      <c r="D41" s="197"/>
      <c r="E41" s="197"/>
      <c r="F41" s="197"/>
      <c r="G41" s="197"/>
      <c r="H41" s="197"/>
      <c r="I41" s="197"/>
      <c r="J41" s="186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86"/>
      <c r="V41" s="378"/>
      <c r="W41" s="170" t="s">
        <v>87</v>
      </c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86"/>
      <c r="AO41" s="197"/>
      <c r="AP41" s="197"/>
      <c r="AQ41" s="197"/>
      <c r="AR41" s="186"/>
      <c r="AS41" s="197"/>
      <c r="AT41" s="197"/>
      <c r="AU41" s="197"/>
      <c r="AV41" s="186"/>
      <c r="AW41" s="161"/>
    </row>
    <row r="42" spans="1:49" ht="14.1" customHeight="1">
      <c r="A42" s="185"/>
      <c r="B42" s="678"/>
      <c r="C42" s="197"/>
      <c r="D42" s="197"/>
      <c r="E42" s="197"/>
      <c r="F42" s="197"/>
      <c r="G42" s="197"/>
      <c r="H42" s="197"/>
      <c r="I42" s="197"/>
      <c r="J42" s="186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86"/>
      <c r="V42" s="378"/>
      <c r="W42" s="170" t="s">
        <v>88</v>
      </c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86"/>
      <c r="AO42" s="197"/>
      <c r="AP42" s="197"/>
      <c r="AQ42" s="197"/>
      <c r="AR42" s="186"/>
      <c r="AS42" s="197"/>
      <c r="AT42" s="197"/>
      <c r="AU42" s="197"/>
      <c r="AV42" s="186"/>
      <c r="AW42" s="161"/>
    </row>
    <row r="43" spans="1:49" ht="14.1" customHeight="1" thickBot="1">
      <c r="A43" s="185"/>
      <c r="B43" s="707"/>
      <c r="C43" s="201"/>
      <c r="D43" s="202"/>
      <c r="E43" s="202"/>
      <c r="F43" s="202"/>
      <c r="G43" s="202"/>
      <c r="H43" s="202"/>
      <c r="I43" s="202"/>
      <c r="J43" s="203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3"/>
      <c r="V43" s="404"/>
      <c r="W43" s="202"/>
      <c r="X43" s="404"/>
      <c r="Y43" s="404"/>
      <c r="Z43" s="404"/>
      <c r="AA43" s="404"/>
      <c r="AB43" s="404"/>
      <c r="AC43" s="404"/>
      <c r="AD43" s="404"/>
      <c r="AE43" s="404"/>
      <c r="AF43" s="404"/>
      <c r="AG43" s="404"/>
      <c r="AH43" s="404"/>
      <c r="AI43" s="404"/>
      <c r="AJ43" s="404"/>
      <c r="AK43" s="404"/>
      <c r="AL43" s="404"/>
      <c r="AM43" s="404"/>
      <c r="AN43" s="203"/>
      <c r="AO43" s="202"/>
      <c r="AP43" s="202"/>
      <c r="AQ43" s="202"/>
      <c r="AR43" s="203"/>
      <c r="AS43" s="202"/>
      <c r="AT43" s="202"/>
      <c r="AU43" s="202"/>
      <c r="AV43" s="203"/>
      <c r="AW43" s="161"/>
    </row>
    <row r="44" spans="1:49" ht="14.1" customHeight="1">
      <c r="A44" s="159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405"/>
      <c r="Y44" s="405"/>
      <c r="Z44" s="405"/>
      <c r="AA44" s="405"/>
      <c r="AB44" s="405"/>
      <c r="AC44" s="405"/>
      <c r="AD44" s="405"/>
      <c r="AE44" s="405"/>
      <c r="AF44" s="405"/>
      <c r="AG44" s="405"/>
      <c r="AH44" s="405"/>
      <c r="AI44" s="405"/>
      <c r="AJ44" s="405"/>
      <c r="AK44" s="405"/>
      <c r="AL44" s="405"/>
      <c r="AM44" s="405"/>
      <c r="AN44" s="160"/>
      <c r="AO44" s="160"/>
      <c r="AP44" s="160"/>
      <c r="AQ44" s="160"/>
      <c r="AR44" s="160"/>
      <c r="AS44" s="160"/>
      <c r="AT44" s="160"/>
      <c r="AU44" s="160"/>
      <c r="AV44" s="160"/>
      <c r="AW44" s="161"/>
    </row>
    <row r="45" spans="1:49" ht="14.1" customHeight="1">
      <c r="A45" s="166"/>
      <c r="B45" s="167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8"/>
    </row>
    <row r="46" spans="1:49" ht="14.1" customHeight="1"/>
    <row r="47" spans="1:49" ht="14.1" customHeight="1"/>
    <row r="48" spans="1:49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</sheetData>
  <mergeCells count="61">
    <mergeCell ref="B25:B29"/>
    <mergeCell ref="B20:B24"/>
    <mergeCell ref="B37:B43"/>
    <mergeCell ref="B30:B33"/>
    <mergeCell ref="B34:B36"/>
    <mergeCell ref="K19:M19"/>
    <mergeCell ref="AS1:AW1"/>
    <mergeCell ref="C13:J15"/>
    <mergeCell ref="K13:U15"/>
    <mergeCell ref="AO13:AR15"/>
    <mergeCell ref="AS13:AV15"/>
    <mergeCell ref="N18:R18"/>
    <mergeCell ref="S18:U18"/>
    <mergeCell ref="AC19:AD19"/>
    <mergeCell ref="AI16:AK16"/>
    <mergeCell ref="AI19:AK19"/>
    <mergeCell ref="V17:AB17"/>
    <mergeCell ref="AC17:AD17"/>
    <mergeCell ref="V18:AB18"/>
    <mergeCell ref="AC18:AD18"/>
    <mergeCell ref="AF19:AH19"/>
    <mergeCell ref="B9:B15"/>
    <mergeCell ref="N16:R16"/>
    <mergeCell ref="N19:R19"/>
    <mergeCell ref="S16:U16"/>
    <mergeCell ref="S19:U19"/>
    <mergeCell ref="B16:B19"/>
    <mergeCell ref="C18:G18"/>
    <mergeCell ref="H18:J18"/>
    <mergeCell ref="K18:M18"/>
    <mergeCell ref="K17:M17"/>
    <mergeCell ref="C16:G16"/>
    <mergeCell ref="C19:G19"/>
    <mergeCell ref="H19:J19"/>
    <mergeCell ref="H16:J16"/>
    <mergeCell ref="C17:G17"/>
    <mergeCell ref="H17:J17"/>
    <mergeCell ref="AF18:AH18"/>
    <mergeCell ref="V16:AB16"/>
    <mergeCell ref="V19:AB19"/>
    <mergeCell ref="AO19:AR19"/>
    <mergeCell ref="AS16:AV16"/>
    <mergeCell ref="AS19:AV19"/>
    <mergeCell ref="AI17:AK17"/>
    <mergeCell ref="AO17:AR17"/>
    <mergeCell ref="AS17:AV17"/>
    <mergeCell ref="AI18:AK18"/>
    <mergeCell ref="AL19:AN19"/>
    <mergeCell ref="AO18:AR18"/>
    <mergeCell ref="AS18:AV18"/>
    <mergeCell ref="AO16:AR16"/>
    <mergeCell ref="AL18:AN18"/>
    <mergeCell ref="N17:R17"/>
    <mergeCell ref="S17:U17"/>
    <mergeCell ref="K16:M16"/>
    <mergeCell ref="V13:AN15"/>
    <mergeCell ref="AL16:AN16"/>
    <mergeCell ref="AL17:AN17"/>
    <mergeCell ref="AF16:AH16"/>
    <mergeCell ref="AC16:AE16"/>
    <mergeCell ref="AF17:AH17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19E3-0213-4FE5-83F5-88BDC0B24255}">
  <sheetPr>
    <pageSetUpPr fitToPage="1"/>
  </sheetPr>
  <dimension ref="A1:DX591"/>
  <sheetViews>
    <sheetView view="pageBreakPreview" topLeftCell="H29" zoomScale="70" zoomScaleNormal="60" zoomScaleSheetLayoutView="70" workbookViewId="0">
      <selection activeCell="CS89" sqref="CS89"/>
    </sheetView>
  </sheetViews>
  <sheetFormatPr defaultColWidth="8.85546875" defaultRowHeight="15"/>
  <cols>
    <col min="1" max="39" width="3.7109375" customWidth="1"/>
    <col min="40" max="41" width="3.5703125" customWidth="1"/>
    <col min="42" max="71" width="3.7109375" customWidth="1"/>
    <col min="72" max="73" width="3.85546875" style="188" customWidth="1"/>
    <col min="74" max="75" width="3.85546875" style="619" customWidth="1"/>
    <col min="76" max="91" width="3.85546875" style="188" customWidth="1"/>
    <col min="92" max="128" width="8.85546875" style="188"/>
  </cols>
  <sheetData>
    <row r="1" spans="1:128" s="418" customFormat="1" ht="21" customHeight="1">
      <c r="A1" s="415"/>
      <c r="B1" s="416"/>
      <c r="C1" s="415"/>
      <c r="D1" s="415"/>
      <c r="E1" s="415"/>
      <c r="F1" s="415"/>
      <c r="G1" s="415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7"/>
      <c r="AF1" s="417"/>
      <c r="AG1" s="417"/>
      <c r="AH1" s="417"/>
      <c r="AI1" s="417"/>
      <c r="AJ1" s="417"/>
      <c r="AK1" s="417"/>
      <c r="AL1" s="417"/>
      <c r="AM1" s="417"/>
      <c r="AN1" s="417"/>
      <c r="AO1" s="417"/>
      <c r="AP1" s="417"/>
      <c r="AQ1" s="417"/>
      <c r="AR1" s="417"/>
      <c r="AS1" s="417"/>
      <c r="AT1" s="417"/>
      <c r="AU1" s="417"/>
      <c r="AV1" s="417"/>
      <c r="AW1" s="417"/>
      <c r="AX1" s="417"/>
      <c r="AY1" s="417"/>
      <c r="AZ1" s="417"/>
      <c r="BA1" s="417"/>
      <c r="BB1" s="417"/>
      <c r="BC1" s="417"/>
      <c r="BD1" s="417"/>
      <c r="BE1" s="417"/>
      <c r="BF1" s="417"/>
      <c r="BG1" s="417"/>
      <c r="BH1" s="417"/>
      <c r="BI1" s="417"/>
      <c r="BJ1" s="417"/>
      <c r="BK1" s="417"/>
      <c r="BL1" s="417"/>
      <c r="BM1" s="417"/>
      <c r="BN1" s="417"/>
      <c r="BO1" s="417"/>
      <c r="BP1" s="417"/>
      <c r="BQ1" s="417"/>
      <c r="BR1" s="417"/>
      <c r="BS1" s="417"/>
      <c r="BT1" s="417"/>
      <c r="BU1" s="417"/>
      <c r="BV1" s="417"/>
      <c r="BW1" s="417"/>
      <c r="BX1" s="417"/>
      <c r="BY1" s="417"/>
      <c r="BZ1" s="417"/>
      <c r="CA1" s="417"/>
      <c r="CB1" s="417"/>
      <c r="CC1" s="417"/>
      <c r="CD1" s="417"/>
      <c r="CE1" s="417"/>
      <c r="CF1" s="417"/>
      <c r="CG1" s="417"/>
      <c r="CH1" s="417"/>
      <c r="CI1" s="417"/>
      <c r="CJ1" s="417"/>
      <c r="CK1" s="417"/>
      <c r="CL1" s="417"/>
      <c r="CM1" s="417"/>
      <c r="CN1" s="417"/>
      <c r="CO1" s="417"/>
      <c r="CP1" s="417"/>
      <c r="CQ1" s="417"/>
      <c r="CR1" s="417"/>
      <c r="CS1" s="417"/>
      <c r="CT1" s="417"/>
      <c r="CU1" s="417"/>
      <c r="CV1" s="417"/>
    </row>
    <row r="2" spans="1:128" s="420" customFormat="1" ht="21" customHeight="1">
      <c r="A2" s="415"/>
      <c r="B2" s="415"/>
      <c r="C2" s="415"/>
      <c r="D2" s="415"/>
      <c r="E2" s="415"/>
      <c r="F2" s="415"/>
      <c r="G2" s="415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19"/>
      <c r="AZ2" s="419"/>
      <c r="BA2" s="419"/>
      <c r="BB2" s="419"/>
      <c r="BC2" s="419"/>
      <c r="BD2" s="419"/>
      <c r="BE2" s="419"/>
      <c r="BF2" s="419"/>
      <c r="BG2" s="419"/>
      <c r="BH2" s="419"/>
      <c r="BI2" s="419"/>
      <c r="BJ2" s="419"/>
      <c r="BK2" s="419"/>
      <c r="BL2" s="419"/>
      <c r="BM2" s="419"/>
      <c r="BN2" s="419"/>
      <c r="BO2" s="419"/>
      <c r="BP2" s="419"/>
      <c r="BQ2" s="419"/>
      <c r="BR2" s="419"/>
      <c r="BS2" s="419"/>
      <c r="BT2" s="419"/>
      <c r="BU2" s="419"/>
      <c r="BV2" s="419"/>
      <c r="BW2" s="419"/>
      <c r="BX2" s="419"/>
      <c r="BY2" s="419"/>
      <c r="BZ2" s="419"/>
      <c r="CA2" s="419"/>
      <c r="CB2" s="419"/>
      <c r="CC2" s="419"/>
      <c r="CD2" s="419"/>
      <c r="CE2" s="419"/>
      <c r="CF2" s="419"/>
      <c r="CG2" s="419"/>
      <c r="CH2" s="419"/>
      <c r="CI2" s="419"/>
      <c r="CJ2" s="419"/>
      <c r="CK2" s="419"/>
      <c r="CL2" s="419"/>
      <c r="CM2" s="419"/>
      <c r="CN2" s="419"/>
      <c r="CO2" s="419"/>
      <c r="CP2" s="419"/>
      <c r="CQ2" s="419"/>
      <c r="CR2" s="419"/>
      <c r="CS2" s="419"/>
      <c r="CT2" s="419"/>
      <c r="CU2" s="419"/>
      <c r="CV2" s="419"/>
    </row>
    <row r="3" spans="1:128" s="420" customFormat="1" ht="21" customHeight="1">
      <c r="A3" s="415"/>
      <c r="B3" s="415"/>
      <c r="C3" s="415"/>
      <c r="D3" s="415"/>
      <c r="E3" s="415"/>
      <c r="F3" s="415"/>
      <c r="G3" s="415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9"/>
      <c r="AO3" s="419"/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19"/>
      <c r="BC3" s="419"/>
      <c r="BD3" s="419"/>
      <c r="BE3" s="419"/>
      <c r="BF3" s="419"/>
      <c r="BG3" s="419"/>
      <c r="BH3" s="419"/>
      <c r="BI3" s="419"/>
      <c r="BJ3" s="419"/>
      <c r="BK3" s="419"/>
      <c r="BL3" s="419"/>
      <c r="BM3" s="419"/>
      <c r="BN3" s="419"/>
      <c r="BO3" s="419"/>
      <c r="BP3" s="419"/>
      <c r="BQ3" s="419"/>
      <c r="BR3" s="419"/>
      <c r="BS3" s="419"/>
      <c r="BT3" s="419"/>
      <c r="BU3" s="419"/>
      <c r="BV3" s="419"/>
      <c r="BW3" s="419"/>
      <c r="BX3" s="419"/>
      <c r="BY3" s="419"/>
      <c r="BZ3" s="419"/>
      <c r="CA3" s="419"/>
      <c r="CB3" s="419"/>
      <c r="CC3" s="419"/>
      <c r="CD3" s="419"/>
      <c r="CE3" s="419"/>
      <c r="CF3" s="419"/>
      <c r="CG3" s="419"/>
      <c r="CH3" s="419"/>
      <c r="CI3" s="419"/>
      <c r="CJ3" s="419"/>
      <c r="CK3" s="419"/>
      <c r="CL3" s="419"/>
      <c r="CM3" s="419"/>
      <c r="CN3" s="419"/>
      <c r="CO3" s="419"/>
      <c r="CP3" s="419"/>
      <c r="CQ3" s="419"/>
      <c r="CR3" s="419"/>
      <c r="CS3" s="419"/>
      <c r="CT3" s="419"/>
      <c r="CU3" s="419"/>
      <c r="CV3" s="419"/>
    </row>
    <row r="4" spans="1:128" s="68" customFormat="1" ht="14.1" customHeight="1">
      <c r="A4" s="97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16"/>
      <c r="BT4" s="259"/>
      <c r="BU4" s="259"/>
      <c r="BV4" s="617"/>
      <c r="BW4" s="617"/>
      <c r="BX4" s="259"/>
      <c r="BY4" s="259"/>
      <c r="BZ4" s="160"/>
      <c r="CA4" s="160"/>
      <c r="CB4" s="188"/>
      <c r="CC4" s="259"/>
      <c r="CD4" s="259"/>
      <c r="CE4" s="259"/>
      <c r="CF4" s="259"/>
      <c r="CG4" s="259"/>
      <c r="CH4" s="259"/>
      <c r="CI4" s="259"/>
      <c r="CJ4" s="259"/>
      <c r="CK4" s="259"/>
      <c r="CL4" s="259"/>
      <c r="CM4" s="259"/>
      <c r="CN4" s="259"/>
      <c r="CO4" s="259"/>
      <c r="CP4" s="259"/>
      <c r="CQ4" s="259"/>
      <c r="CR4" s="259"/>
      <c r="CS4" s="259"/>
      <c r="CT4" s="259"/>
      <c r="CU4" s="259"/>
      <c r="CV4" s="259"/>
      <c r="CW4" s="259"/>
      <c r="CX4" s="259"/>
      <c r="CY4" s="259"/>
      <c r="CZ4" s="259"/>
      <c r="DA4" s="259"/>
      <c r="DB4" s="259"/>
      <c r="DC4" s="259"/>
      <c r="DD4" s="259"/>
      <c r="DE4" s="259"/>
      <c r="DF4" s="259"/>
      <c r="DG4" s="259"/>
      <c r="DH4" s="259"/>
      <c r="DI4" s="259"/>
      <c r="DJ4" s="259"/>
      <c r="DK4" s="259"/>
      <c r="DL4" s="259"/>
      <c r="DM4" s="259"/>
      <c r="DN4" s="259"/>
      <c r="DO4" s="259"/>
      <c r="DP4" s="259"/>
      <c r="DQ4" s="259"/>
      <c r="DR4" s="259"/>
      <c r="DS4" s="259"/>
      <c r="DT4" s="259"/>
      <c r="DU4" s="259"/>
      <c r="DV4" s="259"/>
      <c r="DW4" s="259"/>
      <c r="DX4" s="259"/>
    </row>
    <row r="5" spans="1:128" s="205" customFormat="1" ht="20.100000000000001" customHeight="1">
      <c r="A5" s="200"/>
      <c r="B5" s="618" t="s">
        <v>89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616"/>
      <c r="BT5" s="260"/>
      <c r="BU5" s="260"/>
      <c r="BV5" s="616"/>
      <c r="BW5" s="616"/>
      <c r="BX5" s="260"/>
      <c r="BY5" s="260"/>
      <c r="BZ5" s="160"/>
      <c r="CA5" s="160"/>
      <c r="CB5" s="188"/>
      <c r="CC5" s="260"/>
      <c r="CD5" s="260"/>
      <c r="CE5" s="260"/>
      <c r="CF5" s="260"/>
      <c r="CG5" s="260"/>
      <c r="CH5" s="260"/>
      <c r="CI5" s="260"/>
      <c r="CJ5" s="260"/>
      <c r="CK5" s="260"/>
      <c r="CL5" s="260"/>
      <c r="CM5" s="260"/>
      <c r="CN5" s="260"/>
      <c r="CO5" s="260"/>
      <c r="CP5" s="260"/>
      <c r="CQ5" s="260"/>
      <c r="CR5" s="260"/>
      <c r="CS5" s="260"/>
      <c r="CT5" s="260"/>
      <c r="CU5" s="260"/>
      <c r="CV5" s="260"/>
      <c r="CW5" s="260"/>
      <c r="CX5" s="260"/>
      <c r="CY5" s="260"/>
      <c r="CZ5" s="260"/>
      <c r="DA5" s="260"/>
      <c r="DB5" s="260"/>
      <c r="DC5" s="260"/>
      <c r="DD5" s="260"/>
      <c r="DE5" s="260"/>
      <c r="DF5" s="260"/>
      <c r="DG5" s="260"/>
      <c r="DH5" s="260"/>
      <c r="DI5" s="260"/>
      <c r="DJ5" s="260"/>
      <c r="DK5" s="260"/>
      <c r="DL5" s="260"/>
      <c r="DM5" s="260"/>
      <c r="DN5" s="260"/>
      <c r="DO5" s="260"/>
      <c r="DP5" s="260"/>
      <c r="DQ5" s="260"/>
      <c r="DR5" s="260"/>
      <c r="DS5" s="260"/>
      <c r="DT5" s="260"/>
      <c r="DU5" s="260"/>
      <c r="DV5" s="260"/>
      <c r="DW5" s="260"/>
      <c r="DX5" s="260"/>
    </row>
    <row r="6" spans="1:128" s="205" customFormat="1" ht="20.100000000000001" customHeight="1">
      <c r="A6" s="200"/>
      <c r="B6" s="204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616"/>
      <c r="BT6" s="260"/>
      <c r="BU6" s="260"/>
      <c r="BV6" s="616"/>
      <c r="BW6" s="616"/>
      <c r="BX6" s="260"/>
      <c r="BY6" s="260"/>
      <c r="BZ6" s="160"/>
      <c r="CA6" s="160"/>
      <c r="CB6" s="188"/>
      <c r="CC6" s="260"/>
      <c r="CD6" s="260"/>
      <c r="CE6" s="260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0"/>
      <c r="CT6" s="260"/>
      <c r="CU6" s="260"/>
      <c r="CV6" s="260"/>
      <c r="CW6" s="260"/>
      <c r="CX6" s="260"/>
      <c r="CY6" s="260"/>
      <c r="CZ6" s="260"/>
      <c r="DA6" s="260"/>
      <c r="DB6" s="260"/>
      <c r="DC6" s="260"/>
      <c r="DD6" s="260"/>
      <c r="DE6" s="260"/>
      <c r="DF6" s="260"/>
      <c r="DG6" s="260"/>
      <c r="DH6" s="260"/>
      <c r="DI6" s="260"/>
      <c r="DJ6" s="260"/>
      <c r="DK6" s="260"/>
      <c r="DL6" s="260"/>
      <c r="DM6" s="260"/>
      <c r="DN6" s="260"/>
      <c r="DO6" s="260"/>
      <c r="DP6" s="260"/>
      <c r="DQ6" s="260"/>
      <c r="DR6" s="260"/>
      <c r="DS6" s="260"/>
      <c r="DT6" s="260"/>
      <c r="DU6" s="260"/>
      <c r="DV6" s="260"/>
      <c r="DW6" s="260"/>
      <c r="DX6" s="260"/>
    </row>
    <row r="7" spans="1:128" s="205" customFormat="1" ht="20.100000000000001" customHeight="1">
      <c r="A7" s="200"/>
      <c r="B7" s="204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616"/>
      <c r="BT7" s="260"/>
      <c r="BU7" s="260"/>
      <c r="BV7" s="616"/>
      <c r="BW7" s="616"/>
      <c r="BX7" s="260"/>
      <c r="BY7" s="260"/>
      <c r="BZ7" s="160"/>
      <c r="CA7" s="160"/>
      <c r="CB7" s="188"/>
      <c r="CC7" s="260"/>
      <c r="CD7" s="260"/>
      <c r="CE7" s="260"/>
      <c r="CF7" s="260"/>
      <c r="CG7" s="260"/>
      <c r="CH7" s="260"/>
      <c r="CI7" s="260"/>
      <c r="CJ7" s="260"/>
      <c r="CK7" s="260"/>
      <c r="CL7" s="260"/>
      <c r="CM7" s="260"/>
      <c r="CN7" s="260"/>
      <c r="CO7" s="260"/>
      <c r="CP7" s="260"/>
      <c r="CQ7" s="260"/>
      <c r="CR7" s="260"/>
      <c r="CS7" s="260"/>
      <c r="CT7" s="260"/>
      <c r="CU7" s="260"/>
      <c r="CV7" s="260"/>
      <c r="CW7" s="260"/>
      <c r="CX7" s="260"/>
      <c r="CY7" s="260"/>
      <c r="CZ7" s="260"/>
      <c r="DA7" s="260"/>
      <c r="DB7" s="260"/>
      <c r="DC7" s="260"/>
      <c r="DD7" s="260"/>
      <c r="DE7" s="260"/>
      <c r="DF7" s="260"/>
      <c r="DG7" s="260"/>
      <c r="DH7" s="260"/>
      <c r="DI7" s="260"/>
      <c r="DJ7" s="260"/>
      <c r="DK7" s="260"/>
      <c r="DL7" s="260"/>
      <c r="DM7" s="260"/>
      <c r="DN7" s="260"/>
      <c r="DO7" s="260"/>
      <c r="DP7" s="260"/>
      <c r="DQ7" s="260"/>
      <c r="DR7" s="260"/>
      <c r="DS7" s="260"/>
      <c r="DT7" s="260"/>
      <c r="DU7" s="260"/>
      <c r="DV7" s="260"/>
      <c r="DW7" s="260"/>
      <c r="DX7" s="260"/>
    </row>
    <row r="8" spans="1:128" s="205" customFormat="1" ht="20.100000000000001" customHeight="1">
      <c r="A8" s="200"/>
      <c r="B8" s="204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616"/>
      <c r="BT8" s="260"/>
      <c r="BU8" s="260"/>
      <c r="BV8" s="616"/>
      <c r="BW8" s="616"/>
      <c r="BX8" s="260"/>
      <c r="BY8" s="260"/>
      <c r="BZ8" s="160"/>
      <c r="CA8" s="160"/>
      <c r="CB8" s="188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  <c r="DQ8" s="260"/>
      <c r="DR8" s="260"/>
      <c r="DS8" s="260"/>
      <c r="DT8" s="260"/>
      <c r="DU8" s="260"/>
      <c r="DV8" s="260"/>
      <c r="DW8" s="260"/>
      <c r="DX8" s="260"/>
    </row>
    <row r="9" spans="1:128" s="205" customFormat="1" ht="19.5" customHeight="1">
      <c r="A9" s="200"/>
      <c r="B9" s="204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616"/>
      <c r="BT9" s="260"/>
      <c r="BU9" s="260"/>
      <c r="BV9" s="616"/>
      <c r="BW9" s="616"/>
      <c r="BX9" s="260"/>
      <c r="BY9" s="260"/>
      <c r="BZ9" s="160"/>
      <c r="CA9" s="160"/>
      <c r="CB9" s="188"/>
      <c r="CC9" s="260"/>
      <c r="CD9" s="260"/>
      <c r="CE9" s="260"/>
      <c r="CF9" s="260"/>
      <c r="CG9" s="260"/>
      <c r="CH9" s="260"/>
      <c r="CI9" s="260"/>
      <c r="CJ9" s="260"/>
      <c r="CK9" s="260"/>
      <c r="CL9" s="260"/>
      <c r="CM9" s="260"/>
      <c r="CN9" s="260"/>
      <c r="CO9" s="260"/>
      <c r="CP9" s="260"/>
      <c r="CQ9" s="260"/>
      <c r="CR9" s="260"/>
      <c r="CS9" s="260"/>
      <c r="CT9" s="260"/>
      <c r="CU9" s="260"/>
      <c r="CV9" s="260"/>
      <c r="CW9" s="260"/>
      <c r="CX9" s="260"/>
      <c r="CY9" s="260"/>
      <c r="CZ9" s="260"/>
      <c r="DA9" s="260"/>
      <c r="DB9" s="260"/>
      <c r="DC9" s="260"/>
      <c r="DD9" s="260"/>
      <c r="DE9" s="260"/>
      <c r="DF9" s="260"/>
      <c r="DG9" s="260"/>
      <c r="DH9" s="260"/>
      <c r="DI9" s="260"/>
      <c r="DJ9" s="260"/>
      <c r="DK9" s="260"/>
      <c r="DL9" s="260"/>
      <c r="DM9" s="260"/>
      <c r="DN9" s="260"/>
      <c r="DO9" s="260"/>
      <c r="DP9" s="260"/>
      <c r="DQ9" s="260"/>
      <c r="DR9" s="260"/>
      <c r="DS9" s="260"/>
      <c r="DT9" s="260"/>
      <c r="DU9" s="260"/>
      <c r="DV9" s="260"/>
      <c r="DW9" s="260"/>
      <c r="DX9" s="260"/>
    </row>
    <row r="10" spans="1:128" s="205" customFormat="1" ht="20.100000000000001" customHeight="1">
      <c r="A10" s="200"/>
      <c r="B10" s="204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616"/>
      <c r="BT10" s="260"/>
      <c r="BU10" s="260"/>
      <c r="BV10" s="616"/>
      <c r="BW10" s="616"/>
      <c r="BX10" s="260"/>
      <c r="BY10" s="260"/>
      <c r="BZ10" s="160"/>
      <c r="CA10" s="160"/>
      <c r="CB10" s="188"/>
      <c r="CC10" s="260"/>
      <c r="CD10" s="260"/>
      <c r="CE10" s="260"/>
      <c r="CF10" s="260"/>
      <c r="CG10" s="260"/>
      <c r="CH10" s="260"/>
      <c r="CI10" s="260"/>
      <c r="CJ10" s="260"/>
      <c r="CK10" s="260"/>
      <c r="CL10" s="260"/>
      <c r="CM10" s="260"/>
      <c r="CN10" s="260"/>
      <c r="CO10" s="260"/>
      <c r="CP10" s="260"/>
      <c r="CQ10" s="260"/>
      <c r="CR10" s="260"/>
      <c r="CS10" s="260"/>
      <c r="CT10" s="260"/>
      <c r="CU10" s="260"/>
      <c r="CV10" s="260"/>
      <c r="CW10" s="260"/>
      <c r="CX10" s="260"/>
      <c r="CY10" s="260"/>
      <c r="CZ10" s="260"/>
      <c r="DA10" s="260"/>
      <c r="DB10" s="260"/>
      <c r="DC10" s="260"/>
      <c r="DD10" s="260"/>
      <c r="DE10" s="260"/>
      <c r="DF10" s="260"/>
      <c r="DG10" s="260"/>
      <c r="DH10" s="260"/>
      <c r="DI10" s="260"/>
      <c r="DJ10" s="260"/>
      <c r="DK10" s="260"/>
      <c r="DL10" s="260"/>
      <c r="DM10" s="260"/>
      <c r="DN10" s="260"/>
      <c r="DO10" s="260"/>
      <c r="DP10" s="260"/>
      <c r="DQ10" s="260"/>
      <c r="DR10" s="260"/>
      <c r="DS10" s="260"/>
      <c r="DT10" s="260"/>
      <c r="DU10" s="260"/>
      <c r="DV10" s="260"/>
      <c r="DW10" s="260"/>
      <c r="DX10" s="260"/>
    </row>
    <row r="11" spans="1:128" s="205" customFormat="1" ht="20.100000000000001" customHeight="1">
      <c r="A11" s="200"/>
      <c r="B11" s="204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616"/>
      <c r="BT11" s="260"/>
      <c r="BU11" s="260"/>
      <c r="BV11" s="616"/>
      <c r="BW11" s="616"/>
      <c r="BX11" s="260"/>
      <c r="BY11" s="260"/>
      <c r="BZ11" s="160"/>
      <c r="CA11" s="160"/>
      <c r="CB11" s="188"/>
      <c r="CC11" s="260"/>
      <c r="CD11" s="260"/>
      <c r="CE11" s="260"/>
      <c r="CF11" s="260"/>
      <c r="CG11" s="260"/>
      <c r="CH11" s="260"/>
      <c r="CI11" s="260"/>
      <c r="CJ11" s="260"/>
      <c r="CK11" s="260"/>
      <c r="CL11" s="260"/>
      <c r="CM11" s="260"/>
      <c r="CN11" s="260"/>
      <c r="CO11" s="260"/>
      <c r="CP11" s="260"/>
      <c r="CQ11" s="260"/>
      <c r="CR11" s="260"/>
      <c r="CS11" s="260"/>
      <c r="CT11" s="260"/>
      <c r="CU11" s="260"/>
      <c r="CV11" s="260"/>
      <c r="CW11" s="260"/>
      <c r="CX11" s="260"/>
      <c r="CY11" s="260"/>
      <c r="CZ11" s="260"/>
      <c r="DA11" s="260"/>
      <c r="DB11" s="260"/>
      <c r="DC11" s="260"/>
      <c r="DD11" s="260"/>
      <c r="DE11" s="260"/>
      <c r="DF11" s="260"/>
      <c r="DG11" s="260"/>
      <c r="DH11" s="260"/>
      <c r="DI11" s="260"/>
      <c r="DJ11" s="260"/>
      <c r="DK11" s="260"/>
      <c r="DL11" s="260"/>
      <c r="DM11" s="260"/>
      <c r="DN11" s="260"/>
      <c r="DO11" s="260"/>
      <c r="DP11" s="260"/>
      <c r="DQ11" s="260"/>
      <c r="DR11" s="260"/>
      <c r="DS11" s="260"/>
      <c r="DT11" s="260"/>
      <c r="DU11" s="260"/>
      <c r="DV11" s="260"/>
      <c r="DW11" s="260"/>
      <c r="DX11" s="260"/>
    </row>
    <row r="12" spans="1:128" s="205" customFormat="1" ht="20.100000000000001" customHeight="1">
      <c r="A12" s="200"/>
      <c r="B12" s="204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616"/>
      <c r="BT12" s="260"/>
      <c r="BU12" s="260"/>
      <c r="BV12" s="616"/>
      <c r="BW12" s="616"/>
      <c r="BX12" s="260"/>
      <c r="BY12" s="260"/>
      <c r="BZ12" s="160"/>
      <c r="CA12" s="160"/>
      <c r="CB12" s="188"/>
      <c r="CC12" s="260"/>
      <c r="CD12" s="260"/>
      <c r="CE12" s="260"/>
      <c r="CF12" s="260"/>
      <c r="CG12" s="260"/>
      <c r="CH12" s="260"/>
      <c r="CI12" s="260"/>
      <c r="CJ12" s="260"/>
      <c r="CK12" s="260"/>
      <c r="CL12" s="260"/>
      <c r="CM12" s="260"/>
      <c r="CN12" s="260"/>
      <c r="CO12" s="260"/>
      <c r="CP12" s="260"/>
      <c r="CQ12" s="260"/>
      <c r="CR12" s="260"/>
      <c r="CS12" s="260"/>
      <c r="CT12" s="260"/>
      <c r="CU12" s="260"/>
      <c r="CV12" s="260"/>
      <c r="CW12" s="260"/>
      <c r="CX12" s="260"/>
      <c r="CY12" s="260"/>
      <c r="CZ12" s="260"/>
      <c r="DA12" s="260"/>
      <c r="DB12" s="260"/>
      <c r="DC12" s="260"/>
      <c r="DD12" s="260"/>
      <c r="DE12" s="260"/>
      <c r="DF12" s="260"/>
      <c r="DG12" s="260"/>
      <c r="DH12" s="260"/>
      <c r="DI12" s="260"/>
      <c r="DJ12" s="260"/>
      <c r="DK12" s="260"/>
      <c r="DL12" s="260"/>
      <c r="DM12" s="260"/>
      <c r="DN12" s="260"/>
      <c r="DO12" s="260"/>
      <c r="DP12" s="260"/>
      <c r="DQ12" s="260"/>
      <c r="DR12" s="260"/>
      <c r="DS12" s="260"/>
      <c r="DT12" s="260"/>
      <c r="DU12" s="260"/>
      <c r="DV12" s="260"/>
      <c r="DW12" s="260"/>
      <c r="DX12" s="260"/>
    </row>
    <row r="13" spans="1:128" s="205" customFormat="1" ht="20.100000000000001" customHeight="1">
      <c r="A13" s="200"/>
      <c r="B13" s="204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616"/>
      <c r="BT13" s="260"/>
      <c r="BU13" s="260"/>
      <c r="BV13" s="616"/>
      <c r="BW13" s="616"/>
      <c r="BX13" s="260"/>
      <c r="BY13" s="260"/>
      <c r="BZ13" s="160"/>
      <c r="CA13" s="160"/>
      <c r="CB13" s="188"/>
      <c r="CC13" s="260"/>
      <c r="CD13" s="260"/>
      <c r="CE13" s="260"/>
      <c r="CF13" s="260"/>
      <c r="CG13" s="260"/>
      <c r="CH13" s="260"/>
      <c r="CI13" s="260"/>
      <c r="CJ13" s="260"/>
      <c r="CK13" s="260"/>
      <c r="CL13" s="260"/>
      <c r="CM13" s="260"/>
      <c r="CN13" s="260"/>
      <c r="CO13" s="260"/>
      <c r="CP13" s="260"/>
      <c r="CQ13" s="260"/>
      <c r="CR13" s="260"/>
      <c r="CS13" s="260"/>
      <c r="CT13" s="260"/>
      <c r="CU13" s="260"/>
      <c r="CV13" s="260"/>
      <c r="CW13" s="260"/>
      <c r="CX13" s="260"/>
      <c r="CY13" s="260"/>
      <c r="CZ13" s="260"/>
      <c r="DA13" s="260"/>
      <c r="DB13" s="260"/>
      <c r="DC13" s="260"/>
      <c r="DD13" s="260"/>
      <c r="DE13" s="260"/>
      <c r="DF13" s="260"/>
      <c r="DG13" s="260"/>
      <c r="DH13" s="260"/>
      <c r="DI13" s="260"/>
      <c r="DJ13" s="260"/>
      <c r="DK13" s="260"/>
      <c r="DL13" s="260"/>
      <c r="DM13" s="260"/>
      <c r="DN13" s="260"/>
      <c r="DO13" s="260"/>
      <c r="DP13" s="260"/>
      <c r="DQ13" s="260"/>
      <c r="DR13" s="260"/>
      <c r="DS13" s="260"/>
      <c r="DT13" s="260"/>
      <c r="DU13" s="260"/>
      <c r="DV13" s="260"/>
      <c r="DW13" s="260"/>
      <c r="DX13" s="260"/>
    </row>
    <row r="14" spans="1:128" s="205" customFormat="1" ht="20.100000000000001" customHeight="1">
      <c r="A14" s="200"/>
      <c r="B14" s="204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616"/>
      <c r="BT14" s="260"/>
      <c r="BU14" s="260"/>
      <c r="BV14" s="616"/>
      <c r="BW14" s="616"/>
      <c r="BX14" s="260"/>
      <c r="BY14" s="260"/>
      <c r="BZ14" s="160"/>
      <c r="CA14" s="160"/>
      <c r="CB14" s="188"/>
      <c r="CC14" s="260"/>
      <c r="CD14" s="260"/>
      <c r="CE14" s="260"/>
      <c r="CF14" s="260"/>
      <c r="CG14" s="260"/>
      <c r="CH14" s="260"/>
      <c r="CI14" s="260"/>
      <c r="CJ14" s="260"/>
      <c r="CK14" s="260"/>
      <c r="CL14" s="260"/>
      <c r="CM14" s="260"/>
      <c r="CN14" s="260"/>
      <c r="CO14" s="260"/>
      <c r="CP14" s="260"/>
      <c r="CQ14" s="260"/>
      <c r="CR14" s="260"/>
      <c r="CS14" s="260"/>
      <c r="CT14" s="260"/>
      <c r="CU14" s="260"/>
      <c r="CV14" s="260"/>
      <c r="CW14" s="260"/>
      <c r="CX14" s="260"/>
      <c r="CY14" s="260"/>
      <c r="CZ14" s="260"/>
      <c r="DA14" s="260"/>
      <c r="DB14" s="260"/>
      <c r="DC14" s="260"/>
      <c r="DD14" s="260"/>
      <c r="DE14" s="260"/>
      <c r="DF14" s="260"/>
      <c r="DG14" s="260"/>
      <c r="DH14" s="260"/>
      <c r="DI14" s="260"/>
      <c r="DJ14" s="260"/>
      <c r="DK14" s="260"/>
      <c r="DL14" s="260"/>
      <c r="DM14" s="260"/>
      <c r="DN14" s="260"/>
      <c r="DO14" s="260"/>
      <c r="DP14" s="260"/>
      <c r="DQ14" s="260"/>
      <c r="DR14" s="260"/>
      <c r="DS14" s="260"/>
      <c r="DT14" s="260"/>
      <c r="DU14" s="260"/>
      <c r="DV14" s="260"/>
      <c r="DW14" s="260"/>
      <c r="DX14" s="260"/>
    </row>
    <row r="15" spans="1:128" s="205" customFormat="1" ht="20.100000000000001" customHeight="1">
      <c r="A15" s="200"/>
      <c r="B15" s="204"/>
      <c r="C15" s="200"/>
      <c r="D15" s="200"/>
      <c r="E15" s="200"/>
      <c r="F15" s="200"/>
      <c r="G15" s="200"/>
      <c r="H15" s="200"/>
      <c r="I15" s="200"/>
      <c r="J15" s="200"/>
      <c r="K15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616"/>
      <c r="BT15" s="260"/>
      <c r="BU15" s="260"/>
      <c r="BV15" s="616"/>
      <c r="BW15" s="616"/>
      <c r="BX15" s="260"/>
      <c r="BY15" s="260"/>
      <c r="BZ15" s="160"/>
      <c r="CA15" s="160"/>
      <c r="CB15" s="188"/>
      <c r="CC15" s="260"/>
      <c r="CD15" s="260"/>
      <c r="CE15" s="260"/>
      <c r="CF15" s="260"/>
      <c r="CG15" s="260"/>
      <c r="CH15" s="260"/>
      <c r="CI15" s="260"/>
      <c r="CJ15" s="260"/>
      <c r="CK15" s="260"/>
      <c r="CL15" s="260"/>
      <c r="CM15" s="260"/>
      <c r="CN15" s="260"/>
      <c r="CO15" s="260"/>
      <c r="CP15" s="260"/>
      <c r="CQ15" s="260"/>
      <c r="CR15" s="260"/>
      <c r="CS15" s="260"/>
      <c r="CT15" s="260"/>
      <c r="CU15" s="260"/>
      <c r="CV15" s="260"/>
      <c r="CW15" s="260"/>
      <c r="CX15" s="260"/>
      <c r="CY15" s="260"/>
      <c r="CZ15" s="260"/>
      <c r="DA15" s="260"/>
      <c r="DB15" s="260"/>
      <c r="DC15" s="260"/>
      <c r="DD15" s="260"/>
      <c r="DE15" s="260"/>
      <c r="DF15" s="260"/>
      <c r="DG15" s="260"/>
      <c r="DH15" s="260"/>
      <c r="DI15" s="260"/>
      <c r="DJ15" s="260"/>
      <c r="DK15" s="260"/>
      <c r="DL15" s="260"/>
      <c r="DM15" s="260"/>
      <c r="DN15" s="260"/>
      <c r="DO15" s="260"/>
      <c r="DP15" s="260"/>
      <c r="DQ15" s="260"/>
      <c r="DR15" s="260"/>
      <c r="DS15" s="260"/>
      <c r="DT15" s="260"/>
      <c r="DU15" s="260"/>
      <c r="DV15" s="260"/>
      <c r="DW15" s="260"/>
      <c r="DX15" s="260"/>
    </row>
    <row r="16" spans="1:128" s="205" customFormat="1" ht="20.100000000000001" customHeight="1">
      <c r="A16" s="200"/>
      <c r="B16" s="204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616"/>
      <c r="BT16" s="260"/>
      <c r="BU16" s="260"/>
      <c r="BV16" s="616"/>
      <c r="BW16" s="616"/>
      <c r="BX16" s="260"/>
      <c r="BY16" s="260"/>
      <c r="BZ16" s="160"/>
      <c r="CA16" s="160"/>
      <c r="CB16" s="188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60"/>
      <c r="CP16" s="260"/>
      <c r="CQ16" s="260"/>
      <c r="CR16" s="260"/>
      <c r="CS16" s="260"/>
      <c r="CT16" s="260"/>
      <c r="CU16" s="260"/>
      <c r="CV16" s="260"/>
      <c r="CW16" s="260"/>
      <c r="CX16" s="260"/>
      <c r="CY16" s="260"/>
      <c r="CZ16" s="260"/>
      <c r="DA16" s="260"/>
      <c r="DB16" s="260"/>
      <c r="DC16" s="260"/>
      <c r="DD16" s="260"/>
      <c r="DE16" s="260"/>
      <c r="DF16" s="260"/>
      <c r="DG16" s="260"/>
      <c r="DH16" s="260"/>
      <c r="DI16" s="260"/>
      <c r="DJ16" s="260"/>
      <c r="DK16" s="260"/>
      <c r="DL16" s="260"/>
      <c r="DM16" s="260"/>
      <c r="DN16" s="260"/>
      <c r="DO16" s="260"/>
      <c r="DP16" s="260"/>
      <c r="DQ16" s="260"/>
      <c r="DR16" s="260"/>
      <c r="DS16" s="260"/>
      <c r="DT16" s="260"/>
      <c r="DU16" s="260"/>
      <c r="DV16" s="260"/>
      <c r="DW16" s="260"/>
      <c r="DX16" s="260"/>
    </row>
    <row r="17" spans="1:128" s="205" customFormat="1" ht="20.100000000000001" customHeight="1">
      <c r="A17" s="200"/>
      <c r="B17" s="204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616"/>
      <c r="BT17" s="260"/>
      <c r="BU17" s="260"/>
      <c r="BV17" s="616"/>
      <c r="BW17" s="616"/>
      <c r="BX17" s="260"/>
      <c r="BY17" s="260"/>
      <c r="BZ17" s="160"/>
      <c r="CA17" s="160"/>
      <c r="CB17" s="188"/>
      <c r="CC17" s="260"/>
      <c r="CD17" s="260"/>
      <c r="CE17" s="260"/>
      <c r="CF17" s="260"/>
      <c r="CG17" s="260"/>
      <c r="CH17" s="260"/>
      <c r="CI17" s="260"/>
      <c r="CJ17" s="260"/>
      <c r="CK17" s="260"/>
      <c r="CL17" s="260"/>
      <c r="CM17" s="260"/>
      <c r="CN17" s="260"/>
      <c r="CO17" s="260"/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  <c r="DC17" s="260"/>
      <c r="DD17" s="260"/>
      <c r="DE17" s="260"/>
      <c r="DF17" s="260"/>
      <c r="DG17" s="260"/>
      <c r="DH17" s="260"/>
      <c r="DI17" s="260"/>
      <c r="DJ17" s="260"/>
      <c r="DK17" s="260"/>
      <c r="DL17" s="260"/>
      <c r="DM17" s="260"/>
      <c r="DN17" s="260"/>
      <c r="DO17" s="260"/>
      <c r="DP17" s="260"/>
      <c r="DQ17" s="260"/>
      <c r="DR17" s="260"/>
      <c r="DS17" s="260"/>
      <c r="DT17" s="260"/>
      <c r="DU17" s="260"/>
      <c r="DV17" s="260"/>
      <c r="DW17" s="260"/>
      <c r="DX17" s="260"/>
    </row>
    <row r="18" spans="1:128" s="188" customFormat="1" ht="14.1" customHeight="1">
      <c r="A18" s="160"/>
      <c r="BV18" s="619"/>
      <c r="BW18" s="619"/>
      <c r="BZ18" s="160"/>
      <c r="CA18" s="160"/>
    </row>
    <row r="19" spans="1:128" ht="14.1" customHeight="1">
      <c r="A19" s="160"/>
      <c r="B19" s="188"/>
      <c r="C19" s="188"/>
      <c r="D19" s="188"/>
      <c r="E19" s="188"/>
      <c r="F19" s="188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C19" s="619"/>
      <c r="CD19" s="619"/>
      <c r="CE19" s="619"/>
      <c r="CF19" s="619"/>
    </row>
    <row r="20" spans="1:128" ht="14.1" customHeight="1">
      <c r="A20" s="160"/>
      <c r="B20" s="188"/>
      <c r="C20" s="188"/>
      <c r="D20" s="188"/>
      <c r="E20" s="188"/>
      <c r="F20" s="188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C20" s="619"/>
      <c r="CD20" s="619"/>
      <c r="CE20" s="619"/>
      <c r="CF20" s="619"/>
    </row>
    <row r="21" spans="1:128" ht="14.1" customHeight="1">
      <c r="A21" s="160"/>
      <c r="B21" s="188"/>
      <c r="C21" s="188"/>
      <c r="D21" s="188"/>
      <c r="E21" s="188"/>
      <c r="F21" s="188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C21" s="619"/>
      <c r="CD21" s="619"/>
      <c r="CE21" s="619"/>
      <c r="CF21" s="619"/>
    </row>
    <row r="22" spans="1:128" ht="14.1" customHeight="1">
      <c r="A22" s="160"/>
      <c r="B22" s="188"/>
      <c r="C22" s="188"/>
      <c r="D22" s="188"/>
      <c r="E22" s="188"/>
      <c r="F22" s="188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C22" s="619"/>
      <c r="CD22" s="619"/>
      <c r="CE22" s="619"/>
      <c r="CF22" s="619"/>
    </row>
    <row r="23" spans="1:128" ht="14.1" customHeight="1">
      <c r="A23" s="160"/>
      <c r="B23" s="188"/>
      <c r="C23" s="188"/>
      <c r="D23" s="188"/>
      <c r="E23" s="188"/>
      <c r="F23" s="188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C23" s="619"/>
      <c r="CD23" s="619"/>
      <c r="CE23" s="619"/>
      <c r="CF23" s="619"/>
    </row>
    <row r="24" spans="1:128" ht="14.1" customHeight="1">
      <c r="A24" s="160"/>
      <c r="B24" s="188"/>
      <c r="C24" s="188"/>
      <c r="D24" s="188"/>
      <c r="E24" s="188"/>
      <c r="F24" s="188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C24" s="619"/>
      <c r="CD24" s="619"/>
      <c r="CE24" s="619"/>
      <c r="CF24" s="619"/>
    </row>
    <row r="25" spans="1:128" ht="14.1" customHeight="1">
      <c r="A25" s="160"/>
      <c r="B25" s="188"/>
      <c r="C25" s="188"/>
      <c r="D25" s="188"/>
      <c r="E25" s="188"/>
      <c r="F25" s="188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C25" s="619"/>
      <c r="CD25" s="619"/>
      <c r="CE25" s="619"/>
      <c r="CF25" s="619"/>
    </row>
    <row r="26" spans="1:128" ht="14.1" customHeight="1">
      <c r="A26" s="160"/>
      <c r="B26" s="188"/>
      <c r="C26" s="188"/>
      <c r="D26" s="188"/>
      <c r="E26" s="188"/>
      <c r="F26" s="188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160"/>
      <c r="CA26" s="160"/>
      <c r="CC26" s="619"/>
      <c r="CD26" s="619"/>
      <c r="CE26" s="619"/>
      <c r="CF26" s="619"/>
    </row>
    <row r="27" spans="1:128" ht="14.1" customHeight="1">
      <c r="A27" s="160"/>
      <c r="B27" s="188"/>
      <c r="C27" s="188"/>
      <c r="D27" s="188"/>
      <c r="E27" s="188"/>
      <c r="F27" s="188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160"/>
      <c r="CA27" s="160"/>
      <c r="CC27" s="619"/>
      <c r="CD27" s="619"/>
      <c r="CE27" s="619"/>
      <c r="CF27" s="619"/>
    </row>
    <row r="28" spans="1:128" ht="14.1" customHeight="1">
      <c r="A28" s="160"/>
      <c r="B28" s="188"/>
      <c r="C28" s="188"/>
      <c r="D28" s="188"/>
      <c r="E28" s="188"/>
      <c r="F28" s="188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C28" s="619"/>
      <c r="CD28" s="619"/>
      <c r="CE28" s="619"/>
      <c r="CF28" s="619"/>
    </row>
    <row r="29" spans="1:128" ht="14.1" customHeight="1">
      <c r="A29" s="160"/>
      <c r="B29" s="188"/>
      <c r="C29" s="188"/>
      <c r="D29" s="188"/>
      <c r="E29" s="188"/>
      <c r="F29" s="188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160"/>
      <c r="CA29" s="160"/>
      <c r="CC29" s="619"/>
      <c r="CD29" s="619"/>
      <c r="CE29" s="619"/>
      <c r="CF29" s="619"/>
    </row>
    <row r="30" spans="1:128" ht="14.1" customHeight="1">
      <c r="A30" s="160"/>
      <c r="B30" s="188"/>
      <c r="C30" s="188"/>
      <c r="D30" s="188"/>
      <c r="E30" s="188"/>
      <c r="F30" s="188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  <c r="CC30" s="619"/>
      <c r="CD30" s="619"/>
      <c r="CE30" s="619"/>
      <c r="CF30" s="619"/>
    </row>
    <row r="31" spans="1:128" ht="14.1" customHeight="1">
      <c r="A31" s="160"/>
      <c r="B31" s="188"/>
      <c r="C31" s="188"/>
      <c r="D31" s="188"/>
      <c r="E31" s="188"/>
      <c r="F31" s="188"/>
      <c r="G31" s="160"/>
      <c r="H31" s="160"/>
      <c r="I31" s="160"/>
      <c r="J31" s="160"/>
      <c r="K31" s="160"/>
      <c r="L31" s="160"/>
      <c r="M31" s="160"/>
      <c r="N31" s="160"/>
      <c r="O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160"/>
      <c r="CA31" s="160"/>
      <c r="CC31" s="619"/>
      <c r="CD31" s="619"/>
      <c r="CE31" s="619"/>
      <c r="CF31" s="619"/>
    </row>
    <row r="32" spans="1:128" ht="14.1" customHeight="1">
      <c r="A32" s="160"/>
      <c r="B32" s="188"/>
      <c r="C32" s="188"/>
      <c r="D32" s="188"/>
      <c r="E32" s="188"/>
      <c r="F32" s="188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C32" s="619"/>
      <c r="CD32" s="619"/>
      <c r="CE32" s="619"/>
      <c r="CF32" s="619"/>
    </row>
    <row r="33" spans="1:84" s="188" customFormat="1" ht="14.1" customHeight="1">
      <c r="A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  <c r="CC33" s="619"/>
      <c r="CD33" s="619"/>
      <c r="CE33" s="619"/>
      <c r="CF33" s="619"/>
    </row>
    <row r="34" spans="1:84" s="188" customFormat="1" ht="14.1" customHeight="1">
      <c r="A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160"/>
      <c r="CA34" s="160"/>
      <c r="CC34" s="619"/>
      <c r="CD34" s="619"/>
      <c r="CE34" s="619"/>
      <c r="CF34" s="619"/>
    </row>
    <row r="35" spans="1:84" s="188" customFormat="1" ht="14.1" customHeight="1">
      <c r="A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C35" s="619"/>
      <c r="CD35" s="619"/>
      <c r="CE35" s="619"/>
      <c r="CF35" s="619"/>
    </row>
    <row r="36" spans="1:84" s="188" customFormat="1" ht="14.1" customHeight="1">
      <c r="A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  <c r="CC36" s="619"/>
      <c r="CD36" s="619"/>
      <c r="CE36" s="619"/>
      <c r="CF36" s="619"/>
    </row>
    <row r="37" spans="1:84" s="188" customFormat="1" ht="14.1" customHeight="1">
      <c r="A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0"/>
      <c r="CA37" s="160"/>
      <c r="CC37" s="619"/>
      <c r="CD37" s="619"/>
      <c r="CE37" s="619"/>
      <c r="CF37" s="619"/>
    </row>
    <row r="38" spans="1:84" s="188" customFormat="1" ht="13.5" customHeight="1">
      <c r="A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160"/>
      <c r="CA38" s="160"/>
      <c r="CC38" s="619"/>
      <c r="CD38" s="619"/>
      <c r="CE38" s="619"/>
      <c r="CF38" s="619"/>
    </row>
    <row r="39" spans="1:84" s="188" customFormat="1" ht="14.1" customHeight="1">
      <c r="A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/>
      <c r="BM39" s="160"/>
      <c r="BN39" s="160"/>
      <c r="BO39" s="160"/>
      <c r="BP39" s="160"/>
      <c r="BQ39" s="160"/>
      <c r="BR39" s="160"/>
      <c r="BS39" s="160"/>
      <c r="BT39" s="160"/>
      <c r="BU39" s="160"/>
      <c r="BV39" s="160"/>
      <c r="BW39" s="160"/>
      <c r="BX39" s="160"/>
      <c r="BY39" s="160"/>
      <c r="BZ39" s="160"/>
      <c r="CA39" s="160"/>
      <c r="CC39" s="619"/>
      <c r="CD39" s="619"/>
      <c r="CE39" s="619"/>
      <c r="CF39" s="619"/>
    </row>
    <row r="40" spans="1:84" s="188" customFormat="1" ht="14.1" customHeight="1">
      <c r="A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C40" s="619"/>
      <c r="CD40" s="619"/>
      <c r="CE40" s="619"/>
      <c r="CF40" s="619"/>
    </row>
    <row r="41" spans="1:84" s="188" customFormat="1" ht="14.1" customHeight="1">
      <c r="A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0"/>
      <c r="BP41" s="160"/>
      <c r="BQ41" s="160"/>
      <c r="BR41" s="160"/>
      <c r="BS41" s="160"/>
      <c r="BT41" s="160"/>
      <c r="BU41" s="160"/>
      <c r="BV41" s="160"/>
      <c r="BW41" s="160"/>
      <c r="BX41" s="160"/>
      <c r="BY41" s="160"/>
      <c r="BZ41" s="160"/>
      <c r="CA41" s="160"/>
      <c r="CC41" s="619"/>
      <c r="CD41" s="619"/>
      <c r="CE41" s="619"/>
      <c r="CF41" s="619"/>
    </row>
    <row r="42" spans="1:84" s="188" customFormat="1" ht="14.1" customHeight="1">
      <c r="A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60"/>
      <c r="BN42" s="160"/>
      <c r="BO42" s="160"/>
      <c r="BP42" s="160"/>
      <c r="BQ42" s="160"/>
      <c r="BR42" s="160"/>
      <c r="BS42" s="160"/>
      <c r="BT42" s="160"/>
      <c r="BU42" s="160"/>
      <c r="BV42" s="160"/>
      <c r="BW42" s="160"/>
      <c r="BX42" s="160"/>
      <c r="BY42" s="160"/>
      <c r="BZ42" s="160"/>
      <c r="CA42" s="160"/>
      <c r="CC42" s="619"/>
      <c r="CD42" s="619"/>
      <c r="CE42" s="619"/>
      <c r="CF42" s="619"/>
    </row>
    <row r="43" spans="1:84" s="188" customFormat="1" ht="14.1" customHeight="1">
      <c r="A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  <c r="BL43" s="160"/>
      <c r="BM43" s="160"/>
      <c r="BN43" s="160"/>
      <c r="BO43" s="160"/>
      <c r="BP43" s="160"/>
      <c r="BQ43" s="160"/>
      <c r="BR43" s="160"/>
      <c r="BS43" s="160"/>
      <c r="BT43" s="160"/>
      <c r="BU43" s="160"/>
      <c r="BV43" s="160"/>
      <c r="BW43" s="160"/>
      <c r="BX43" s="160"/>
      <c r="BY43" s="160"/>
      <c r="BZ43" s="160"/>
      <c r="CA43" s="160"/>
      <c r="CC43" s="619"/>
      <c r="CD43" s="619"/>
      <c r="CE43" s="619"/>
      <c r="CF43" s="619"/>
    </row>
    <row r="44" spans="1:84" s="188" customFormat="1" ht="14.1" customHeight="1">
      <c r="A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C44" s="619"/>
      <c r="CD44" s="619"/>
      <c r="CE44" s="619"/>
      <c r="CF44" s="619"/>
    </row>
    <row r="45" spans="1:84" s="188" customFormat="1" ht="14.1" customHeight="1">
      <c r="A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C45" s="619"/>
      <c r="CD45" s="619"/>
      <c r="CE45" s="619"/>
      <c r="CF45" s="619"/>
    </row>
    <row r="46" spans="1:84" s="188" customFormat="1" ht="14.1" customHeight="1">
      <c r="A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C46" s="619"/>
      <c r="CD46" s="619"/>
      <c r="CE46" s="619"/>
      <c r="CF46" s="619"/>
    </row>
    <row r="47" spans="1:84" s="188" customFormat="1" ht="14.1" customHeight="1">
      <c r="A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C47" s="619"/>
      <c r="CD47" s="619"/>
      <c r="CE47" s="619"/>
      <c r="CF47" s="619"/>
    </row>
    <row r="48" spans="1:84" s="188" customFormat="1" ht="14.1" customHeight="1">
      <c r="A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C48" s="619"/>
      <c r="CD48" s="619"/>
      <c r="CE48" s="619"/>
      <c r="CF48" s="619"/>
    </row>
    <row r="49" spans="1:84" s="188" customFormat="1" ht="14.1" customHeight="1">
      <c r="A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C49" s="619"/>
      <c r="CD49" s="619"/>
      <c r="CE49" s="619"/>
      <c r="CF49" s="619"/>
    </row>
    <row r="50" spans="1:84" s="188" customFormat="1" ht="14.1" customHeight="1">
      <c r="A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C50" s="619"/>
      <c r="CD50" s="619"/>
      <c r="CE50" s="619"/>
      <c r="CF50" s="619"/>
    </row>
    <row r="51" spans="1:84" s="188" customFormat="1" ht="14.1" customHeight="1">
      <c r="A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C51" s="619"/>
      <c r="CD51" s="619"/>
      <c r="CE51" s="619"/>
      <c r="CF51" s="619"/>
    </row>
    <row r="52" spans="1:84" s="188" customFormat="1" ht="14.1" customHeight="1">
      <c r="A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C52" s="619"/>
      <c r="CD52" s="619"/>
      <c r="CE52" s="619"/>
      <c r="CF52" s="619"/>
    </row>
    <row r="53" spans="1:84" s="188" customFormat="1" ht="14.1" customHeight="1">
      <c r="A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C53" s="619"/>
      <c r="CD53" s="619"/>
      <c r="CE53" s="619"/>
      <c r="CF53" s="619"/>
    </row>
    <row r="54" spans="1:84" s="188" customFormat="1" ht="14.1" customHeight="1">
      <c r="A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C54" s="619"/>
      <c r="CD54" s="619"/>
      <c r="CE54" s="619"/>
      <c r="CF54" s="619"/>
    </row>
    <row r="55" spans="1:84" s="188" customFormat="1" ht="14.1" customHeight="1">
      <c r="A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C55" s="619"/>
      <c r="CD55" s="619"/>
      <c r="CE55" s="619"/>
      <c r="CF55" s="619"/>
    </row>
    <row r="56" spans="1:84" s="188" customFormat="1" ht="14.1" customHeight="1">
      <c r="A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60"/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C56" s="619"/>
      <c r="CD56" s="619"/>
      <c r="CE56" s="619"/>
      <c r="CF56" s="619"/>
    </row>
    <row r="57" spans="1:84" s="188" customFormat="1" ht="14.1" customHeight="1">
      <c r="A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0"/>
      <c r="BN57" s="160"/>
      <c r="BO57" s="160"/>
      <c r="BP57" s="160"/>
      <c r="BQ57" s="160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  <c r="CC57" s="619"/>
      <c r="CD57" s="619"/>
      <c r="CE57" s="619"/>
      <c r="CF57" s="619"/>
    </row>
    <row r="58" spans="1:84" s="188" customFormat="1" ht="14.1" customHeight="1">
      <c r="A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60"/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C58" s="619"/>
      <c r="CD58" s="619"/>
      <c r="CE58" s="619"/>
      <c r="CF58" s="619"/>
    </row>
    <row r="59" spans="1:84" s="188" customFormat="1" ht="14.1" customHeight="1">
      <c r="A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60"/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C59" s="619"/>
      <c r="CD59" s="619"/>
      <c r="CE59" s="619"/>
      <c r="CF59" s="619"/>
    </row>
    <row r="60" spans="1:84" s="188" customFormat="1" ht="14.1" customHeight="1">
      <c r="A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160"/>
      <c r="BM60" s="160"/>
      <c r="BN60" s="160"/>
      <c r="BO60" s="160"/>
      <c r="BP60" s="160"/>
      <c r="BQ60" s="160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  <c r="CC60" s="619"/>
      <c r="CD60" s="619"/>
      <c r="CE60" s="619"/>
      <c r="CF60" s="619"/>
    </row>
    <row r="61" spans="1:84" s="188" customFormat="1" ht="14.1" customHeight="1">
      <c r="A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  <c r="BM61" s="160"/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  <c r="CC61" s="619"/>
      <c r="CD61" s="619"/>
      <c r="CE61" s="619"/>
      <c r="CF61" s="619"/>
    </row>
    <row r="62" spans="1:84" s="188" customFormat="1" ht="14.1" customHeight="1">
      <c r="A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60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C62" s="619"/>
      <c r="CD62" s="619"/>
      <c r="CE62" s="619"/>
      <c r="CF62" s="619"/>
    </row>
    <row r="63" spans="1:84" s="188" customFormat="1" ht="14.1" customHeight="1">
      <c r="A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  <c r="BL63" s="160"/>
      <c r="BM63" s="160"/>
      <c r="BN63" s="160"/>
      <c r="BO63" s="160"/>
      <c r="BP63" s="160"/>
      <c r="BQ63" s="160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  <c r="CC63" s="619"/>
      <c r="CD63" s="619"/>
      <c r="CE63" s="619"/>
      <c r="CF63" s="619"/>
    </row>
    <row r="64" spans="1:84" s="188" customFormat="1" ht="14.1" customHeight="1">
      <c r="A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  <c r="BJ64" s="160"/>
      <c r="BK64" s="160"/>
      <c r="BL64" s="160"/>
      <c r="BM64" s="160"/>
      <c r="BN64" s="160"/>
      <c r="BO64" s="160"/>
      <c r="BP64" s="160"/>
      <c r="BQ64" s="160"/>
      <c r="BR64" s="160"/>
      <c r="BS64" s="160"/>
      <c r="BT64" s="160"/>
      <c r="BU64" s="160"/>
      <c r="BV64" s="160"/>
      <c r="BW64" s="160"/>
      <c r="BX64" s="160"/>
      <c r="BY64" s="160"/>
      <c r="BZ64" s="160"/>
      <c r="CA64" s="160"/>
      <c r="CC64" s="619"/>
      <c r="CD64" s="619"/>
      <c r="CE64" s="619"/>
      <c r="CF64" s="619"/>
    </row>
    <row r="65" spans="1:84" s="188" customFormat="1" ht="14.1" customHeight="1">
      <c r="A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C65" s="619"/>
      <c r="CD65" s="619"/>
      <c r="CE65" s="619"/>
      <c r="CF65" s="619"/>
    </row>
    <row r="66" spans="1:84" s="188" customFormat="1" ht="14.1" customHeight="1">
      <c r="A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0"/>
      <c r="BV66" s="160"/>
      <c r="BW66" s="160"/>
      <c r="BX66" s="160"/>
      <c r="BY66" s="160"/>
      <c r="BZ66" s="160"/>
      <c r="CA66" s="160"/>
      <c r="CC66" s="619"/>
      <c r="CD66" s="619"/>
      <c r="CE66" s="619"/>
      <c r="CF66" s="619"/>
    </row>
    <row r="67" spans="1:84" s="188" customFormat="1" ht="14.1" customHeight="1">
      <c r="A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0"/>
      <c r="BK67" s="160"/>
      <c r="BL67" s="160"/>
      <c r="BM67" s="160"/>
      <c r="BN67" s="160"/>
      <c r="BO67" s="160"/>
      <c r="BP67" s="160"/>
      <c r="BQ67" s="160"/>
      <c r="BR67" s="160"/>
      <c r="BS67" s="160"/>
      <c r="BT67" s="160"/>
      <c r="BU67" s="160"/>
      <c r="BV67" s="160"/>
      <c r="BW67" s="160"/>
      <c r="BX67" s="160"/>
      <c r="BY67" s="160"/>
      <c r="BZ67" s="160"/>
      <c r="CA67" s="160"/>
      <c r="CC67" s="619"/>
      <c r="CD67" s="619"/>
      <c r="CE67" s="619"/>
      <c r="CF67" s="619"/>
    </row>
    <row r="68" spans="1:84" s="188" customFormat="1" ht="14.1" customHeight="1">
      <c r="A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0"/>
      <c r="BK68" s="160"/>
      <c r="BL68" s="160"/>
      <c r="BM68" s="160"/>
      <c r="BN68" s="160"/>
      <c r="BO68" s="160"/>
      <c r="BP68" s="160"/>
      <c r="BQ68" s="160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  <c r="CC68" s="619"/>
      <c r="CD68" s="619"/>
      <c r="CE68" s="619"/>
      <c r="CF68" s="619"/>
    </row>
    <row r="69" spans="1:84" s="188" customFormat="1" ht="14.1" customHeight="1">
      <c r="A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  <c r="BM69" s="160"/>
      <c r="BN69" s="160"/>
      <c r="BO69" s="160"/>
      <c r="BP69" s="160"/>
      <c r="BQ69" s="160"/>
      <c r="BR69" s="160"/>
      <c r="BS69" s="160"/>
      <c r="BT69" s="160"/>
      <c r="BU69" s="160"/>
      <c r="BV69" s="160"/>
      <c r="BW69" s="160"/>
      <c r="BX69" s="160"/>
      <c r="BY69" s="160"/>
      <c r="BZ69" s="160"/>
      <c r="CA69" s="160"/>
      <c r="CC69" s="619"/>
      <c r="CD69" s="619"/>
      <c r="CE69" s="619"/>
      <c r="CF69" s="619"/>
    </row>
    <row r="70" spans="1:84" s="188" customFormat="1" ht="14.1" customHeight="1">
      <c r="A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  <c r="BM70" s="160"/>
      <c r="BN70" s="160"/>
      <c r="BO70" s="160"/>
      <c r="BP70" s="160"/>
      <c r="BQ70" s="160"/>
      <c r="BR70" s="160"/>
      <c r="BS70" s="160"/>
      <c r="BT70" s="160"/>
      <c r="BU70" s="160"/>
      <c r="BV70" s="160"/>
      <c r="BW70" s="160"/>
      <c r="BX70" s="160"/>
      <c r="BY70" s="160"/>
      <c r="BZ70" s="160"/>
      <c r="CA70" s="160"/>
      <c r="CC70" s="619"/>
      <c r="CD70" s="619"/>
      <c r="CE70" s="619"/>
      <c r="CF70" s="619"/>
    </row>
    <row r="71" spans="1:84" s="188" customFormat="1" ht="14.1" customHeight="1">
      <c r="A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  <c r="BJ71" s="160"/>
      <c r="BK71" s="160"/>
      <c r="BL71" s="160"/>
      <c r="BM71" s="160"/>
      <c r="BN71" s="160"/>
      <c r="BO71" s="160"/>
      <c r="BP71" s="160"/>
      <c r="BQ71" s="160"/>
      <c r="BR71" s="160"/>
      <c r="BS71" s="160"/>
      <c r="BT71" s="160"/>
      <c r="BU71" s="160"/>
      <c r="BV71" s="160"/>
      <c r="BW71" s="160"/>
      <c r="BX71" s="160"/>
      <c r="BY71" s="160"/>
      <c r="BZ71" s="160"/>
      <c r="CA71" s="160"/>
      <c r="CC71" s="619"/>
      <c r="CD71" s="619"/>
      <c r="CE71" s="619"/>
      <c r="CF71" s="619"/>
    </row>
    <row r="72" spans="1:84" s="188" customFormat="1" ht="14.1" customHeight="1">
      <c r="A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  <c r="BJ72" s="160"/>
      <c r="BK72" s="160"/>
      <c r="BL72" s="160"/>
      <c r="BM72" s="160"/>
      <c r="BN72" s="160"/>
      <c r="BO72" s="160"/>
      <c r="BP72" s="160"/>
      <c r="BQ72" s="160"/>
      <c r="BR72" s="160"/>
      <c r="BS72" s="160"/>
      <c r="BT72" s="160"/>
      <c r="BU72" s="160"/>
      <c r="BV72" s="160"/>
      <c r="BW72" s="160"/>
      <c r="BX72" s="160"/>
      <c r="BY72" s="160"/>
      <c r="BZ72" s="160"/>
      <c r="CA72" s="160"/>
      <c r="CC72" s="619"/>
      <c r="CD72" s="619"/>
      <c r="CE72" s="619"/>
      <c r="CF72" s="619"/>
    </row>
    <row r="73" spans="1:84" s="188" customFormat="1" ht="14.1" customHeight="1">
      <c r="A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  <c r="BM73" s="160"/>
      <c r="BN73" s="160"/>
      <c r="BO73" s="160"/>
      <c r="BP73" s="160"/>
      <c r="BQ73" s="160"/>
      <c r="BR73" s="160"/>
      <c r="BS73" s="160"/>
      <c r="BT73" s="160"/>
      <c r="BU73" s="160"/>
      <c r="BV73" s="160"/>
      <c r="BW73" s="160"/>
      <c r="BX73" s="160"/>
      <c r="BY73" s="160"/>
      <c r="BZ73" s="160"/>
      <c r="CA73" s="160"/>
      <c r="CC73" s="619"/>
      <c r="CD73" s="619"/>
      <c r="CE73" s="619"/>
      <c r="CF73" s="619"/>
    </row>
    <row r="74" spans="1:84" s="188" customFormat="1" ht="14.1" customHeight="1">
      <c r="A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  <c r="CC74" s="619"/>
      <c r="CD74" s="619"/>
      <c r="CE74" s="619"/>
      <c r="CF74" s="619"/>
    </row>
    <row r="75" spans="1:84" s="188" customFormat="1" ht="14.1" customHeight="1">
      <c r="A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60"/>
      <c r="BY75" s="160"/>
      <c r="BZ75" s="160"/>
      <c r="CA75" s="160"/>
      <c r="CC75" s="619"/>
      <c r="CD75" s="619"/>
      <c r="CE75" s="619"/>
      <c r="CF75" s="619"/>
    </row>
    <row r="76" spans="1:84" s="188" customFormat="1" ht="14.1" customHeight="1">
      <c r="A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60"/>
      <c r="BY76" s="160"/>
      <c r="BZ76" s="160"/>
      <c r="CA76" s="160"/>
      <c r="CC76" s="619"/>
      <c r="CD76" s="619"/>
      <c r="CE76" s="619"/>
      <c r="CF76" s="619"/>
    </row>
    <row r="77" spans="1:84" s="188" customFormat="1" ht="14.1" customHeight="1">
      <c r="A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60"/>
      <c r="BY77" s="160"/>
      <c r="BZ77" s="160"/>
      <c r="CA77" s="160"/>
      <c r="CC77" s="619"/>
      <c r="CD77" s="619"/>
      <c r="CE77" s="619"/>
      <c r="CF77" s="619"/>
    </row>
    <row r="78" spans="1:84" s="188" customFormat="1" ht="14.1" customHeight="1">
      <c r="A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0"/>
      <c r="BW78" s="160"/>
      <c r="BX78" s="160"/>
      <c r="BY78" s="160"/>
      <c r="BZ78" s="160"/>
      <c r="CA78" s="160"/>
      <c r="CC78" s="619"/>
      <c r="CD78" s="619"/>
      <c r="CE78" s="619"/>
      <c r="CF78" s="619"/>
    </row>
    <row r="79" spans="1:84" s="188" customFormat="1" ht="14.1" customHeight="1">
      <c r="A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0"/>
      <c r="BW79" s="160"/>
      <c r="BX79" s="160"/>
      <c r="BY79" s="160"/>
      <c r="BZ79" s="160"/>
      <c r="CA79" s="160"/>
      <c r="CC79" s="619"/>
      <c r="CD79" s="619"/>
      <c r="CE79" s="619"/>
      <c r="CF79" s="619"/>
    </row>
    <row r="80" spans="1:84" s="188" customFormat="1" ht="14.1" customHeight="1">
      <c r="A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0"/>
      <c r="BW80" s="160"/>
      <c r="BX80" s="160"/>
      <c r="BY80" s="160"/>
      <c r="BZ80" s="160"/>
      <c r="CA80" s="160"/>
      <c r="CC80" s="619"/>
      <c r="CD80" s="619"/>
      <c r="CE80" s="619"/>
      <c r="CF80" s="619"/>
    </row>
    <row r="81" spans="1:103" s="188" customFormat="1" ht="14.1" customHeight="1">
      <c r="A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0"/>
      <c r="BW81" s="160"/>
      <c r="BX81" s="160"/>
      <c r="BY81" s="160"/>
      <c r="BZ81" s="160"/>
      <c r="CA81" s="160"/>
      <c r="CC81" s="619"/>
      <c r="CD81" s="619"/>
      <c r="CE81" s="619"/>
      <c r="CF81" s="619"/>
    </row>
    <row r="82" spans="1:103" s="188" customFormat="1" ht="14.1" customHeight="1">
      <c r="A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  <c r="BM82" s="160"/>
      <c r="BN82" s="160"/>
      <c r="BO82" s="160"/>
      <c r="BP82" s="160"/>
      <c r="BQ82" s="160"/>
      <c r="BR82" s="160"/>
      <c r="BS82" s="160"/>
      <c r="BT82" s="160"/>
      <c r="BU82" s="160"/>
      <c r="BV82" s="160"/>
      <c r="BW82" s="160"/>
      <c r="BX82" s="160"/>
      <c r="BY82" s="160"/>
      <c r="BZ82" s="160"/>
      <c r="CA82" s="160"/>
      <c r="CC82" s="619"/>
      <c r="CD82" s="619"/>
      <c r="CE82" s="619"/>
      <c r="CF82" s="619"/>
    </row>
    <row r="83" spans="1:103" s="188" customFormat="1" ht="14.1" customHeight="1">
      <c r="A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  <c r="BJ83" s="160"/>
      <c r="BK83" s="160"/>
      <c r="BL83" s="160"/>
      <c r="BM83" s="160"/>
      <c r="BN83" s="160"/>
      <c r="BO83" s="160"/>
      <c r="BP83" s="160"/>
      <c r="BQ83" s="160"/>
      <c r="BR83" s="160"/>
      <c r="BS83" s="160"/>
      <c r="BT83" s="160"/>
      <c r="BU83" s="160"/>
      <c r="BV83" s="160"/>
      <c r="BW83" s="160"/>
      <c r="BX83" s="160"/>
      <c r="BY83" s="160"/>
      <c r="BZ83" s="160"/>
      <c r="CA83" s="160"/>
      <c r="CC83" s="619"/>
      <c r="CD83" s="619"/>
      <c r="CE83" s="619"/>
      <c r="CF83" s="619"/>
    </row>
    <row r="84" spans="1:103" s="188" customFormat="1" ht="14.1" customHeight="1">
      <c r="A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  <c r="CC84" s="619"/>
      <c r="CD84" s="619"/>
      <c r="CE84" s="619"/>
      <c r="CF84" s="619"/>
    </row>
    <row r="85" spans="1:103" s="188" customFormat="1" ht="14.1" customHeight="1">
      <c r="A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  <c r="BM85" s="160"/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0"/>
      <c r="CA85" s="160"/>
      <c r="CC85" s="619"/>
      <c r="CD85" s="619"/>
      <c r="CE85" s="619"/>
      <c r="CF85" s="619"/>
    </row>
    <row r="86" spans="1:103" s="188" customFormat="1" ht="14.1" customHeight="1">
      <c r="A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  <c r="BM86" s="160"/>
      <c r="BN86" s="160"/>
      <c r="BO86" s="160"/>
      <c r="BP86" s="160"/>
      <c r="BQ86" s="160"/>
      <c r="BR86" s="160"/>
      <c r="BS86" s="160"/>
      <c r="BT86" s="160"/>
      <c r="BU86" s="160"/>
      <c r="BV86" s="160"/>
      <c r="BW86" s="160"/>
      <c r="BX86" s="160"/>
      <c r="BY86" s="160"/>
      <c r="BZ86" s="160"/>
      <c r="CA86" s="160"/>
      <c r="CC86" s="619"/>
      <c r="CD86" s="619"/>
      <c r="CE86" s="619"/>
      <c r="CF86" s="619"/>
    </row>
    <row r="87" spans="1:103" s="188" customFormat="1" ht="14.1" customHeight="1">
      <c r="A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0"/>
      <c r="BM87" s="160"/>
      <c r="BN87" s="160"/>
      <c r="BO87" s="160"/>
      <c r="BP87" s="160"/>
      <c r="BQ87" s="160"/>
      <c r="BR87" s="160"/>
      <c r="BS87" s="160"/>
      <c r="BT87" s="160"/>
      <c r="BU87" s="160"/>
      <c r="BV87" s="160"/>
      <c r="BW87" s="160"/>
      <c r="BX87" s="160"/>
      <c r="BY87" s="160"/>
      <c r="BZ87" s="160"/>
      <c r="CA87" s="160"/>
      <c r="CC87" s="619"/>
      <c r="CD87" s="619"/>
      <c r="CE87" s="619"/>
      <c r="CF87" s="619"/>
    </row>
    <row r="88" spans="1:103" s="188" customFormat="1" ht="14.1" customHeight="1">
      <c r="A88" s="160"/>
      <c r="G88" s="162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  <c r="BJ88" s="160"/>
      <c r="BK88" s="160"/>
      <c r="BL88" s="160"/>
      <c r="BM88" s="160"/>
      <c r="BN88" s="160"/>
      <c r="BO88" s="160"/>
      <c r="BP88" s="160"/>
      <c r="BQ88" s="160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  <c r="CC88" s="619"/>
      <c r="CD88" s="619"/>
      <c r="CE88" s="619"/>
      <c r="CF88" s="619"/>
    </row>
    <row r="89" spans="1:103" s="188" customFormat="1" ht="14.1" customHeight="1">
      <c r="A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60"/>
      <c r="CC89" s="619"/>
      <c r="CD89" s="619"/>
      <c r="CE89" s="619"/>
      <c r="CF89" s="619"/>
    </row>
    <row r="90" spans="1:103" s="188" customFormat="1" ht="14.1" customHeight="1">
      <c r="A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0"/>
      <c r="BW90" s="160"/>
      <c r="BX90" s="160"/>
      <c r="BY90" s="160"/>
      <c r="BZ90" s="160"/>
      <c r="CA90" s="160"/>
      <c r="CC90" s="619"/>
      <c r="CD90" s="619"/>
      <c r="CE90" s="619"/>
      <c r="CF90" s="619"/>
    </row>
    <row r="91" spans="1:103" s="188" customFormat="1" ht="13.5" customHeight="1"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0"/>
      <c r="BW91" s="160"/>
      <c r="BX91" s="160"/>
      <c r="BY91" s="160"/>
      <c r="BZ91" s="160"/>
      <c r="CA91" s="160"/>
      <c r="CC91" s="619"/>
      <c r="CD91" s="619"/>
      <c r="CE91" s="619"/>
      <c r="CF91" s="619"/>
      <c r="CY91" s="188" t="s">
        <v>90</v>
      </c>
    </row>
    <row r="92" spans="1:103" s="188" customFormat="1" ht="14.1" customHeight="1">
      <c r="BZ92" s="160"/>
      <c r="CA92" s="160"/>
      <c r="CC92" s="619"/>
      <c r="CD92" s="619"/>
      <c r="CE92" s="619"/>
      <c r="CF92" s="619"/>
    </row>
    <row r="93" spans="1:103" s="188" customFormat="1" ht="14.1" customHeight="1">
      <c r="BZ93" s="160"/>
      <c r="CA93" s="160"/>
      <c r="CC93" s="619"/>
      <c r="CD93" s="619"/>
      <c r="CE93" s="619"/>
      <c r="CF93" s="619"/>
    </row>
    <row r="94" spans="1:103" s="188" customFormat="1" ht="14.1" customHeight="1">
      <c r="CC94" s="619"/>
      <c r="CD94" s="619"/>
      <c r="CE94" s="619"/>
      <c r="CF94" s="619"/>
    </row>
    <row r="95" spans="1:103" s="188" customFormat="1" ht="14.1" customHeight="1">
      <c r="CC95" s="619"/>
      <c r="CD95" s="619"/>
      <c r="CE95" s="619"/>
      <c r="CF95" s="619"/>
    </row>
    <row r="96" spans="1:103" s="188" customFormat="1" ht="14.1" customHeight="1">
      <c r="CC96" s="619"/>
      <c r="CD96" s="619"/>
      <c r="CE96" s="619"/>
      <c r="CF96" s="619"/>
    </row>
    <row r="97" spans="81:84" s="188" customFormat="1" ht="14.1" customHeight="1">
      <c r="CC97" s="619"/>
      <c r="CD97" s="619"/>
      <c r="CE97" s="619"/>
      <c r="CF97" s="619"/>
    </row>
    <row r="98" spans="81:84" s="188" customFormat="1" ht="14.1" customHeight="1">
      <c r="CC98" s="619"/>
      <c r="CD98" s="619"/>
      <c r="CE98" s="619"/>
      <c r="CF98" s="619"/>
    </row>
    <row r="99" spans="81:84" s="188" customFormat="1" ht="14.1" customHeight="1">
      <c r="CC99" s="619"/>
      <c r="CD99" s="619"/>
      <c r="CE99" s="619"/>
      <c r="CF99" s="619"/>
    </row>
    <row r="100" spans="81:84" s="188" customFormat="1" ht="14.1" customHeight="1">
      <c r="CC100" s="619"/>
      <c r="CD100" s="619"/>
      <c r="CE100" s="619"/>
      <c r="CF100" s="619"/>
    </row>
    <row r="101" spans="81:84" s="188" customFormat="1" ht="14.1" customHeight="1">
      <c r="CC101" s="619"/>
      <c r="CD101" s="619"/>
      <c r="CE101" s="619"/>
      <c r="CF101" s="619"/>
    </row>
    <row r="102" spans="81:84" s="188" customFormat="1" ht="14.1" customHeight="1">
      <c r="CC102" s="619"/>
      <c r="CD102" s="619"/>
      <c r="CE102" s="619"/>
      <c r="CF102" s="619"/>
    </row>
    <row r="103" spans="81:84" s="188" customFormat="1" ht="14.1" customHeight="1">
      <c r="CC103" s="619"/>
      <c r="CD103" s="619"/>
      <c r="CE103" s="619"/>
      <c r="CF103" s="619"/>
    </row>
    <row r="104" spans="81:84" s="188" customFormat="1" ht="14.1" customHeight="1">
      <c r="CC104" s="619"/>
      <c r="CD104" s="619"/>
      <c r="CE104" s="619"/>
      <c r="CF104" s="619"/>
    </row>
    <row r="105" spans="81:84" s="188" customFormat="1" ht="14.1" customHeight="1">
      <c r="CC105" s="619"/>
      <c r="CD105" s="619"/>
      <c r="CE105" s="619"/>
      <c r="CF105" s="619"/>
    </row>
    <row r="106" spans="81:84" s="188" customFormat="1" ht="14.1" customHeight="1">
      <c r="CC106" s="619"/>
      <c r="CD106" s="619"/>
      <c r="CE106" s="619"/>
      <c r="CF106" s="619"/>
    </row>
    <row r="107" spans="81:84" s="188" customFormat="1" ht="14.1" customHeight="1">
      <c r="CC107" s="619"/>
      <c r="CD107" s="619"/>
      <c r="CE107" s="619"/>
      <c r="CF107" s="619"/>
    </row>
    <row r="108" spans="81:84" s="188" customFormat="1" ht="14.1" customHeight="1">
      <c r="CC108" s="619"/>
      <c r="CD108" s="619"/>
      <c r="CE108" s="619"/>
      <c r="CF108" s="619"/>
    </row>
    <row r="109" spans="81:84" s="188" customFormat="1" ht="14.1" customHeight="1">
      <c r="CC109" s="619"/>
      <c r="CD109" s="619"/>
      <c r="CE109" s="619"/>
      <c r="CF109" s="619"/>
    </row>
    <row r="110" spans="81:84" s="188" customFormat="1" ht="14.1" customHeight="1">
      <c r="CC110" s="619"/>
      <c r="CD110" s="619"/>
      <c r="CE110" s="619"/>
      <c r="CF110" s="619"/>
    </row>
    <row r="111" spans="81:84" s="188" customFormat="1" ht="14.1" customHeight="1">
      <c r="CC111" s="619"/>
      <c r="CD111" s="619"/>
      <c r="CE111" s="619"/>
      <c r="CF111" s="619"/>
    </row>
    <row r="112" spans="81:84" s="188" customFormat="1" ht="14.1" customHeight="1">
      <c r="CC112" s="619"/>
      <c r="CD112" s="619"/>
      <c r="CE112" s="619"/>
      <c r="CF112" s="619"/>
    </row>
    <row r="113" spans="74:84" s="188" customFormat="1" ht="14.1" customHeight="1">
      <c r="CC113" s="619"/>
      <c r="CD113" s="619"/>
      <c r="CE113" s="619"/>
      <c r="CF113" s="619"/>
    </row>
    <row r="114" spans="74:84" s="188" customFormat="1" ht="14.1" customHeight="1">
      <c r="CC114" s="619"/>
      <c r="CD114" s="619"/>
      <c r="CE114" s="619"/>
      <c r="CF114" s="619"/>
    </row>
    <row r="115" spans="74:84" s="188" customFormat="1" ht="14.1" customHeight="1">
      <c r="CC115" s="619"/>
      <c r="CD115" s="619"/>
      <c r="CE115" s="619"/>
      <c r="CF115" s="619"/>
    </row>
    <row r="116" spans="74:84" s="188" customFormat="1" ht="14.1" customHeight="1">
      <c r="CC116" s="619"/>
      <c r="CD116" s="619"/>
      <c r="CE116" s="619"/>
      <c r="CF116" s="619"/>
    </row>
    <row r="117" spans="74:84" s="188" customFormat="1" ht="14.1" customHeight="1">
      <c r="CC117" s="619"/>
      <c r="CD117" s="619"/>
      <c r="CE117" s="619"/>
      <c r="CF117" s="619"/>
    </row>
    <row r="118" spans="74:84" s="188" customFormat="1" ht="14.1" customHeight="1">
      <c r="CC118" s="619"/>
      <c r="CD118" s="619"/>
      <c r="CE118" s="619"/>
      <c r="CF118" s="619"/>
    </row>
    <row r="119" spans="74:84" s="188" customFormat="1" ht="14.1" customHeight="1">
      <c r="CC119" s="619"/>
      <c r="CD119" s="619"/>
      <c r="CE119" s="619"/>
      <c r="CF119" s="619"/>
    </row>
    <row r="120" spans="74:84" s="188" customFormat="1" ht="14.1" customHeight="1">
      <c r="BV120" s="619"/>
      <c r="BW120" s="619"/>
    </row>
    <row r="121" spans="74:84" s="188" customFormat="1" ht="14.1" customHeight="1">
      <c r="BV121" s="619"/>
      <c r="BW121" s="619"/>
    </row>
    <row r="122" spans="74:84" s="188" customFormat="1" ht="14.1" customHeight="1">
      <c r="BV122" s="619"/>
      <c r="BW122" s="619"/>
    </row>
    <row r="123" spans="74:84" s="188" customFormat="1" ht="14.1" customHeight="1">
      <c r="BV123" s="619"/>
      <c r="BW123" s="619"/>
    </row>
    <row r="124" spans="74:84" s="188" customFormat="1" ht="14.1" customHeight="1">
      <c r="BV124" s="619"/>
      <c r="BW124" s="619"/>
    </row>
    <row r="125" spans="74:84" s="188" customFormat="1" ht="14.1" customHeight="1">
      <c r="BV125" s="619"/>
      <c r="BW125" s="619"/>
    </row>
    <row r="126" spans="74:84" s="188" customFormat="1" ht="14.1" customHeight="1">
      <c r="BV126" s="619"/>
      <c r="BW126" s="619"/>
    </row>
    <row r="127" spans="74:84" s="188" customFormat="1" ht="14.1" customHeight="1">
      <c r="BV127" s="619"/>
      <c r="BW127" s="619"/>
    </row>
    <row r="128" spans="74:84" s="188" customFormat="1" ht="14.1" customHeight="1">
      <c r="BV128" s="619"/>
      <c r="BW128" s="619"/>
    </row>
    <row r="129" spans="1:75" s="188" customFormat="1" ht="14.1" customHeight="1">
      <c r="BV129" s="619"/>
      <c r="BW129" s="619"/>
    </row>
    <row r="130" spans="1:75" s="188" customFormat="1" ht="14.1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V130" s="619"/>
      <c r="BW130" s="619"/>
    </row>
    <row r="131" spans="1:75" s="188" customFormat="1" ht="14.1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V131" s="619"/>
      <c r="BW131" s="619"/>
    </row>
    <row r="132" spans="1:75" s="188" customFormat="1" ht="14.1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V132" s="619"/>
      <c r="BW132" s="619"/>
    </row>
    <row r="133" spans="1:75" s="188" customFormat="1" ht="14.1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V133" s="619"/>
      <c r="BW133" s="619"/>
    </row>
    <row r="134" spans="1:75" s="188" customFormat="1" ht="14.1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V134" s="619"/>
      <c r="BW134" s="619"/>
    </row>
    <row r="135" spans="1:75" s="188" customFormat="1" ht="14.1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V135" s="619"/>
      <c r="BW135" s="619"/>
    </row>
    <row r="136" spans="1:75" s="188" customFormat="1" ht="14.1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V136" s="619"/>
      <c r="BW136" s="619"/>
    </row>
    <row r="137" spans="1:75" s="188" customFormat="1" ht="14.1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V137" s="619"/>
      <c r="BW137" s="619"/>
    </row>
    <row r="138" spans="1:75" s="188" customFormat="1" ht="14.1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V138" s="619"/>
      <c r="BW138" s="619"/>
    </row>
    <row r="139" spans="1:75" s="188" customFormat="1" ht="14.1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V139" s="619"/>
      <c r="BW139" s="619"/>
    </row>
    <row r="140" spans="1:75" s="188" customFormat="1" ht="14.1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V140" s="619"/>
      <c r="BW140" s="619"/>
    </row>
    <row r="141" spans="1:75" s="188" customFormat="1" ht="14.1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V141" s="619"/>
      <c r="BW141" s="619"/>
    </row>
    <row r="142" spans="1:75" s="188" customFormat="1" ht="14.1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V142" s="619"/>
      <c r="BW142" s="619"/>
    </row>
    <row r="143" spans="1:75" s="188" customFormat="1" ht="14.1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V143" s="619"/>
      <c r="BW143" s="619"/>
    </row>
    <row r="144" spans="1:75" s="188" customFormat="1" ht="14.1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V144" s="619"/>
      <c r="BW144" s="619"/>
    </row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</sheetData>
  <printOptions horizontalCentered="1"/>
  <pageMargins left="0.25" right="0.25" top="0.7" bottom="0" header="0.7" footer="0"/>
  <pageSetup paperSize="9" scale="33" orientation="landscape" r:id="rId1"/>
  <headerFooter alignWithMargins="0">
    <oddHeader>&amp;R&amp;P / &amp;N&amp;K00+000______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D573"/>
  <sheetViews>
    <sheetView view="pageBreakPreview" topLeftCell="K41" zoomScale="85" zoomScaleNormal="100" zoomScaleSheetLayoutView="85" workbookViewId="0">
      <selection activeCell="AI83" sqref="AI83"/>
    </sheetView>
  </sheetViews>
  <sheetFormatPr defaultRowHeight="15"/>
  <cols>
    <col min="1" max="51" width="3.7109375" customWidth="1"/>
    <col min="52" max="85" width="3.42578125" customWidth="1"/>
    <col min="86" max="103" width="4.140625" customWidth="1"/>
  </cols>
  <sheetData>
    <row r="1" spans="1:108" s="17" customFormat="1" ht="14.1" customHeight="1">
      <c r="A1" s="235" t="s">
        <v>0</v>
      </c>
      <c r="B1" s="236"/>
      <c r="C1" s="237" t="str">
        <f>Cover!C1</f>
        <v>IMP</v>
      </c>
      <c r="D1" s="238"/>
      <c r="E1" s="238"/>
      <c r="F1" s="238"/>
      <c r="G1" s="239"/>
      <c r="H1" s="240" t="s">
        <v>2</v>
      </c>
      <c r="I1" s="241"/>
      <c r="J1" s="241"/>
      <c r="K1" s="242"/>
      <c r="L1" s="243" t="str">
        <f>Cover!L1</f>
        <v>TPEX Development Servers</v>
      </c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5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6" t="s">
        <v>3</v>
      </c>
      <c r="AR1" s="247"/>
      <c r="AS1" s="712"/>
      <c r="AT1" s="713"/>
      <c r="AU1" s="713"/>
      <c r="AV1" s="713"/>
      <c r="AW1" s="714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</row>
    <row r="2" spans="1:108" s="17" customFormat="1" ht="14.1" customHeight="1">
      <c r="A2" s="235" t="s">
        <v>4</v>
      </c>
      <c r="B2" s="236"/>
      <c r="C2" s="236"/>
      <c r="D2" s="236"/>
      <c r="E2" s="236"/>
      <c r="F2" s="236"/>
      <c r="G2" s="249"/>
      <c r="H2" s="243" t="str">
        <f>Cover!H2</f>
        <v>Infrastructure</v>
      </c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50"/>
      <c r="T2" s="246" t="s">
        <v>6</v>
      </c>
      <c r="U2" s="251"/>
      <c r="V2" s="247"/>
      <c r="W2" s="243" t="str">
        <f>Cover!W2</f>
        <v>Infrastructure Design Document</v>
      </c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6" t="s">
        <v>8</v>
      </c>
      <c r="AI2" s="251"/>
      <c r="AJ2" s="247"/>
      <c r="AK2" s="243">
        <f>Cover!AK2</f>
        <v>44823</v>
      </c>
      <c r="AL2" s="245"/>
      <c r="AM2" s="245"/>
      <c r="AN2" s="245"/>
      <c r="AO2" s="250"/>
      <c r="AP2" s="246" t="s">
        <v>9</v>
      </c>
      <c r="AQ2" s="251"/>
      <c r="AR2" s="247"/>
      <c r="AS2" s="243" t="str">
        <f>Cover!AS2</f>
        <v>FTH) Denny</v>
      </c>
      <c r="AT2" s="251"/>
      <c r="AU2" s="251"/>
      <c r="AV2" s="251"/>
      <c r="AW2" s="247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</row>
    <row r="3" spans="1:108" s="17" customFormat="1" ht="14.1" customHeight="1">
      <c r="A3" s="252" t="s">
        <v>11</v>
      </c>
      <c r="B3" s="253"/>
      <c r="C3" s="253"/>
      <c r="D3" s="253"/>
      <c r="E3" s="253"/>
      <c r="F3" s="253"/>
      <c r="G3" s="254"/>
      <c r="H3" s="243" t="str">
        <f>Cover!H3</f>
        <v>Installation Checklist for On-Premise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T3" s="246" t="s">
        <v>13</v>
      </c>
      <c r="U3" s="251"/>
      <c r="V3" s="247"/>
      <c r="W3" s="243" t="s">
        <v>55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7" t="s">
        <v>15</v>
      </c>
      <c r="AI3" s="255"/>
      <c r="AJ3" s="256"/>
      <c r="AK3" s="243">
        <f>Cover!AK3</f>
        <v>44832</v>
      </c>
      <c r="AL3" s="258"/>
      <c r="AM3" s="255"/>
      <c r="AN3" s="255"/>
      <c r="AO3" s="255"/>
      <c r="AP3" s="246" t="s">
        <v>9</v>
      </c>
      <c r="AQ3" s="251"/>
      <c r="AR3" s="247"/>
      <c r="AS3" s="243" t="str">
        <f>Cover!AS3</f>
        <v>FTH) Denny</v>
      </c>
      <c r="AT3" s="251"/>
      <c r="AU3" s="251"/>
      <c r="AV3" s="251"/>
      <c r="AW3" s="247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</row>
    <row r="4" spans="1:108" s="68" customFormat="1" ht="14.1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234"/>
      <c r="AI4" s="234"/>
      <c r="AJ4" s="234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259"/>
      <c r="AY4" s="259"/>
      <c r="AZ4" s="259"/>
      <c r="BA4" s="259"/>
      <c r="BB4" s="259"/>
      <c r="BC4" s="259"/>
      <c r="BD4" s="259"/>
      <c r="BE4" s="259"/>
      <c r="BF4" s="259"/>
      <c r="BG4" s="259"/>
      <c r="BH4" s="259"/>
      <c r="BI4" s="259"/>
      <c r="BJ4" s="259"/>
      <c r="BK4" s="259"/>
      <c r="BL4" s="259"/>
      <c r="BM4" s="259"/>
      <c r="BN4" s="259"/>
      <c r="BO4" s="259"/>
      <c r="BP4" s="259"/>
      <c r="BQ4" s="259"/>
      <c r="BR4" s="259"/>
      <c r="BS4" s="259"/>
      <c r="BT4" s="259"/>
      <c r="BU4" s="259"/>
      <c r="BV4" s="259"/>
      <c r="BW4" s="259"/>
      <c r="BX4" s="259"/>
      <c r="BY4" s="259"/>
      <c r="BZ4" s="259"/>
      <c r="CA4" s="259"/>
      <c r="CB4" s="259"/>
      <c r="CC4" s="259"/>
      <c r="CD4" s="259"/>
      <c r="CE4" s="259"/>
      <c r="CF4" s="259"/>
      <c r="CG4" s="259"/>
      <c r="CH4" s="259"/>
      <c r="CI4" s="259"/>
      <c r="CJ4" s="259"/>
      <c r="CK4" s="259"/>
      <c r="CL4" s="259"/>
      <c r="CM4" s="259"/>
      <c r="CN4" s="259"/>
      <c r="CO4" s="259"/>
      <c r="CP4" s="259"/>
      <c r="CQ4" s="259"/>
      <c r="CR4" s="259"/>
      <c r="CS4" s="259"/>
      <c r="CT4" s="259"/>
      <c r="CU4" s="259"/>
      <c r="CV4" s="259"/>
      <c r="CW4" s="259"/>
      <c r="CX4" s="259"/>
      <c r="CY4" s="259"/>
      <c r="CZ4" s="259"/>
      <c r="DA4" s="259"/>
      <c r="DB4" s="259"/>
      <c r="DC4" s="259"/>
      <c r="DD4" s="259"/>
    </row>
    <row r="5" spans="1:108" s="205" customFormat="1" ht="20.100000000000001" customHeight="1">
      <c r="A5" s="200"/>
      <c r="B5" s="204" t="s">
        <v>91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  <c r="CC5" s="260"/>
      <c r="CD5" s="260"/>
      <c r="CE5" s="260"/>
      <c r="CF5" s="260"/>
      <c r="CG5" s="260"/>
      <c r="CH5" s="260"/>
      <c r="CI5" s="260"/>
      <c r="CJ5" s="260"/>
      <c r="CK5" s="260"/>
      <c r="CL5" s="260"/>
      <c r="CM5" s="260"/>
      <c r="CN5" s="260"/>
      <c r="CO5" s="260"/>
      <c r="CP5" s="260"/>
      <c r="CQ5" s="260"/>
      <c r="CR5" s="260"/>
      <c r="CS5" s="260"/>
      <c r="CT5" s="260"/>
      <c r="CU5" s="260"/>
      <c r="CV5" s="260"/>
      <c r="CW5" s="260"/>
      <c r="CX5" s="260"/>
      <c r="CY5" s="260"/>
      <c r="CZ5" s="260"/>
      <c r="DA5" s="260"/>
      <c r="DB5" s="260"/>
      <c r="DC5" s="260"/>
      <c r="DD5" s="260"/>
    </row>
    <row r="6" spans="1:108" ht="14.1" customHeight="1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</row>
    <row r="7" spans="1:108" ht="14.1" customHeight="1">
      <c r="A7" s="160"/>
      <c r="B7" s="162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188"/>
      <c r="CN7" s="188"/>
      <c r="CO7" s="188"/>
      <c r="CP7" s="188"/>
      <c r="CQ7" s="188"/>
      <c r="CR7" s="188"/>
      <c r="CS7" s="188"/>
      <c r="CT7" s="188"/>
      <c r="CU7" s="188"/>
      <c r="CV7" s="188"/>
      <c r="CW7" s="188"/>
      <c r="CX7" s="188"/>
      <c r="CY7" s="188"/>
      <c r="CZ7" s="188"/>
      <c r="DA7" s="188"/>
      <c r="DB7" s="188"/>
      <c r="DC7" s="188"/>
      <c r="DD7" s="188"/>
    </row>
    <row r="8" spans="1:108" ht="14.1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</row>
    <row r="9" spans="1:108" ht="14.1" customHeight="1">
      <c r="A9" s="160"/>
      <c r="B9" s="163"/>
      <c r="C9" s="164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188"/>
      <c r="CH9" s="188"/>
      <c r="CI9" s="188"/>
      <c r="CJ9" s="188"/>
      <c r="CK9" s="188"/>
      <c r="CL9" s="188"/>
      <c r="CM9" s="188"/>
      <c r="CN9" s="188"/>
      <c r="CO9" s="188"/>
      <c r="CP9" s="188"/>
      <c r="CQ9" s="188"/>
      <c r="CR9" s="188"/>
      <c r="CS9" s="188"/>
      <c r="CT9" s="188"/>
      <c r="CU9" s="188"/>
      <c r="CV9" s="188"/>
      <c r="CW9" s="188"/>
      <c r="CX9" s="188"/>
      <c r="CY9" s="188"/>
      <c r="CZ9" s="188"/>
      <c r="DA9" s="188"/>
      <c r="DB9" s="188"/>
      <c r="DC9" s="188"/>
      <c r="DD9" s="188"/>
    </row>
    <row r="10" spans="1:108" ht="14.1" customHeight="1">
      <c r="A10" s="160"/>
      <c r="B10" s="170"/>
      <c r="C10" s="165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/>
      <c r="CV10" s="188"/>
      <c r="CW10" s="188"/>
      <c r="CX10" s="188"/>
      <c r="CY10" s="188"/>
      <c r="CZ10" s="188"/>
      <c r="DA10" s="188"/>
      <c r="DB10" s="188"/>
      <c r="DC10" s="188"/>
      <c r="DD10" s="188"/>
    </row>
    <row r="11" spans="1:108" ht="14.1" customHeight="1">
      <c r="A11" s="160"/>
      <c r="B11" s="163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/>
      <c r="CV11" s="188"/>
      <c r="CW11" s="188"/>
      <c r="CX11" s="188"/>
      <c r="CY11" s="188"/>
      <c r="CZ11" s="188"/>
      <c r="DA11" s="188"/>
      <c r="DB11" s="188"/>
      <c r="DC11" s="188"/>
      <c r="DD11" s="188"/>
    </row>
    <row r="12" spans="1:108" ht="14.1" customHeight="1">
      <c r="A12" s="160"/>
      <c r="B12" s="163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/>
      <c r="CV12" s="188"/>
      <c r="CW12" s="188"/>
      <c r="CX12" s="188"/>
      <c r="CY12" s="188"/>
      <c r="CZ12" s="188"/>
      <c r="DA12" s="188"/>
      <c r="DB12" s="188"/>
      <c r="DC12" s="188"/>
      <c r="DD12" s="188"/>
    </row>
    <row r="13" spans="1:108" ht="14.1" customHeight="1">
      <c r="A13" s="160"/>
      <c r="B13" s="163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</row>
    <row r="14" spans="1:108" ht="14.1" customHeight="1">
      <c r="A14" s="160"/>
      <c r="B14" s="160"/>
      <c r="C14" s="162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188"/>
      <c r="CH14" s="188"/>
      <c r="CI14" s="188"/>
      <c r="CJ14" s="188"/>
      <c r="CK14" s="188"/>
      <c r="CL14" s="188"/>
      <c r="CM14" s="188"/>
      <c r="CN14" s="188"/>
      <c r="CO14" s="188"/>
      <c r="CP14" s="188"/>
      <c r="CQ14" s="188"/>
      <c r="CR14" s="188"/>
      <c r="CS14" s="188"/>
      <c r="CT14" s="188"/>
      <c r="CU14" s="188"/>
      <c r="CV14" s="188"/>
      <c r="CW14" s="188"/>
      <c r="CX14" s="188"/>
      <c r="CY14" s="188"/>
      <c r="CZ14" s="188"/>
      <c r="DA14" s="188"/>
      <c r="DB14" s="188"/>
      <c r="DC14" s="188"/>
      <c r="DD14" s="188"/>
    </row>
    <row r="15" spans="1:108" ht="14.1" customHeight="1">
      <c r="A15" s="160"/>
      <c r="B15" s="163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188"/>
      <c r="CH15" s="188"/>
      <c r="CI15" s="188"/>
      <c r="CJ15" s="188"/>
      <c r="CK15" s="188"/>
      <c r="CL15" s="188"/>
      <c r="CM15" s="188"/>
      <c r="CN15" s="188"/>
      <c r="CO15" s="188"/>
      <c r="CP15" s="188"/>
      <c r="CQ15" s="188"/>
      <c r="CR15" s="188"/>
      <c r="CS15" s="188"/>
      <c r="CT15" s="188"/>
      <c r="CU15" s="188"/>
      <c r="CV15" s="188"/>
      <c r="CW15" s="188"/>
      <c r="CX15" s="188"/>
      <c r="CY15" s="188"/>
      <c r="CZ15" s="188"/>
      <c r="DA15" s="188"/>
      <c r="DB15" s="188"/>
      <c r="DC15" s="188"/>
      <c r="DD15" s="188"/>
    </row>
    <row r="16" spans="1:108" ht="14.1" customHeight="1">
      <c r="A16" s="160"/>
      <c r="B16" s="163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188"/>
      <c r="CN16" s="188"/>
      <c r="CO16" s="188"/>
      <c r="CP16" s="188"/>
      <c r="CQ16" s="188"/>
      <c r="CR16" s="188"/>
      <c r="CS16" s="188"/>
      <c r="CT16" s="188"/>
      <c r="CU16" s="188"/>
      <c r="CV16" s="188"/>
      <c r="CW16" s="188"/>
      <c r="CX16" s="188"/>
      <c r="CY16" s="188"/>
      <c r="CZ16" s="188"/>
      <c r="DA16" s="188"/>
      <c r="DB16" s="188"/>
      <c r="DC16" s="188"/>
      <c r="DD16" s="188"/>
    </row>
    <row r="17" spans="1:108" ht="14.1" customHeight="1">
      <c r="A17" s="160"/>
      <c r="B17" s="163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188"/>
      <c r="CN17" s="188"/>
      <c r="CO17" s="188"/>
      <c r="CP17" s="188"/>
      <c r="CQ17" s="188"/>
      <c r="CR17" s="188"/>
      <c r="CS17" s="188"/>
      <c r="CT17" s="188"/>
      <c r="CU17" s="188"/>
      <c r="CV17" s="188"/>
      <c r="CW17" s="188"/>
      <c r="CX17" s="188"/>
      <c r="CY17" s="188"/>
      <c r="CZ17" s="188"/>
      <c r="DA17" s="188"/>
      <c r="DB17" s="188"/>
      <c r="DC17" s="188"/>
      <c r="DD17" s="188"/>
    </row>
    <row r="18" spans="1:108" ht="14.1" customHeight="1">
      <c r="A18" s="160"/>
      <c r="B18" s="162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8"/>
      <c r="CM18" s="188"/>
      <c r="CN18" s="188"/>
      <c r="CO18" s="188"/>
      <c r="CP18" s="188"/>
      <c r="CQ18" s="188"/>
      <c r="CR18" s="188"/>
      <c r="CS18" s="188"/>
      <c r="CT18" s="188"/>
      <c r="CU18" s="188"/>
      <c r="CV18" s="188"/>
      <c r="CW18" s="188"/>
      <c r="CX18" s="188"/>
      <c r="CY18" s="188"/>
      <c r="CZ18" s="188"/>
      <c r="DA18" s="188"/>
      <c r="DB18" s="188"/>
      <c r="DC18" s="188"/>
      <c r="DD18" s="188"/>
    </row>
    <row r="19" spans="1:108" ht="14.1" customHeight="1">
      <c r="A19" s="160"/>
      <c r="B19" s="160"/>
      <c r="C19" s="162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8"/>
      <c r="DA19" s="188"/>
      <c r="DB19" s="188"/>
      <c r="DC19" s="188"/>
      <c r="DD19" s="188"/>
    </row>
    <row r="20" spans="1:108" ht="14.1" customHeight="1">
      <c r="A20" s="160"/>
      <c r="B20" s="16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8"/>
      <c r="DA20" s="188"/>
      <c r="DB20" s="188"/>
      <c r="DC20" s="188"/>
      <c r="DD20" s="188"/>
    </row>
    <row r="21" spans="1:108" ht="14.1" customHeight="1">
      <c r="A21" s="160"/>
      <c r="B21" s="163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8"/>
      <c r="DA21" s="188"/>
      <c r="DB21" s="188"/>
      <c r="DC21" s="188"/>
      <c r="DD21" s="188"/>
    </row>
    <row r="22" spans="1:108" ht="14.1" customHeigh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8"/>
      <c r="CF22" s="188"/>
      <c r="CG22" s="188"/>
      <c r="CH22" s="188"/>
      <c r="CI22" s="188"/>
      <c r="CJ22" s="188"/>
      <c r="CK22" s="188"/>
      <c r="CL22" s="188"/>
      <c r="CM22" s="188"/>
      <c r="CN22" s="188"/>
      <c r="CO22" s="188"/>
      <c r="CP22" s="188"/>
      <c r="CQ22" s="188"/>
      <c r="CR22" s="188"/>
      <c r="CS22" s="188"/>
      <c r="CT22" s="188"/>
      <c r="CU22" s="188"/>
      <c r="CV22" s="188"/>
      <c r="CW22" s="188"/>
      <c r="CX22" s="188"/>
      <c r="CY22" s="188"/>
      <c r="CZ22" s="188"/>
      <c r="DA22" s="188"/>
      <c r="DB22" s="188"/>
      <c r="DC22" s="188"/>
      <c r="DD22" s="188"/>
    </row>
    <row r="23" spans="1:108" ht="14.1" customHeight="1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8"/>
      <c r="CG23" s="188"/>
      <c r="CH23" s="188"/>
      <c r="CI23" s="188"/>
      <c r="CJ23" s="188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8"/>
      <c r="DA23" s="188"/>
      <c r="DB23" s="188"/>
      <c r="DC23" s="188"/>
      <c r="DD23" s="188"/>
    </row>
    <row r="24" spans="1:108" ht="14.1" customHeight="1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88"/>
      <c r="BW24" s="188"/>
      <c r="BX24" s="188"/>
      <c r="BY24" s="188"/>
      <c r="BZ24" s="188"/>
      <c r="CA24" s="188"/>
      <c r="CB24" s="188"/>
      <c r="CC24" s="188"/>
      <c r="CD24" s="188"/>
      <c r="CE24" s="188"/>
      <c r="CF24" s="188"/>
      <c r="CG24" s="188"/>
      <c r="CH24" s="188"/>
      <c r="CI24" s="188"/>
      <c r="CJ24" s="188"/>
      <c r="CK24" s="188"/>
      <c r="CL24" s="188"/>
      <c r="CM24" s="188"/>
      <c r="CN24" s="188"/>
      <c r="CO24" s="188"/>
      <c r="CP24" s="188"/>
      <c r="CQ24" s="188"/>
      <c r="CR24" s="188"/>
      <c r="CS24" s="188"/>
      <c r="CT24" s="188"/>
      <c r="CU24" s="188"/>
      <c r="CV24" s="188"/>
      <c r="CW24" s="188"/>
      <c r="CX24" s="188"/>
      <c r="CY24" s="188"/>
      <c r="CZ24" s="188"/>
      <c r="DA24" s="188"/>
      <c r="DB24" s="188"/>
      <c r="DC24" s="188"/>
      <c r="DD24" s="188"/>
    </row>
    <row r="25" spans="1:108" ht="14.1" customHeight="1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88"/>
      <c r="BW25" s="188"/>
      <c r="BX25" s="188"/>
      <c r="BY25" s="188"/>
      <c r="BZ25" s="188"/>
      <c r="CA25" s="188"/>
      <c r="CB25" s="188"/>
      <c r="CC25" s="188"/>
      <c r="CD25" s="188"/>
      <c r="CE25" s="188"/>
      <c r="CF25" s="188"/>
      <c r="CG25" s="188"/>
      <c r="CH25" s="188"/>
      <c r="CI25" s="188"/>
      <c r="CJ25" s="188"/>
      <c r="CK25" s="188"/>
      <c r="CL25" s="188"/>
      <c r="CM25" s="188"/>
      <c r="CN25" s="188"/>
      <c r="CO25" s="188"/>
      <c r="CP25" s="188"/>
      <c r="CQ25" s="188"/>
      <c r="CR25" s="188"/>
      <c r="CS25" s="188"/>
      <c r="CT25" s="188"/>
      <c r="CU25" s="188"/>
      <c r="CV25" s="188"/>
      <c r="CW25" s="188"/>
      <c r="CX25" s="188"/>
      <c r="CY25" s="188"/>
      <c r="CZ25" s="188"/>
      <c r="DA25" s="188"/>
      <c r="DB25" s="188"/>
      <c r="DC25" s="188"/>
      <c r="DD25" s="188"/>
    </row>
    <row r="26" spans="1:108" ht="14.1" customHeight="1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</row>
    <row r="27" spans="1:108" ht="14.1" customHeight="1">
      <c r="A27" s="160"/>
      <c r="B27" s="162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88"/>
    </row>
    <row r="28" spans="1:108" ht="14.1" customHeight="1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8"/>
      <c r="DA28" s="188"/>
      <c r="DB28" s="188"/>
      <c r="DC28" s="188"/>
      <c r="DD28" s="188"/>
    </row>
    <row r="29" spans="1:108" ht="14.1" customHeight="1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88"/>
      <c r="CR29" s="188"/>
      <c r="CS29" s="188"/>
      <c r="CT29" s="188"/>
      <c r="CU29" s="188"/>
      <c r="CV29" s="188"/>
      <c r="CW29" s="188"/>
      <c r="CX29" s="188"/>
      <c r="CY29" s="188"/>
      <c r="CZ29" s="188"/>
      <c r="DA29" s="188"/>
      <c r="DB29" s="188"/>
      <c r="DC29" s="188"/>
      <c r="DD29" s="188"/>
    </row>
    <row r="30" spans="1:108" ht="14.1" customHeight="1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  <c r="DB30" s="188"/>
      <c r="DC30" s="188"/>
      <c r="DD30" s="188"/>
    </row>
    <row r="31" spans="1:108" ht="14.1" customHeight="1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88"/>
      <c r="CR31" s="188"/>
      <c r="CS31" s="188"/>
      <c r="CT31" s="188"/>
      <c r="CU31" s="188"/>
      <c r="CV31" s="188"/>
      <c r="CW31" s="188"/>
      <c r="CX31" s="188"/>
      <c r="CY31" s="188"/>
      <c r="CZ31" s="188"/>
      <c r="DA31" s="188"/>
      <c r="DB31" s="188"/>
      <c r="DC31" s="188"/>
      <c r="DD31" s="188"/>
    </row>
    <row r="32" spans="1:108" ht="14.1" customHeight="1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  <c r="CK32" s="188"/>
      <c r="CL32" s="188"/>
      <c r="CM32" s="188"/>
      <c r="CN32" s="188"/>
      <c r="CO32" s="188"/>
      <c r="CP32" s="188"/>
      <c r="CQ32" s="188"/>
      <c r="CR32" s="188"/>
      <c r="CS32" s="188"/>
      <c r="CT32" s="188"/>
      <c r="CU32" s="188"/>
      <c r="CV32" s="188"/>
      <c r="CW32" s="188"/>
      <c r="CX32" s="188"/>
      <c r="CY32" s="188"/>
      <c r="CZ32" s="188"/>
      <c r="DA32" s="188"/>
      <c r="DB32" s="188"/>
      <c r="DC32" s="188"/>
      <c r="DD32" s="188"/>
    </row>
    <row r="33" spans="1:108" ht="14.1" customHeight="1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88"/>
      <c r="CR33" s="188"/>
      <c r="CS33" s="188"/>
      <c r="CT33" s="188"/>
      <c r="CU33" s="188"/>
      <c r="CV33" s="188"/>
      <c r="CW33" s="188"/>
      <c r="CX33" s="188"/>
      <c r="CY33" s="188"/>
      <c r="CZ33" s="188"/>
      <c r="DA33" s="188"/>
      <c r="DB33" s="188"/>
      <c r="DC33" s="188"/>
      <c r="DD33" s="188"/>
    </row>
    <row r="34" spans="1:108" ht="14.1" customHeight="1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  <c r="CK34" s="188"/>
      <c r="CL34" s="188"/>
      <c r="CM34" s="188"/>
      <c r="CN34" s="188"/>
      <c r="CO34" s="188"/>
      <c r="CP34" s="188"/>
      <c r="CQ34" s="188"/>
      <c r="CR34" s="188"/>
      <c r="CS34" s="188"/>
      <c r="CT34" s="188"/>
      <c r="CU34" s="188"/>
      <c r="CV34" s="188"/>
      <c r="CW34" s="188"/>
      <c r="CX34" s="188"/>
      <c r="CY34" s="188"/>
      <c r="CZ34" s="188"/>
      <c r="DA34" s="188"/>
      <c r="DB34" s="188"/>
      <c r="DC34" s="188"/>
      <c r="DD34" s="188"/>
    </row>
    <row r="35" spans="1:108" ht="14.1" customHeight="1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</row>
    <row r="36" spans="1:108" ht="14.1" customHeight="1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</row>
    <row r="37" spans="1:108" ht="14.1" customHeigh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188"/>
      <c r="BW37" s="188"/>
      <c r="BX37" s="188"/>
      <c r="BY37" s="188"/>
      <c r="BZ37" s="188"/>
      <c r="CA37" s="188"/>
      <c r="CB37" s="188"/>
      <c r="CC37" s="188"/>
      <c r="CD37" s="188"/>
      <c r="CE37" s="188"/>
      <c r="CF37" s="188"/>
      <c r="CG37" s="188"/>
      <c r="CH37" s="188"/>
      <c r="CI37" s="188"/>
      <c r="CJ37" s="188"/>
      <c r="CK37" s="188"/>
      <c r="CL37" s="188"/>
      <c r="CM37" s="188"/>
      <c r="CN37" s="188"/>
      <c r="CO37" s="188"/>
      <c r="CP37" s="188"/>
      <c r="CQ37" s="188"/>
      <c r="CR37" s="188"/>
      <c r="CS37" s="188"/>
      <c r="CT37" s="188"/>
      <c r="CU37" s="188"/>
      <c r="CV37" s="188"/>
      <c r="CW37" s="188"/>
      <c r="CX37" s="188"/>
      <c r="CY37" s="188"/>
      <c r="CZ37" s="188"/>
      <c r="DA37" s="188"/>
      <c r="DB37" s="188"/>
      <c r="DC37" s="188"/>
      <c r="DD37" s="188"/>
    </row>
    <row r="38" spans="1:108" ht="14.1" customHeight="1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  <c r="CN38" s="188"/>
      <c r="CO38" s="188"/>
      <c r="CP38" s="188"/>
      <c r="CQ38" s="188"/>
      <c r="CR38" s="188"/>
      <c r="CS38" s="188"/>
      <c r="CT38" s="188"/>
      <c r="CU38" s="188"/>
      <c r="CV38" s="188"/>
      <c r="CW38" s="188"/>
      <c r="CX38" s="188"/>
      <c r="CY38" s="188"/>
      <c r="CZ38" s="188"/>
      <c r="DA38" s="188"/>
      <c r="DB38" s="188"/>
      <c r="DC38" s="188"/>
      <c r="DD38" s="188"/>
    </row>
    <row r="39" spans="1:108" ht="14.1" customHeight="1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  <c r="CF39" s="188"/>
      <c r="CG39" s="188"/>
      <c r="CH39" s="188"/>
      <c r="CI39" s="188"/>
      <c r="CJ39" s="188"/>
      <c r="CK39" s="188"/>
      <c r="CL39" s="188"/>
      <c r="CM39" s="188"/>
      <c r="CN39" s="188"/>
      <c r="CO39" s="188"/>
      <c r="CP39" s="188"/>
      <c r="CQ39" s="188"/>
      <c r="CR39" s="188"/>
      <c r="CS39" s="188"/>
      <c r="CT39" s="188"/>
      <c r="CU39" s="188"/>
      <c r="CV39" s="188"/>
      <c r="CW39" s="188"/>
      <c r="CX39" s="188"/>
      <c r="CY39" s="188"/>
      <c r="CZ39" s="188"/>
      <c r="DA39" s="188"/>
      <c r="DB39" s="188"/>
      <c r="DC39" s="188"/>
      <c r="DD39" s="188"/>
    </row>
    <row r="40" spans="1:108" ht="14.1" customHeight="1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  <c r="CF40" s="188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88"/>
      <c r="CR40" s="188"/>
      <c r="CS40" s="188"/>
      <c r="CT40" s="188"/>
      <c r="CU40" s="188"/>
      <c r="CV40" s="188"/>
      <c r="CW40" s="188"/>
      <c r="CX40" s="188"/>
      <c r="CY40" s="188"/>
      <c r="CZ40" s="188"/>
      <c r="DA40" s="188"/>
      <c r="DB40" s="188"/>
      <c r="DC40" s="188"/>
      <c r="DD40" s="188"/>
    </row>
    <row r="41" spans="1:108" ht="14.1" customHeight="1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88"/>
      <c r="CR41" s="188"/>
      <c r="CS41" s="188"/>
      <c r="CT41" s="188"/>
      <c r="CU41" s="188"/>
      <c r="CV41" s="188"/>
      <c r="CW41" s="188"/>
      <c r="CX41" s="188"/>
      <c r="CY41" s="188"/>
      <c r="CZ41" s="188"/>
      <c r="DA41" s="188"/>
      <c r="DB41" s="188"/>
      <c r="DC41" s="188"/>
      <c r="DD41" s="188"/>
    </row>
    <row r="42" spans="1:108" ht="14.1" customHeight="1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188"/>
      <c r="BY42" s="188"/>
      <c r="BZ42" s="188"/>
      <c r="CA42" s="188"/>
      <c r="CB42" s="188"/>
      <c r="CC42" s="188"/>
      <c r="CD42" s="188"/>
      <c r="CE42" s="188"/>
      <c r="CF42" s="188"/>
      <c r="CG42" s="188"/>
      <c r="CH42" s="188"/>
      <c r="CI42" s="188"/>
      <c r="CJ42" s="188"/>
      <c r="CK42" s="188"/>
      <c r="CL42" s="188"/>
      <c r="CM42" s="188"/>
      <c r="CN42" s="188"/>
      <c r="CO42" s="188"/>
      <c r="CP42" s="188"/>
      <c r="CQ42" s="188"/>
      <c r="CR42" s="188"/>
      <c r="CS42" s="188"/>
      <c r="CT42" s="188"/>
      <c r="CU42" s="188"/>
      <c r="CV42" s="188"/>
      <c r="CW42" s="188"/>
      <c r="CX42" s="188"/>
      <c r="CY42" s="188"/>
      <c r="CZ42" s="188"/>
      <c r="DA42" s="188"/>
      <c r="DB42" s="188"/>
      <c r="DC42" s="188"/>
      <c r="DD42" s="188"/>
    </row>
    <row r="43" spans="1:108" ht="14.1" customHeight="1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88"/>
      <c r="CR43" s="188"/>
      <c r="CS43" s="188"/>
      <c r="CT43" s="188"/>
      <c r="CU43" s="188"/>
      <c r="CV43" s="188"/>
      <c r="CW43" s="188"/>
      <c r="CX43" s="188"/>
      <c r="CY43" s="188"/>
      <c r="CZ43" s="188"/>
      <c r="DA43" s="188"/>
      <c r="DB43" s="188"/>
      <c r="DC43" s="188"/>
      <c r="DD43" s="188"/>
    </row>
    <row r="44" spans="1:108" ht="14.1" customHeight="1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88"/>
      <c r="CR44" s="188"/>
      <c r="CS44" s="188"/>
      <c r="CT44" s="188"/>
      <c r="CU44" s="188"/>
      <c r="CV44" s="188"/>
      <c r="CW44" s="188"/>
      <c r="CX44" s="188"/>
      <c r="CY44" s="188"/>
      <c r="CZ44" s="188"/>
      <c r="DA44" s="188"/>
      <c r="DB44" s="188"/>
      <c r="DC44" s="188"/>
      <c r="DD44" s="188"/>
    </row>
    <row r="45" spans="1:108" ht="14.1" customHeight="1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</row>
    <row r="46" spans="1:108" ht="14.1" customHeight="1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</row>
    <row r="47" spans="1:108" ht="14.1" customHeight="1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188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</row>
    <row r="48" spans="1:108" ht="14.1" customHeight="1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</row>
    <row r="49" spans="1:108" ht="14.1" customHeight="1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  <c r="CC49" s="188"/>
      <c r="CD49" s="188"/>
      <c r="CE49" s="188"/>
      <c r="CF49" s="188"/>
      <c r="CG49" s="188"/>
      <c r="CH49" s="188"/>
      <c r="CI49" s="188"/>
      <c r="CJ49" s="188"/>
      <c r="CK49" s="188"/>
      <c r="CL49" s="188"/>
      <c r="CM49" s="188"/>
      <c r="CN49" s="188"/>
      <c r="CO49" s="188"/>
      <c r="CP49" s="188"/>
      <c r="CQ49" s="188"/>
      <c r="CR49" s="188"/>
      <c r="CS49" s="188"/>
      <c r="CT49" s="188"/>
      <c r="CU49" s="188"/>
      <c r="CV49" s="188"/>
      <c r="CW49" s="188"/>
      <c r="CX49" s="188"/>
      <c r="CY49" s="188"/>
      <c r="CZ49" s="188"/>
      <c r="DA49" s="188"/>
      <c r="DB49" s="188"/>
      <c r="DC49" s="188"/>
      <c r="DD49" s="188"/>
    </row>
    <row r="50" spans="1:108" ht="14.1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</row>
    <row r="51" spans="1:108" ht="14.1" customHeight="1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88"/>
      <c r="BU51" s="188"/>
      <c r="BV51" s="188"/>
      <c r="BW51" s="188"/>
      <c r="BX51" s="188"/>
      <c r="BY51" s="188"/>
      <c r="BZ51" s="188"/>
      <c r="CA51" s="188"/>
      <c r="CB51" s="188"/>
      <c r="CC51" s="188"/>
      <c r="CD51" s="188"/>
      <c r="CE51" s="188"/>
      <c r="CF51" s="188"/>
      <c r="CG51" s="188"/>
      <c r="CH51" s="188"/>
      <c r="CI51" s="188"/>
      <c r="CJ51" s="188"/>
      <c r="CK51" s="188"/>
      <c r="CL51" s="188"/>
      <c r="CM51" s="188"/>
      <c r="CN51" s="188"/>
      <c r="CO51" s="188"/>
      <c r="CP51" s="188"/>
      <c r="CQ51" s="188"/>
      <c r="CR51" s="188"/>
      <c r="CS51" s="188"/>
      <c r="CT51" s="188"/>
      <c r="CU51" s="188"/>
      <c r="CV51" s="188"/>
      <c r="CW51" s="188"/>
      <c r="CX51" s="188"/>
      <c r="CY51" s="188"/>
      <c r="CZ51" s="188"/>
      <c r="DA51" s="188"/>
      <c r="DB51" s="188"/>
      <c r="DC51" s="188"/>
      <c r="DD51" s="188"/>
    </row>
    <row r="52" spans="1:108" ht="14.1" customHeight="1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V52" s="188"/>
      <c r="CW52" s="188"/>
      <c r="CX52" s="188"/>
      <c r="CY52" s="188"/>
      <c r="CZ52" s="188"/>
      <c r="DA52" s="188"/>
      <c r="DB52" s="188"/>
      <c r="DC52" s="188"/>
      <c r="DD52" s="188"/>
    </row>
    <row r="53" spans="1:108" ht="14.1" customHeight="1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</row>
    <row r="54" spans="1:108" ht="14.1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88"/>
      <c r="BU54" s="188"/>
      <c r="BV54" s="188"/>
      <c r="BW54" s="188"/>
      <c r="BX54" s="188"/>
      <c r="BY54" s="188"/>
      <c r="BZ54" s="188"/>
      <c r="CA54" s="188"/>
      <c r="CB54" s="188"/>
      <c r="CC54" s="188"/>
      <c r="CD54" s="188"/>
      <c r="CE54" s="188"/>
      <c r="CF54" s="188"/>
      <c r="CG54" s="188"/>
      <c r="CH54" s="188"/>
      <c r="CI54" s="188"/>
      <c r="CJ54" s="188"/>
      <c r="CK54" s="188"/>
      <c r="CL54" s="188"/>
      <c r="CM54" s="188"/>
      <c r="CN54" s="188"/>
      <c r="CO54" s="188"/>
      <c r="CP54" s="188"/>
      <c r="CQ54" s="188"/>
      <c r="CR54" s="188"/>
      <c r="CS54" s="188"/>
      <c r="CT54" s="188"/>
      <c r="CU54" s="188"/>
      <c r="CV54" s="188"/>
      <c r="CW54" s="188"/>
      <c r="CX54" s="188"/>
      <c r="CY54" s="188"/>
      <c r="CZ54" s="188"/>
      <c r="DA54" s="188"/>
      <c r="DB54" s="188"/>
      <c r="DC54" s="188"/>
      <c r="DD54" s="188"/>
    </row>
    <row r="55" spans="1:108" ht="14.1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8"/>
      <c r="CE55" s="188"/>
      <c r="CF55" s="188"/>
      <c r="CG55" s="188"/>
      <c r="CH55" s="188"/>
      <c r="CI55" s="188"/>
      <c r="CJ55" s="188"/>
      <c r="CK55" s="188"/>
      <c r="CL55" s="188"/>
      <c r="CM55" s="188"/>
      <c r="CN55" s="188"/>
      <c r="CO55" s="188"/>
      <c r="CP55" s="188"/>
      <c r="CQ55" s="188"/>
      <c r="CR55" s="188"/>
      <c r="CS55" s="188"/>
      <c r="CT55" s="188"/>
      <c r="CU55" s="188"/>
      <c r="CV55" s="188"/>
      <c r="CW55" s="188"/>
      <c r="CX55" s="188"/>
      <c r="CY55" s="188"/>
      <c r="CZ55" s="188"/>
      <c r="DA55" s="188"/>
      <c r="DB55" s="188"/>
      <c r="DC55" s="188"/>
      <c r="DD55" s="188"/>
    </row>
    <row r="56" spans="1:108" ht="14.1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  <c r="DB56" s="188"/>
      <c r="DC56" s="188"/>
      <c r="DD56" s="188"/>
    </row>
    <row r="57" spans="1:108" ht="14.1" customHeight="1">
      <c r="A57" s="160"/>
      <c r="B57" s="162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88"/>
      <c r="BW57" s="188"/>
      <c r="BX57" s="188"/>
      <c r="BY57" s="188"/>
      <c r="BZ57" s="188"/>
      <c r="CA57" s="188"/>
      <c r="CB57" s="188"/>
      <c r="CC57" s="188"/>
      <c r="CD57" s="188"/>
      <c r="CE57" s="188"/>
      <c r="CF57" s="188"/>
      <c r="CG57" s="188"/>
      <c r="CH57" s="188"/>
      <c r="CI57" s="188"/>
      <c r="CJ57" s="188"/>
      <c r="CK57" s="188"/>
      <c r="CL57" s="188"/>
      <c r="CM57" s="188"/>
      <c r="CN57" s="188"/>
      <c r="CO57" s="188"/>
      <c r="CP57" s="188"/>
      <c r="CQ57" s="188"/>
      <c r="CR57" s="188"/>
      <c r="CS57" s="188"/>
      <c r="CT57" s="188"/>
      <c r="CU57" s="188"/>
      <c r="CV57" s="188"/>
      <c r="CW57" s="188"/>
      <c r="CX57" s="188"/>
      <c r="CY57" s="188"/>
      <c r="CZ57" s="188"/>
      <c r="DA57" s="188"/>
      <c r="DB57" s="188"/>
      <c r="DC57" s="188"/>
      <c r="DD57" s="188"/>
    </row>
    <row r="58" spans="1:108" ht="14.1" customHeight="1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8"/>
      <c r="BT58" s="188"/>
      <c r="BU58" s="188"/>
      <c r="BV58" s="188"/>
      <c r="BW58" s="188"/>
      <c r="BX58" s="188"/>
      <c r="BY58" s="188"/>
      <c r="BZ58" s="188"/>
      <c r="CA58" s="188"/>
      <c r="CB58" s="188"/>
      <c r="CC58" s="188"/>
      <c r="CD58" s="188"/>
      <c r="CE58" s="188"/>
      <c r="CF58" s="188"/>
      <c r="CG58" s="188"/>
      <c r="CH58" s="188"/>
      <c r="CI58" s="188"/>
      <c r="CJ58" s="188"/>
      <c r="CK58" s="188"/>
      <c r="CL58" s="188"/>
      <c r="CM58" s="188"/>
      <c r="CN58" s="188"/>
      <c r="CO58" s="188"/>
      <c r="CP58" s="188"/>
      <c r="CQ58" s="188"/>
      <c r="CR58" s="188"/>
      <c r="CS58" s="188"/>
      <c r="CT58" s="188"/>
      <c r="CU58" s="188"/>
      <c r="CV58" s="188"/>
      <c r="CW58" s="188"/>
      <c r="CX58" s="188"/>
      <c r="CY58" s="188"/>
      <c r="CZ58" s="188"/>
      <c r="DA58" s="188"/>
      <c r="DB58" s="188"/>
      <c r="DC58" s="188"/>
      <c r="DD58" s="188"/>
    </row>
    <row r="59" spans="1:108" ht="13.5" customHeight="1">
      <c r="A59" s="160"/>
      <c r="B59" s="163"/>
      <c r="C59" s="164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  <c r="BU59" s="188"/>
      <c r="BV59" s="188"/>
      <c r="BW59" s="188"/>
      <c r="BX59" s="188"/>
      <c r="BY59" s="188"/>
      <c r="BZ59" s="188"/>
      <c r="CA59" s="188"/>
      <c r="CB59" s="188"/>
      <c r="CC59" s="188"/>
      <c r="CD59" s="188"/>
      <c r="CE59" s="188"/>
      <c r="CF59" s="188"/>
      <c r="CG59" s="188"/>
      <c r="CH59" s="188"/>
      <c r="CI59" s="188"/>
      <c r="CJ59" s="188"/>
      <c r="CK59" s="188"/>
      <c r="CL59" s="188"/>
      <c r="CM59" s="188"/>
      <c r="CN59" s="188"/>
      <c r="CO59" s="188"/>
      <c r="CP59" s="188"/>
      <c r="CQ59" s="188"/>
      <c r="CR59" s="188"/>
      <c r="CS59" s="188"/>
      <c r="CT59" s="188"/>
      <c r="CU59" s="188"/>
      <c r="CV59" s="188"/>
      <c r="CW59" s="188"/>
      <c r="CX59" s="188"/>
      <c r="CY59" s="188"/>
      <c r="CZ59" s="188"/>
      <c r="DA59" s="188"/>
      <c r="DB59" s="188"/>
      <c r="DC59" s="188"/>
      <c r="DD59" s="188"/>
    </row>
    <row r="60" spans="1:108" ht="14.1" customHeight="1">
      <c r="A60" s="160"/>
      <c r="B60" s="170"/>
      <c r="C60" s="165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88"/>
      <c r="BT60" s="188"/>
      <c r="BU60" s="188"/>
      <c r="BV60" s="188"/>
      <c r="BW60" s="188"/>
      <c r="BX60" s="188"/>
      <c r="BY60" s="188"/>
      <c r="BZ60" s="188"/>
      <c r="CA60" s="188"/>
      <c r="CB60" s="188"/>
      <c r="CC60" s="188"/>
      <c r="CD60" s="188"/>
      <c r="CE60" s="188"/>
      <c r="CF60" s="188"/>
      <c r="CG60" s="188"/>
      <c r="CH60" s="188"/>
      <c r="CI60" s="188"/>
      <c r="CJ60" s="188"/>
      <c r="CK60" s="188"/>
      <c r="CL60" s="188"/>
      <c r="CM60" s="188"/>
      <c r="CN60" s="188"/>
      <c r="CO60" s="188"/>
      <c r="CP60" s="188"/>
      <c r="CQ60" s="188"/>
      <c r="CR60" s="188"/>
      <c r="CS60" s="188"/>
      <c r="CT60" s="188"/>
      <c r="CU60" s="188"/>
      <c r="CV60" s="188"/>
      <c r="CW60" s="188"/>
      <c r="CX60" s="188"/>
      <c r="CY60" s="188"/>
      <c r="CZ60" s="188"/>
      <c r="DA60" s="188"/>
      <c r="DB60" s="188"/>
      <c r="DC60" s="188"/>
      <c r="DD60" s="188"/>
    </row>
    <row r="61" spans="1:108" ht="14.1" customHeight="1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8"/>
      <c r="BQ61" s="188"/>
      <c r="BR61" s="188"/>
      <c r="BS61" s="188"/>
      <c r="BT61" s="188"/>
      <c r="BU61" s="188"/>
      <c r="BV61" s="188"/>
      <c r="BW61" s="188"/>
      <c r="BX61" s="188"/>
      <c r="BY61" s="188"/>
      <c r="BZ61" s="188"/>
      <c r="CA61" s="188"/>
      <c r="CB61" s="188"/>
      <c r="CC61" s="188"/>
      <c r="CD61" s="188"/>
      <c r="CE61" s="188"/>
      <c r="CF61" s="188"/>
      <c r="CG61" s="188"/>
      <c r="CH61" s="188"/>
      <c r="CI61" s="188"/>
      <c r="CJ61" s="188"/>
      <c r="CK61" s="188"/>
      <c r="CL61" s="188"/>
      <c r="CM61" s="188"/>
      <c r="CN61" s="188"/>
      <c r="CO61" s="188"/>
      <c r="CP61" s="188"/>
      <c r="CQ61" s="188"/>
      <c r="CR61" s="188"/>
      <c r="CS61" s="188"/>
      <c r="CT61" s="188"/>
      <c r="CU61" s="188"/>
      <c r="CV61" s="188"/>
      <c r="CW61" s="188"/>
      <c r="CX61" s="188"/>
      <c r="CY61" s="188"/>
      <c r="CZ61" s="188"/>
      <c r="DA61" s="188"/>
      <c r="DB61" s="188"/>
      <c r="DC61" s="188"/>
      <c r="DD61" s="188"/>
    </row>
    <row r="62" spans="1:108" ht="14.1" customHeight="1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188"/>
      <c r="BR62" s="188"/>
      <c r="BS62" s="188"/>
      <c r="BT62" s="188"/>
      <c r="BU62" s="188"/>
      <c r="BV62" s="188"/>
      <c r="BW62" s="188"/>
      <c r="BX62" s="188"/>
      <c r="BY62" s="188"/>
      <c r="BZ62" s="188"/>
      <c r="CA62" s="188"/>
      <c r="CB62" s="188"/>
      <c r="CC62" s="188"/>
      <c r="CD62" s="188"/>
      <c r="CE62" s="188"/>
      <c r="CF62" s="188"/>
      <c r="CG62" s="188"/>
      <c r="CH62" s="188"/>
      <c r="CI62" s="188"/>
      <c r="CJ62" s="188"/>
      <c r="CK62" s="188"/>
      <c r="CL62" s="188"/>
      <c r="CM62" s="188"/>
      <c r="CN62" s="188"/>
      <c r="CO62" s="188"/>
      <c r="CP62" s="188"/>
      <c r="CQ62" s="188"/>
      <c r="CR62" s="188"/>
      <c r="CS62" s="188"/>
      <c r="CT62" s="188"/>
      <c r="CU62" s="188"/>
      <c r="CV62" s="188"/>
      <c r="CW62" s="188"/>
      <c r="CX62" s="188"/>
      <c r="CY62" s="188"/>
      <c r="CZ62" s="188"/>
      <c r="DA62" s="188"/>
      <c r="DB62" s="188"/>
      <c r="DC62" s="188"/>
      <c r="DD62" s="188"/>
    </row>
    <row r="63" spans="1:108" ht="14.1" customHeight="1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88"/>
      <c r="BT63" s="188"/>
      <c r="BU63" s="188"/>
      <c r="BV63" s="188"/>
      <c r="BW63" s="188"/>
      <c r="BX63" s="188"/>
      <c r="BY63" s="188"/>
      <c r="BZ63" s="188"/>
      <c r="CA63" s="188"/>
      <c r="CB63" s="188"/>
      <c r="CC63" s="188"/>
      <c r="CD63" s="188"/>
      <c r="CE63" s="188"/>
      <c r="CF63" s="188"/>
      <c r="CG63" s="188"/>
      <c r="CH63" s="188"/>
      <c r="CI63" s="188"/>
      <c r="CJ63" s="188"/>
      <c r="CK63" s="188"/>
      <c r="CL63" s="188"/>
      <c r="CM63" s="188"/>
      <c r="CN63" s="188"/>
      <c r="CO63" s="188"/>
      <c r="CP63" s="188"/>
      <c r="CQ63" s="188"/>
      <c r="CR63" s="188"/>
      <c r="CS63" s="188"/>
      <c r="CT63" s="188"/>
      <c r="CU63" s="188"/>
      <c r="CV63" s="188"/>
      <c r="CW63" s="188"/>
      <c r="CX63" s="188"/>
      <c r="CY63" s="188"/>
      <c r="CZ63" s="188"/>
      <c r="DA63" s="188"/>
      <c r="DB63" s="188"/>
      <c r="DC63" s="188"/>
      <c r="DD63" s="188"/>
    </row>
    <row r="64" spans="1:108" ht="14.1" customHeight="1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BP64" s="188"/>
      <c r="BQ64" s="188"/>
      <c r="BR64" s="188"/>
      <c r="BS64" s="188"/>
      <c r="BT64" s="188"/>
      <c r="BU64" s="188"/>
      <c r="BV64" s="188"/>
      <c r="BW64" s="188"/>
      <c r="BX64" s="188"/>
      <c r="BY64" s="188"/>
      <c r="BZ64" s="188"/>
      <c r="CA64" s="188"/>
      <c r="CB64" s="188"/>
      <c r="CC64" s="188"/>
      <c r="CD64" s="188"/>
      <c r="CE64" s="188"/>
      <c r="CF64" s="188"/>
      <c r="CG64" s="188"/>
      <c r="CH64" s="188"/>
      <c r="CI64" s="188"/>
      <c r="CJ64" s="188"/>
      <c r="CK64" s="188"/>
      <c r="CL64" s="188"/>
      <c r="CM64" s="188"/>
      <c r="CN64" s="188"/>
      <c r="CO64" s="188"/>
      <c r="CP64" s="188"/>
      <c r="CQ64" s="188"/>
      <c r="CR64" s="188"/>
      <c r="CS64" s="188"/>
      <c r="CT64" s="188"/>
      <c r="CU64" s="188"/>
      <c r="CV64" s="188"/>
      <c r="CW64" s="188"/>
      <c r="CX64" s="188"/>
      <c r="CY64" s="188"/>
      <c r="CZ64" s="188"/>
      <c r="DA64" s="188"/>
      <c r="DB64" s="188"/>
      <c r="DC64" s="188"/>
      <c r="DD64" s="188"/>
    </row>
    <row r="65" spans="1:108" ht="14.1" customHeight="1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8"/>
      <c r="BV65" s="188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  <c r="CQ65" s="188"/>
      <c r="CR65" s="188"/>
      <c r="CS65" s="188"/>
      <c r="CT65" s="188"/>
      <c r="CU65" s="188"/>
      <c r="CV65" s="188"/>
      <c r="CW65" s="188"/>
      <c r="CX65" s="188"/>
      <c r="CY65" s="188"/>
      <c r="CZ65" s="188"/>
      <c r="DA65" s="188"/>
      <c r="DB65" s="188"/>
      <c r="DC65" s="188"/>
      <c r="DD65" s="188"/>
    </row>
    <row r="66" spans="1:108" ht="14.1" customHeight="1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8"/>
      <c r="BQ66" s="188"/>
      <c r="BR66" s="188"/>
      <c r="BS66" s="188"/>
      <c r="BT66" s="188"/>
      <c r="BU66" s="188"/>
      <c r="BV66" s="188"/>
      <c r="BW66" s="188"/>
      <c r="BX66" s="188"/>
      <c r="BY66" s="188"/>
      <c r="BZ66" s="188"/>
      <c r="CA66" s="188"/>
      <c r="CB66" s="188"/>
      <c r="CC66" s="188"/>
      <c r="CD66" s="188"/>
      <c r="CE66" s="188"/>
      <c r="CF66" s="188"/>
      <c r="CG66" s="188"/>
      <c r="CH66" s="188"/>
      <c r="CI66" s="188"/>
      <c r="CJ66" s="188"/>
      <c r="CK66" s="188"/>
      <c r="CL66" s="188"/>
      <c r="CM66" s="188"/>
      <c r="CN66" s="188"/>
      <c r="CO66" s="188"/>
      <c r="CP66" s="188"/>
      <c r="CQ66" s="188"/>
      <c r="CR66" s="188"/>
      <c r="CS66" s="188"/>
      <c r="CT66" s="188"/>
      <c r="CU66" s="188"/>
      <c r="CV66" s="188"/>
      <c r="CW66" s="188"/>
      <c r="CX66" s="188"/>
      <c r="CY66" s="188"/>
      <c r="CZ66" s="188"/>
      <c r="DA66" s="188"/>
      <c r="DB66" s="188"/>
      <c r="DC66" s="188"/>
      <c r="DD66" s="188"/>
    </row>
    <row r="67" spans="1:108" ht="14.1" customHeight="1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8"/>
      <c r="BT67" s="188"/>
      <c r="BU67" s="188"/>
      <c r="BV67" s="188"/>
      <c r="BW67" s="188"/>
      <c r="BX67" s="188"/>
      <c r="BY67" s="188"/>
      <c r="BZ67" s="188"/>
      <c r="CA67" s="188"/>
      <c r="CB67" s="188"/>
      <c r="CC67" s="188"/>
      <c r="CD67" s="188"/>
      <c r="CE67" s="188"/>
      <c r="CF67" s="188"/>
      <c r="CG67" s="188"/>
      <c r="CH67" s="188"/>
      <c r="CI67" s="188"/>
      <c r="CJ67" s="188"/>
      <c r="CK67" s="188"/>
      <c r="CL67" s="188"/>
      <c r="CM67" s="188"/>
      <c r="CN67" s="188"/>
      <c r="CO67" s="188"/>
      <c r="CP67" s="188"/>
      <c r="CQ67" s="188"/>
      <c r="CR67" s="188"/>
      <c r="CS67" s="188"/>
      <c r="CT67" s="188"/>
      <c r="CU67" s="188"/>
      <c r="CV67" s="188"/>
      <c r="CW67" s="188"/>
      <c r="CX67" s="188"/>
      <c r="CY67" s="188"/>
      <c r="CZ67" s="188"/>
      <c r="DA67" s="188"/>
      <c r="DB67" s="188"/>
      <c r="DC67" s="188"/>
      <c r="DD67" s="188"/>
    </row>
    <row r="68" spans="1:108" ht="14.1" customHeight="1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V68" s="188"/>
      <c r="CW68" s="188"/>
      <c r="CX68" s="188"/>
      <c r="CY68" s="188"/>
      <c r="CZ68" s="188"/>
      <c r="DA68" s="188"/>
      <c r="DB68" s="188"/>
      <c r="DC68" s="188"/>
      <c r="DD68" s="188"/>
    </row>
    <row r="69" spans="1:108" ht="14.1" customHeight="1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  <c r="AS69" s="188"/>
      <c r="AT69" s="188"/>
      <c r="AU69" s="188"/>
      <c r="AV69" s="188"/>
      <c r="AW69" s="188"/>
      <c r="AX69" s="188"/>
      <c r="AY69" s="188"/>
      <c r="AZ69" s="188"/>
      <c r="BA69" s="188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88"/>
      <c r="BT69" s="188"/>
      <c r="BU69" s="188"/>
      <c r="BV69" s="188"/>
      <c r="BW69" s="188"/>
      <c r="BX69" s="188"/>
      <c r="BY69" s="188"/>
      <c r="BZ69" s="188"/>
      <c r="CA69" s="188"/>
      <c r="CB69" s="188"/>
      <c r="CC69" s="188"/>
      <c r="CD69" s="188"/>
      <c r="CE69" s="188"/>
      <c r="CF69" s="188"/>
      <c r="CG69" s="188"/>
      <c r="CH69" s="188"/>
      <c r="CI69" s="188"/>
      <c r="CJ69" s="188"/>
      <c r="CK69" s="188"/>
      <c r="CL69" s="188"/>
      <c r="CM69" s="188"/>
      <c r="CN69" s="188"/>
      <c r="CO69" s="188"/>
      <c r="CP69" s="188"/>
      <c r="CQ69" s="188"/>
      <c r="CR69" s="188"/>
      <c r="CS69" s="188"/>
      <c r="CT69" s="188"/>
      <c r="CU69" s="188"/>
      <c r="CV69" s="188"/>
      <c r="CW69" s="188"/>
      <c r="CX69" s="188"/>
      <c r="CY69" s="188"/>
      <c r="CZ69" s="188"/>
      <c r="DA69" s="188"/>
      <c r="DB69" s="188"/>
      <c r="DC69" s="188"/>
      <c r="DD69" s="188"/>
    </row>
    <row r="70" spans="1:108" ht="14.1" customHeight="1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/>
      <c r="CG70" s="188"/>
      <c r="CH70" s="188"/>
      <c r="CI70" s="188"/>
      <c r="CJ70" s="188"/>
      <c r="CK70" s="188"/>
      <c r="CL70" s="188"/>
      <c r="CM70" s="188"/>
      <c r="CN70" s="188"/>
      <c r="CO70" s="188"/>
      <c r="CP70" s="188"/>
      <c r="CQ70" s="188"/>
      <c r="CR70" s="188"/>
      <c r="CS70" s="188"/>
      <c r="CT70" s="188"/>
      <c r="CU70" s="188"/>
      <c r="CV70" s="188"/>
      <c r="CW70" s="188"/>
      <c r="CX70" s="188"/>
      <c r="CY70" s="188"/>
      <c r="CZ70" s="188"/>
      <c r="DA70" s="188"/>
      <c r="DB70" s="188"/>
      <c r="DC70" s="188"/>
      <c r="DD70" s="188"/>
    </row>
    <row r="71" spans="1:108" ht="14.1" customHeight="1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/>
      <c r="CG71" s="188"/>
      <c r="CH71" s="188"/>
      <c r="CI71" s="188"/>
      <c r="CJ71" s="188"/>
      <c r="CK71" s="188"/>
      <c r="CL71" s="188"/>
      <c r="CM71" s="188"/>
      <c r="CN71" s="188"/>
      <c r="CO71" s="188"/>
      <c r="CP71" s="188"/>
      <c r="CQ71" s="188"/>
      <c r="CR71" s="188"/>
      <c r="CS71" s="188"/>
      <c r="CT71" s="188"/>
      <c r="CU71" s="188"/>
      <c r="CV71" s="188"/>
      <c r="CW71" s="188"/>
      <c r="CX71" s="188"/>
      <c r="CY71" s="188"/>
      <c r="CZ71" s="188"/>
      <c r="DA71" s="188"/>
      <c r="DB71" s="188"/>
      <c r="DC71" s="188"/>
      <c r="DD71" s="188"/>
    </row>
    <row r="72" spans="1:108" ht="14.1" customHeight="1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/>
      <c r="CG72" s="188"/>
      <c r="CH72" s="188"/>
      <c r="CI72" s="188"/>
      <c r="CJ72" s="188"/>
      <c r="CK72" s="188"/>
      <c r="CL72" s="188"/>
      <c r="CM72" s="188"/>
      <c r="CN72" s="188"/>
      <c r="CO72" s="188"/>
      <c r="CP72" s="188"/>
      <c r="CQ72" s="188"/>
      <c r="CR72" s="188"/>
      <c r="CS72" s="188"/>
      <c r="CT72" s="188"/>
      <c r="CU72" s="188"/>
      <c r="CV72" s="188"/>
      <c r="CW72" s="188"/>
      <c r="CX72" s="188"/>
      <c r="CY72" s="188"/>
      <c r="CZ72" s="188"/>
      <c r="DA72" s="188"/>
      <c r="DB72" s="188"/>
      <c r="DC72" s="188"/>
      <c r="DD72" s="188"/>
    </row>
    <row r="73" spans="1:108" ht="14.1" customHeight="1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</row>
    <row r="74" spans="1:108" ht="14.1" customHeight="1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88"/>
      <c r="BW74" s="188"/>
      <c r="BX74" s="188"/>
      <c r="BY74" s="188"/>
      <c r="BZ74" s="188"/>
      <c r="CA74" s="188"/>
      <c r="CB74" s="188"/>
      <c r="CC74" s="188"/>
      <c r="CD74" s="188"/>
      <c r="CE74" s="188"/>
      <c r="CF74" s="188"/>
      <c r="CG74" s="188"/>
      <c r="CH74" s="188"/>
      <c r="CI74" s="188"/>
      <c r="CJ74" s="188"/>
      <c r="CK74" s="188"/>
      <c r="CL74" s="188"/>
      <c r="CM74" s="188"/>
      <c r="CN74" s="188"/>
      <c r="CO74" s="188"/>
      <c r="CP74" s="188"/>
      <c r="CQ74" s="188"/>
      <c r="CR74" s="188"/>
      <c r="CS74" s="188"/>
      <c r="CT74" s="188"/>
      <c r="CU74" s="188"/>
      <c r="CV74" s="188"/>
      <c r="CW74" s="188"/>
      <c r="CX74" s="188"/>
      <c r="CY74" s="188"/>
      <c r="CZ74" s="188"/>
      <c r="DA74" s="188"/>
      <c r="DB74" s="188"/>
      <c r="DC74" s="188"/>
      <c r="DD74" s="188"/>
    </row>
    <row r="75" spans="1:108" ht="14.1" customHeight="1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/>
      <c r="CG75" s="188"/>
      <c r="CH75" s="188"/>
      <c r="CI75" s="188"/>
      <c r="CJ75" s="188"/>
      <c r="CK75" s="188"/>
      <c r="CL75" s="188"/>
      <c r="CM75" s="188"/>
      <c r="CN75" s="188"/>
      <c r="CO75" s="188"/>
      <c r="CP75" s="188"/>
      <c r="CQ75" s="188"/>
      <c r="CR75" s="188"/>
      <c r="CS75" s="188"/>
      <c r="CT75" s="188"/>
      <c r="CU75" s="188"/>
      <c r="CV75" s="188"/>
      <c r="CW75" s="188"/>
      <c r="CX75" s="188"/>
      <c r="CY75" s="188"/>
      <c r="CZ75" s="188"/>
      <c r="DA75" s="188"/>
      <c r="DB75" s="188"/>
      <c r="DC75" s="188"/>
      <c r="DD75" s="188"/>
    </row>
    <row r="76" spans="1:108" ht="14.1" customHeight="1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88"/>
      <c r="CT76" s="188"/>
      <c r="CU76" s="188"/>
      <c r="CV76" s="188"/>
      <c r="CW76" s="188"/>
      <c r="CX76" s="188"/>
      <c r="CY76" s="188"/>
      <c r="CZ76" s="188"/>
      <c r="DA76" s="188"/>
      <c r="DB76" s="188"/>
      <c r="DC76" s="188"/>
      <c r="DD76" s="188"/>
    </row>
    <row r="77" spans="1:108" ht="14.1" customHeight="1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O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B77" s="188"/>
      <c r="DC77" s="188"/>
      <c r="DD77" s="188"/>
    </row>
    <row r="78" spans="1:108" ht="14.1" customHeight="1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8"/>
      <c r="BN78" s="188"/>
      <c r="BO78" s="188"/>
      <c r="BP78" s="188"/>
      <c r="BQ78" s="188"/>
      <c r="BR78" s="188"/>
      <c r="BS78" s="188"/>
      <c r="BT78" s="188"/>
      <c r="BU78" s="188"/>
      <c r="BV78" s="188"/>
      <c r="BW78" s="188"/>
      <c r="BX78" s="188"/>
      <c r="BY78" s="188"/>
      <c r="BZ78" s="188"/>
      <c r="CA78" s="188"/>
      <c r="CB78" s="188"/>
      <c r="CC78" s="188"/>
      <c r="CD78" s="188"/>
      <c r="CE78" s="188"/>
      <c r="CF78" s="188"/>
      <c r="CG78" s="188"/>
      <c r="CH78" s="188"/>
      <c r="CI78" s="188"/>
      <c r="CJ78" s="188"/>
      <c r="CK78" s="188"/>
      <c r="CL78" s="188"/>
      <c r="CM78" s="188"/>
      <c r="CN78" s="188"/>
      <c r="CO78" s="188"/>
      <c r="CP78" s="188"/>
      <c r="CQ78" s="188"/>
      <c r="CR78" s="188"/>
      <c r="CS78" s="188"/>
      <c r="CT78" s="188"/>
      <c r="CU78" s="188"/>
      <c r="CV78" s="188"/>
      <c r="CW78" s="188"/>
      <c r="CX78" s="188"/>
      <c r="CY78" s="188"/>
      <c r="CZ78" s="188"/>
      <c r="DA78" s="188"/>
      <c r="DB78" s="188"/>
      <c r="DC78" s="188"/>
      <c r="DD78" s="188"/>
    </row>
    <row r="79" spans="1:108" ht="14.1" customHeight="1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188"/>
      <c r="BT79" s="188"/>
      <c r="BU79" s="188"/>
      <c r="BV79" s="188"/>
      <c r="BW79" s="188"/>
      <c r="BX79" s="188"/>
      <c r="BY79" s="188"/>
      <c r="BZ79" s="188"/>
      <c r="CA79" s="188"/>
      <c r="CB79" s="188"/>
      <c r="CC79" s="188"/>
      <c r="CD79" s="188"/>
      <c r="CE79" s="188"/>
      <c r="CF79" s="188"/>
      <c r="CG79" s="188"/>
      <c r="CH79" s="188"/>
      <c r="CI79" s="188"/>
      <c r="CJ79" s="188"/>
      <c r="CK79" s="188"/>
      <c r="CL79" s="188"/>
      <c r="CM79" s="188"/>
      <c r="CN79" s="188"/>
      <c r="CO79" s="188"/>
      <c r="CP79" s="188"/>
      <c r="CQ79" s="188"/>
      <c r="CR79" s="188"/>
      <c r="CS79" s="188"/>
      <c r="CT79" s="188"/>
      <c r="CU79" s="188"/>
      <c r="CV79" s="188"/>
      <c r="CW79" s="188"/>
      <c r="CX79" s="188"/>
      <c r="CY79" s="188"/>
      <c r="CZ79" s="188"/>
      <c r="DA79" s="188"/>
      <c r="DB79" s="188"/>
      <c r="DC79" s="188"/>
      <c r="DD79" s="188"/>
    </row>
    <row r="80" spans="1:108" ht="14.1" customHeight="1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8"/>
      <c r="BN80" s="188"/>
      <c r="BO80" s="188"/>
      <c r="BP80" s="188"/>
      <c r="BQ80" s="188"/>
      <c r="BR80" s="188"/>
      <c r="BS80" s="188"/>
      <c r="BT80" s="188"/>
      <c r="BU80" s="188"/>
      <c r="BV80" s="188"/>
      <c r="BW80" s="188"/>
      <c r="BX80" s="188"/>
      <c r="BY80" s="188"/>
      <c r="BZ80" s="188"/>
      <c r="CA80" s="188"/>
      <c r="CB80" s="188"/>
      <c r="CC80" s="188"/>
      <c r="CD80" s="188"/>
      <c r="CE80" s="188"/>
      <c r="CF80" s="188"/>
      <c r="CG80" s="188"/>
      <c r="CH80" s="188"/>
      <c r="CI80" s="188"/>
      <c r="CJ80" s="188"/>
      <c r="CK80" s="188"/>
      <c r="CL80" s="188"/>
      <c r="CM80" s="188"/>
      <c r="CN80" s="188"/>
      <c r="CO80" s="188"/>
      <c r="CP80" s="188"/>
      <c r="CQ80" s="188"/>
      <c r="CR80" s="188"/>
      <c r="CS80" s="188"/>
      <c r="CT80" s="188"/>
      <c r="CU80" s="188"/>
      <c r="CV80" s="188"/>
      <c r="CW80" s="188"/>
      <c r="CX80" s="188"/>
      <c r="CY80" s="188"/>
      <c r="CZ80" s="188"/>
      <c r="DA80" s="188"/>
      <c r="DB80" s="188"/>
      <c r="DC80" s="188"/>
      <c r="DD80" s="188"/>
    </row>
    <row r="81" spans="1:108" ht="14.1" customHeight="1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  <c r="CF81" s="188"/>
      <c r="CG81" s="188"/>
      <c r="CH81" s="188"/>
      <c r="CI81" s="188"/>
      <c r="CJ81" s="188"/>
      <c r="CK81" s="188"/>
      <c r="CL81" s="188"/>
      <c r="CM81" s="188"/>
      <c r="CN81" s="188"/>
      <c r="CO81" s="188"/>
      <c r="CP81" s="188"/>
      <c r="CQ81" s="188"/>
      <c r="CR81" s="188"/>
      <c r="CS81" s="188"/>
      <c r="CT81" s="188"/>
      <c r="CU81" s="188"/>
      <c r="CV81" s="188"/>
      <c r="CW81" s="188"/>
      <c r="CX81" s="188"/>
      <c r="CY81" s="188"/>
      <c r="CZ81" s="188"/>
      <c r="DA81" s="188"/>
      <c r="DB81" s="188"/>
      <c r="DC81" s="188"/>
      <c r="DD81" s="188"/>
    </row>
    <row r="82" spans="1:108" ht="14.1" customHeight="1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88"/>
      <c r="BR82" s="188"/>
      <c r="BS82" s="188"/>
      <c r="BT82" s="188"/>
      <c r="BU82" s="188"/>
      <c r="BV82" s="188"/>
      <c r="BW82" s="188"/>
      <c r="BX82" s="188"/>
      <c r="BY82" s="188"/>
      <c r="BZ82" s="188"/>
      <c r="CA82" s="188"/>
      <c r="CB82" s="188"/>
      <c r="CC82" s="188"/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8"/>
      <c r="DC82" s="188"/>
      <c r="DD82" s="188"/>
    </row>
    <row r="83" spans="1:108" ht="14.1" customHeight="1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88"/>
      <c r="BN83" s="188"/>
      <c r="BO83" s="188"/>
      <c r="BP83" s="188"/>
      <c r="BQ83" s="188"/>
      <c r="BR83" s="188"/>
      <c r="BS83" s="188"/>
      <c r="BT83" s="188"/>
      <c r="BU83" s="188"/>
      <c r="BV83" s="188"/>
      <c r="BW83" s="188"/>
      <c r="BX83" s="188"/>
      <c r="BY83" s="188"/>
      <c r="BZ83" s="188"/>
      <c r="CA83" s="188"/>
      <c r="CB83" s="188"/>
      <c r="CC83" s="188"/>
      <c r="CD83" s="188"/>
      <c r="CE83" s="188"/>
      <c r="CF83" s="188"/>
      <c r="CG83" s="188"/>
      <c r="CH83" s="188"/>
      <c r="CI83" s="188"/>
      <c r="CJ83" s="188"/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8"/>
      <c r="DC83" s="188"/>
      <c r="DD83" s="188"/>
    </row>
    <row r="84" spans="1:108" ht="14.1" customHeight="1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V84" s="188"/>
      <c r="CW84" s="188"/>
      <c r="CX84" s="188"/>
      <c r="CY84" s="188"/>
      <c r="CZ84" s="188"/>
      <c r="DA84" s="188"/>
      <c r="DB84" s="188"/>
      <c r="DC84" s="188"/>
      <c r="DD84" s="188"/>
    </row>
    <row r="85" spans="1:108" ht="14.1" customHeight="1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88"/>
      <c r="BN85" s="188"/>
      <c r="BO85" s="188"/>
      <c r="BP85" s="188"/>
      <c r="BQ85" s="188"/>
      <c r="BR85" s="188"/>
      <c r="BS85" s="188"/>
      <c r="BT85" s="188"/>
      <c r="BU85" s="188"/>
      <c r="BV85" s="188"/>
      <c r="BW85" s="188"/>
      <c r="BX85" s="188"/>
      <c r="BY85" s="188"/>
      <c r="BZ85" s="188"/>
      <c r="CA85" s="188"/>
      <c r="CB85" s="188"/>
      <c r="CC85" s="188"/>
      <c r="CD85" s="188"/>
      <c r="CE85" s="188"/>
      <c r="CF85" s="188"/>
      <c r="CG85" s="188"/>
      <c r="CH85" s="188"/>
      <c r="CI85" s="188"/>
      <c r="CJ85" s="188"/>
      <c r="CK85" s="188"/>
      <c r="CL85" s="188"/>
      <c r="CM85" s="188"/>
      <c r="CN85" s="188"/>
      <c r="CO85" s="188"/>
      <c r="CP85" s="188"/>
      <c r="CQ85" s="188"/>
      <c r="CR85" s="188"/>
      <c r="CS85" s="188"/>
      <c r="CT85" s="188"/>
      <c r="CU85" s="188"/>
      <c r="CV85" s="188"/>
      <c r="CW85" s="188"/>
      <c r="CX85" s="188"/>
      <c r="CY85" s="188"/>
      <c r="CZ85" s="188"/>
      <c r="DA85" s="188"/>
      <c r="DB85" s="188"/>
      <c r="DC85" s="188"/>
      <c r="DD85" s="188"/>
    </row>
    <row r="86" spans="1:108" ht="14.1" customHeight="1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/>
      <c r="CN86" s="188"/>
      <c r="CO86" s="188"/>
      <c r="CP86" s="188"/>
      <c r="CQ86" s="188"/>
      <c r="CR86" s="188"/>
      <c r="CS86" s="188"/>
      <c r="CT86" s="188"/>
      <c r="CU86" s="188"/>
      <c r="CV86" s="188"/>
      <c r="CW86" s="188"/>
      <c r="CX86" s="188"/>
      <c r="CY86" s="188"/>
      <c r="CZ86" s="188"/>
      <c r="DA86" s="188"/>
      <c r="DB86" s="188"/>
      <c r="DC86" s="188"/>
      <c r="DD86" s="188"/>
    </row>
    <row r="87" spans="1:108" ht="14.1" customHeight="1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/>
      <c r="AP87" s="188"/>
      <c r="AQ87" s="188"/>
      <c r="AR87" s="188"/>
      <c r="AS87" s="188"/>
      <c r="AT87" s="188"/>
      <c r="AU87" s="188"/>
      <c r="AV87" s="188"/>
      <c r="AW87" s="188"/>
      <c r="AX87" s="188"/>
      <c r="AY87" s="188"/>
      <c r="AZ87" s="188"/>
      <c r="BA87" s="188"/>
      <c r="BB87" s="188"/>
      <c r="BC87" s="188"/>
      <c r="BD87" s="188"/>
      <c r="BE87" s="188"/>
      <c r="BF87" s="188"/>
      <c r="BG87" s="188"/>
      <c r="BH87" s="188"/>
      <c r="BI87" s="188"/>
      <c r="BJ87" s="188"/>
      <c r="BK87" s="188"/>
      <c r="BL87" s="188"/>
      <c r="BM87" s="188"/>
      <c r="BN87" s="188"/>
      <c r="BO87" s="188"/>
      <c r="BP87" s="188"/>
      <c r="BQ87" s="188"/>
      <c r="BR87" s="188"/>
      <c r="BS87" s="188"/>
      <c r="BT87" s="188"/>
      <c r="BU87" s="188"/>
      <c r="BV87" s="188"/>
      <c r="BW87" s="188"/>
      <c r="BX87" s="188"/>
      <c r="BY87" s="188"/>
      <c r="BZ87" s="188"/>
      <c r="CA87" s="188"/>
      <c r="CB87" s="188"/>
      <c r="CC87" s="188"/>
      <c r="CD87" s="188"/>
      <c r="CE87" s="188"/>
      <c r="CF87" s="188"/>
      <c r="CG87" s="188"/>
      <c r="CH87" s="188"/>
      <c r="CI87" s="188"/>
      <c r="CJ87" s="188"/>
      <c r="CK87" s="188"/>
      <c r="CL87" s="188"/>
      <c r="CM87" s="188"/>
      <c r="CN87" s="188"/>
      <c r="CO87" s="188"/>
      <c r="CP87" s="188"/>
      <c r="CQ87" s="188"/>
      <c r="CR87" s="188"/>
      <c r="CS87" s="188"/>
      <c r="CT87" s="188"/>
      <c r="CU87" s="188"/>
      <c r="CV87" s="188"/>
      <c r="CW87" s="188"/>
      <c r="CX87" s="188"/>
      <c r="CY87" s="188"/>
      <c r="CZ87" s="188"/>
      <c r="DA87" s="188"/>
      <c r="DB87" s="188"/>
      <c r="DC87" s="188"/>
      <c r="DD87" s="188"/>
    </row>
    <row r="88" spans="1:108" ht="14.1" customHeight="1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/>
      <c r="AP88" s="188"/>
      <c r="AQ88" s="188"/>
      <c r="AR88" s="188"/>
      <c r="AS88" s="188"/>
      <c r="AT88" s="188"/>
      <c r="AU88" s="188"/>
      <c r="AV88" s="188"/>
      <c r="AW88" s="188"/>
      <c r="AX88" s="188"/>
      <c r="AY88" s="188"/>
      <c r="AZ88" s="188"/>
      <c r="BA88" s="188"/>
      <c r="BB88" s="188"/>
      <c r="BC88" s="188"/>
      <c r="BD88" s="188"/>
      <c r="BE88" s="188"/>
      <c r="BF88" s="188"/>
      <c r="BG88" s="188"/>
      <c r="BH88" s="188"/>
      <c r="BI88" s="188"/>
      <c r="BJ88" s="188"/>
      <c r="BK88" s="188"/>
      <c r="BL88" s="188"/>
      <c r="BM88" s="188"/>
      <c r="BN88" s="188"/>
      <c r="BO88" s="188"/>
      <c r="BP88" s="188"/>
      <c r="BQ88" s="188"/>
      <c r="BR88" s="188"/>
      <c r="BS88" s="188"/>
      <c r="BT88" s="188"/>
      <c r="BU88" s="188"/>
      <c r="BV88" s="188"/>
      <c r="BW88" s="188"/>
      <c r="BX88" s="188"/>
      <c r="BY88" s="188"/>
      <c r="BZ88" s="188"/>
      <c r="CA88" s="188"/>
      <c r="CB88" s="188"/>
      <c r="CC88" s="188"/>
      <c r="CD88" s="188"/>
      <c r="CE88" s="188"/>
      <c r="CF88" s="188"/>
      <c r="CG88" s="188"/>
      <c r="CH88" s="188"/>
      <c r="CI88" s="188"/>
      <c r="CJ88" s="188"/>
      <c r="CK88" s="188"/>
      <c r="CL88" s="188"/>
      <c r="CM88" s="188"/>
      <c r="CN88" s="188"/>
      <c r="CO88" s="188"/>
      <c r="CP88" s="188"/>
      <c r="CQ88" s="188"/>
      <c r="CR88" s="188"/>
      <c r="CS88" s="188"/>
      <c r="CT88" s="188"/>
      <c r="CU88" s="188"/>
      <c r="CV88" s="188"/>
      <c r="CW88" s="188"/>
      <c r="CX88" s="188"/>
      <c r="CY88" s="188"/>
      <c r="CZ88" s="188"/>
      <c r="DA88" s="188"/>
      <c r="DB88" s="188"/>
      <c r="DC88" s="188"/>
      <c r="DD88" s="188"/>
    </row>
    <row r="89" spans="1:108" ht="14.1" customHeight="1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8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8"/>
      <c r="BT89" s="188"/>
      <c r="BU89" s="188"/>
      <c r="BV89" s="188"/>
      <c r="BW89" s="188"/>
      <c r="BX89" s="188"/>
      <c r="BY89" s="188"/>
      <c r="BZ89" s="188"/>
      <c r="CA89" s="188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88"/>
      <c r="CP89" s="188"/>
      <c r="CQ89" s="188"/>
      <c r="CR89" s="188"/>
      <c r="CS89" s="188"/>
      <c r="CT89" s="188"/>
      <c r="CU89" s="188"/>
      <c r="CV89" s="188"/>
      <c r="CW89" s="188"/>
      <c r="CX89" s="188"/>
      <c r="CY89" s="188"/>
      <c r="CZ89" s="188"/>
      <c r="DA89" s="188"/>
      <c r="DB89" s="188"/>
      <c r="DC89" s="188"/>
      <c r="DD89" s="188"/>
    </row>
    <row r="90" spans="1:108" ht="14.1" customHeight="1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  <c r="AP90" s="188"/>
      <c r="AQ90" s="188"/>
      <c r="AR90" s="188"/>
      <c r="AS90" s="188"/>
      <c r="AT90" s="188"/>
      <c r="AU90" s="188"/>
      <c r="AV90" s="188"/>
      <c r="AW90" s="188"/>
      <c r="AX90" s="188"/>
      <c r="AY90" s="188"/>
      <c r="AZ90" s="188"/>
      <c r="BA90" s="188"/>
      <c r="BB90" s="188"/>
      <c r="BC90" s="188"/>
      <c r="BD90" s="188"/>
      <c r="BE90" s="188"/>
      <c r="BF90" s="188"/>
      <c r="BG90" s="188"/>
      <c r="BH90" s="188"/>
      <c r="BI90" s="188"/>
      <c r="BJ90" s="188"/>
      <c r="BK90" s="188"/>
      <c r="BL90" s="188"/>
      <c r="BM90" s="188"/>
      <c r="BN90" s="188"/>
      <c r="BO90" s="188"/>
      <c r="BP90" s="188"/>
      <c r="BQ90" s="188"/>
      <c r="BR90" s="188"/>
      <c r="BS90" s="188"/>
      <c r="BT90" s="188"/>
      <c r="BU90" s="188"/>
      <c r="BV90" s="188"/>
      <c r="BW90" s="188"/>
      <c r="BX90" s="188"/>
      <c r="BY90" s="188"/>
      <c r="BZ90" s="188"/>
      <c r="CA90" s="188"/>
      <c r="CB90" s="188"/>
      <c r="CC90" s="188"/>
      <c r="CD90" s="188"/>
      <c r="CE90" s="188"/>
      <c r="CF90" s="188"/>
      <c r="CG90" s="188"/>
      <c r="CH90" s="188"/>
      <c r="CI90" s="188"/>
      <c r="CJ90" s="188"/>
      <c r="CK90" s="188"/>
      <c r="CL90" s="188"/>
      <c r="CM90" s="188"/>
      <c r="CN90" s="188"/>
      <c r="CO90" s="188"/>
      <c r="CP90" s="188"/>
      <c r="CQ90" s="188"/>
      <c r="CR90" s="188"/>
      <c r="CS90" s="188"/>
      <c r="CT90" s="188"/>
      <c r="CU90" s="188"/>
      <c r="CV90" s="188"/>
      <c r="CW90" s="188"/>
      <c r="CX90" s="188"/>
      <c r="CY90" s="188"/>
      <c r="CZ90" s="188"/>
      <c r="DA90" s="188"/>
      <c r="DB90" s="188"/>
      <c r="DC90" s="188"/>
      <c r="DD90" s="188"/>
    </row>
    <row r="91" spans="1:108" ht="14.1" customHeight="1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188"/>
      <c r="AS91" s="188"/>
      <c r="AT91" s="188"/>
      <c r="AU91" s="188"/>
      <c r="AV91" s="188"/>
      <c r="AW91" s="188"/>
      <c r="AX91" s="188"/>
      <c r="AY91" s="188"/>
      <c r="AZ91" s="188"/>
      <c r="BA91" s="188"/>
      <c r="BB91" s="188"/>
      <c r="BC91" s="188"/>
      <c r="BD91" s="188"/>
      <c r="BE91" s="188"/>
      <c r="BF91" s="188"/>
      <c r="BG91" s="188"/>
      <c r="BH91" s="188"/>
      <c r="BI91" s="188"/>
      <c r="BJ91" s="188"/>
      <c r="BK91" s="188"/>
      <c r="BL91" s="188"/>
      <c r="BM91" s="188"/>
      <c r="BN91" s="188"/>
      <c r="BO91" s="188"/>
      <c r="BP91" s="188"/>
      <c r="BQ91" s="188"/>
      <c r="BR91" s="188"/>
      <c r="BS91" s="188"/>
      <c r="BT91" s="188"/>
      <c r="BU91" s="188"/>
      <c r="BV91" s="188"/>
      <c r="BW91" s="188"/>
      <c r="BX91" s="188"/>
      <c r="BY91" s="188"/>
      <c r="BZ91" s="188"/>
      <c r="CA91" s="188"/>
      <c r="CB91" s="188"/>
      <c r="CC91" s="188"/>
      <c r="CD91" s="188"/>
      <c r="CE91" s="188"/>
      <c r="CF91" s="188"/>
      <c r="CG91" s="188"/>
      <c r="CH91" s="188"/>
      <c r="CI91" s="188"/>
      <c r="CJ91" s="188"/>
      <c r="CK91" s="188"/>
      <c r="CL91" s="188"/>
      <c r="CM91" s="188"/>
      <c r="CN91" s="188"/>
      <c r="CO91" s="188"/>
      <c r="CP91" s="188"/>
      <c r="CQ91" s="188"/>
      <c r="CR91" s="188"/>
      <c r="CS91" s="188"/>
      <c r="CT91" s="188"/>
      <c r="CU91" s="188"/>
      <c r="CV91" s="188"/>
      <c r="CW91" s="188"/>
      <c r="CX91" s="188"/>
      <c r="CY91" s="188"/>
      <c r="CZ91" s="188"/>
      <c r="DA91" s="188"/>
      <c r="DB91" s="188"/>
      <c r="DC91" s="188"/>
      <c r="DD91" s="188"/>
    </row>
    <row r="92" spans="1:108" ht="14.1" customHeight="1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188"/>
      <c r="AS92" s="188"/>
      <c r="AT92" s="188"/>
      <c r="AU92" s="188"/>
      <c r="AV92" s="188"/>
      <c r="AW92" s="188"/>
      <c r="AX92" s="188"/>
      <c r="AY92" s="188"/>
      <c r="AZ92" s="188"/>
      <c r="BA92" s="188"/>
      <c r="BB92" s="188"/>
      <c r="BC92" s="188"/>
      <c r="BD92" s="188"/>
      <c r="BE92" s="188"/>
      <c r="BF92" s="188"/>
      <c r="BG92" s="188"/>
      <c r="BH92" s="188"/>
      <c r="BI92" s="188"/>
      <c r="BJ92" s="188"/>
      <c r="BK92" s="188"/>
      <c r="BL92" s="188"/>
      <c r="BM92" s="188"/>
      <c r="BN92" s="188"/>
      <c r="BO92" s="188"/>
      <c r="BP92" s="188"/>
      <c r="BQ92" s="188"/>
      <c r="BR92" s="188"/>
      <c r="BS92" s="188"/>
      <c r="BT92" s="188"/>
      <c r="BU92" s="188"/>
      <c r="BV92" s="188"/>
      <c r="BW92" s="188"/>
      <c r="BX92" s="188"/>
      <c r="BY92" s="188"/>
      <c r="BZ92" s="188"/>
      <c r="CA92" s="188"/>
      <c r="CB92" s="188"/>
      <c r="CC92" s="188"/>
      <c r="CD92" s="188"/>
      <c r="CE92" s="188"/>
      <c r="CF92" s="188"/>
      <c r="CG92" s="188"/>
      <c r="CH92" s="188"/>
      <c r="CI92" s="188"/>
      <c r="CJ92" s="188"/>
      <c r="CK92" s="188"/>
      <c r="CL92" s="188"/>
      <c r="CM92" s="188"/>
      <c r="CN92" s="188"/>
      <c r="CO92" s="188"/>
      <c r="CP92" s="188"/>
      <c r="CQ92" s="188"/>
      <c r="CR92" s="188"/>
      <c r="CS92" s="188"/>
      <c r="CT92" s="188"/>
      <c r="CU92" s="188"/>
      <c r="CV92" s="188"/>
      <c r="CW92" s="188"/>
      <c r="CX92" s="188"/>
      <c r="CY92" s="188"/>
      <c r="CZ92" s="188"/>
      <c r="DA92" s="188"/>
      <c r="DB92" s="188"/>
      <c r="DC92" s="188"/>
      <c r="DD92" s="188"/>
    </row>
    <row r="93" spans="1:108" ht="14.1" customHeight="1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  <c r="AP93" s="188"/>
      <c r="AQ93" s="188"/>
      <c r="AR93" s="188"/>
      <c r="AS93" s="188"/>
      <c r="AT93" s="188"/>
      <c r="AU93" s="188"/>
      <c r="AV93" s="188"/>
      <c r="AW93" s="188"/>
      <c r="AX93" s="188"/>
      <c r="AY93" s="188"/>
      <c r="AZ93" s="188"/>
      <c r="BA93" s="188"/>
      <c r="BB93" s="188"/>
      <c r="BC93" s="188"/>
      <c r="BD93" s="188"/>
      <c r="BE93" s="188"/>
      <c r="BF93" s="188"/>
      <c r="BG93" s="188"/>
      <c r="BH93" s="188"/>
      <c r="BI93" s="188"/>
      <c r="BJ93" s="188"/>
      <c r="BK93" s="188"/>
      <c r="BL93" s="188"/>
      <c r="BM93" s="188"/>
      <c r="BN93" s="188"/>
      <c r="BO93" s="188"/>
      <c r="BP93" s="188"/>
      <c r="BQ93" s="188"/>
      <c r="BR93" s="188"/>
      <c r="BS93" s="188"/>
      <c r="BT93" s="188"/>
      <c r="BU93" s="188"/>
      <c r="BV93" s="188"/>
      <c r="BW93" s="188"/>
      <c r="BX93" s="188"/>
      <c r="BY93" s="188"/>
      <c r="BZ93" s="188"/>
      <c r="CA93" s="188"/>
      <c r="CB93" s="188"/>
      <c r="CC93" s="188"/>
      <c r="CD93" s="188"/>
      <c r="CE93" s="188"/>
      <c r="CF93" s="188"/>
      <c r="CG93" s="188"/>
      <c r="CH93" s="188"/>
      <c r="CI93" s="188"/>
      <c r="CJ93" s="188"/>
      <c r="CK93" s="188"/>
      <c r="CL93" s="188"/>
      <c r="CM93" s="188"/>
      <c r="CN93" s="188"/>
      <c r="CO93" s="188"/>
      <c r="CP93" s="188"/>
      <c r="CQ93" s="188"/>
      <c r="CR93" s="188"/>
      <c r="CS93" s="188"/>
      <c r="CT93" s="188"/>
      <c r="CU93" s="188"/>
      <c r="CV93" s="188"/>
      <c r="CW93" s="188"/>
      <c r="CX93" s="188"/>
      <c r="CY93" s="188"/>
      <c r="CZ93" s="188"/>
      <c r="DA93" s="188"/>
      <c r="DB93" s="188"/>
      <c r="DC93" s="188"/>
      <c r="DD93" s="188"/>
    </row>
    <row r="94" spans="1:108" ht="14.1" customHeight="1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188"/>
      <c r="AS94" s="188"/>
      <c r="AT94" s="188"/>
      <c r="AU94" s="188"/>
      <c r="AV94" s="188"/>
      <c r="AW94" s="188"/>
      <c r="AX94" s="188"/>
      <c r="AY94" s="188"/>
      <c r="AZ94" s="188"/>
      <c r="BA94" s="188"/>
      <c r="BB94" s="188"/>
      <c r="BC94" s="188"/>
      <c r="BD94" s="188"/>
      <c r="BE94" s="188"/>
      <c r="BF94" s="188"/>
      <c r="BG94" s="188"/>
      <c r="BH94" s="188"/>
      <c r="BI94" s="188"/>
      <c r="BJ94" s="188"/>
      <c r="BK94" s="188"/>
      <c r="BL94" s="188"/>
      <c r="BM94" s="188"/>
      <c r="BN94" s="188"/>
      <c r="BO94" s="188"/>
      <c r="BP94" s="188"/>
      <c r="BQ94" s="188"/>
      <c r="BR94" s="188"/>
      <c r="BS94" s="188"/>
      <c r="BT94" s="188"/>
      <c r="BU94" s="188"/>
      <c r="BV94" s="188"/>
      <c r="BW94" s="188"/>
      <c r="BX94" s="188"/>
      <c r="BY94" s="188"/>
      <c r="BZ94" s="188"/>
      <c r="CA94" s="188"/>
      <c r="CB94" s="188"/>
      <c r="CC94" s="188"/>
      <c r="CD94" s="188"/>
      <c r="CE94" s="188"/>
      <c r="CF94" s="188"/>
      <c r="CG94" s="188"/>
      <c r="CH94" s="188"/>
      <c r="CI94" s="188"/>
      <c r="CJ94" s="188"/>
      <c r="CK94" s="188"/>
      <c r="CL94" s="188"/>
      <c r="CM94" s="188"/>
      <c r="CN94" s="188"/>
      <c r="CO94" s="188"/>
      <c r="CP94" s="188"/>
      <c r="CQ94" s="188"/>
      <c r="CR94" s="188"/>
      <c r="CS94" s="188"/>
      <c r="CT94" s="188"/>
      <c r="CU94" s="188"/>
      <c r="CV94" s="188"/>
      <c r="CW94" s="188"/>
      <c r="CX94" s="188"/>
      <c r="CY94" s="188"/>
      <c r="CZ94" s="188"/>
      <c r="DA94" s="188"/>
      <c r="DB94" s="188"/>
      <c r="DC94" s="188"/>
      <c r="DD94" s="188"/>
    </row>
    <row r="95" spans="1:108" ht="14.1" customHeight="1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188"/>
      <c r="AN95" s="188"/>
      <c r="AO95" s="188"/>
      <c r="AP95" s="188"/>
      <c r="AQ95" s="188"/>
      <c r="AR95" s="188"/>
      <c r="AS95" s="188"/>
      <c r="AT95" s="188"/>
      <c r="AU95" s="188"/>
      <c r="AV95" s="188"/>
      <c r="AW95" s="188"/>
      <c r="AX95" s="188"/>
      <c r="AY95" s="188"/>
      <c r="AZ95" s="188"/>
      <c r="BA95" s="188"/>
      <c r="BB95" s="188"/>
      <c r="BC95" s="188"/>
      <c r="BD95" s="188"/>
      <c r="BE95" s="188"/>
      <c r="BF95" s="188"/>
      <c r="BG95" s="188"/>
      <c r="BH95" s="188"/>
      <c r="BI95" s="188"/>
      <c r="BJ95" s="188"/>
      <c r="BK95" s="188"/>
      <c r="BL95" s="188"/>
      <c r="BM95" s="188"/>
      <c r="BN95" s="188"/>
      <c r="BO95" s="188"/>
      <c r="BP95" s="188"/>
      <c r="BQ95" s="188"/>
      <c r="BR95" s="188"/>
      <c r="BS95" s="188"/>
      <c r="BT95" s="188"/>
      <c r="BU95" s="188"/>
      <c r="BV95" s="188"/>
      <c r="BW95" s="188"/>
      <c r="BX95" s="188"/>
      <c r="BY95" s="188"/>
      <c r="BZ95" s="188"/>
      <c r="CA95" s="188"/>
      <c r="CB95" s="188"/>
      <c r="CC95" s="188"/>
      <c r="CD95" s="188"/>
      <c r="CE95" s="188"/>
      <c r="CF95" s="188"/>
      <c r="CG95" s="188"/>
      <c r="CH95" s="188"/>
      <c r="CI95" s="188"/>
      <c r="CJ95" s="188"/>
      <c r="CK95" s="188"/>
      <c r="CL95" s="188"/>
      <c r="CM95" s="188"/>
      <c r="CN95" s="188"/>
      <c r="CO95" s="188"/>
      <c r="CP95" s="188"/>
      <c r="CQ95" s="188"/>
      <c r="CR95" s="188"/>
      <c r="CS95" s="188"/>
      <c r="CT95" s="188"/>
      <c r="CU95" s="188"/>
      <c r="CV95" s="188"/>
      <c r="CW95" s="188"/>
      <c r="CX95" s="188"/>
      <c r="CY95" s="188"/>
      <c r="CZ95" s="188"/>
      <c r="DA95" s="188"/>
      <c r="DB95" s="188"/>
      <c r="DC95" s="188"/>
      <c r="DD95" s="188"/>
    </row>
    <row r="96" spans="1:108" ht="14.1" customHeight="1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8"/>
      <c r="BN96" s="188"/>
      <c r="BO96" s="188"/>
      <c r="BP96" s="188"/>
      <c r="BQ96" s="188"/>
      <c r="BR96" s="188"/>
      <c r="BS96" s="188"/>
      <c r="BT96" s="188"/>
      <c r="BU96" s="188"/>
      <c r="BV96" s="188"/>
      <c r="BW96" s="188"/>
      <c r="BX96" s="188"/>
      <c r="BY96" s="188"/>
      <c r="BZ96" s="188"/>
      <c r="CA96" s="188"/>
      <c r="CB96" s="188"/>
      <c r="CC96" s="188"/>
      <c r="CD96" s="188"/>
      <c r="CE96" s="188"/>
      <c r="CF96" s="188"/>
      <c r="CG96" s="188"/>
      <c r="CH96" s="188"/>
      <c r="CI96" s="188"/>
      <c r="CJ96" s="188"/>
      <c r="CK96" s="188"/>
      <c r="CL96" s="188"/>
      <c r="CM96" s="188"/>
      <c r="CN96" s="188"/>
      <c r="CO96" s="188"/>
      <c r="CP96" s="188"/>
      <c r="CQ96" s="188"/>
      <c r="CR96" s="188"/>
      <c r="CS96" s="188"/>
      <c r="CT96" s="188"/>
      <c r="CU96" s="188"/>
      <c r="CV96" s="188"/>
      <c r="CW96" s="188"/>
      <c r="CX96" s="188"/>
      <c r="CY96" s="188"/>
      <c r="CZ96" s="188"/>
      <c r="DA96" s="188"/>
      <c r="DB96" s="188"/>
      <c r="DC96" s="188"/>
      <c r="DD96" s="188"/>
    </row>
    <row r="97" spans="1:108" ht="14.1" customHeight="1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8"/>
      <c r="BN97" s="188"/>
      <c r="BO97" s="188"/>
      <c r="BP97" s="188"/>
      <c r="BQ97" s="188"/>
      <c r="BR97" s="188"/>
      <c r="BS97" s="188"/>
      <c r="BT97" s="188"/>
      <c r="BU97" s="188"/>
      <c r="BV97" s="188"/>
      <c r="BW97" s="188"/>
      <c r="BX97" s="188"/>
      <c r="BY97" s="188"/>
      <c r="BZ97" s="188"/>
      <c r="CA97" s="188"/>
      <c r="CB97" s="188"/>
      <c r="CC97" s="188"/>
      <c r="CD97" s="188"/>
      <c r="CE97" s="188"/>
      <c r="CF97" s="188"/>
      <c r="CG97" s="188"/>
      <c r="CH97" s="188"/>
      <c r="CI97" s="188"/>
      <c r="CJ97" s="188"/>
      <c r="CK97" s="188"/>
      <c r="CL97" s="188"/>
      <c r="CM97" s="188"/>
      <c r="CN97" s="188"/>
      <c r="CO97" s="188"/>
      <c r="CP97" s="188"/>
      <c r="CQ97" s="188"/>
      <c r="CR97" s="188"/>
      <c r="CS97" s="188"/>
      <c r="CT97" s="188"/>
      <c r="CU97" s="188"/>
      <c r="CV97" s="188"/>
      <c r="CW97" s="188"/>
      <c r="CX97" s="188"/>
      <c r="CY97" s="188"/>
      <c r="CZ97" s="188"/>
      <c r="DA97" s="188"/>
      <c r="DB97" s="188"/>
      <c r="DC97" s="188"/>
      <c r="DD97" s="188"/>
    </row>
    <row r="98" spans="1:108" ht="14.1" customHeight="1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  <c r="CF98" s="188"/>
      <c r="CG98" s="188"/>
      <c r="CH98" s="188"/>
      <c r="CI98" s="188"/>
      <c r="CJ98" s="188"/>
      <c r="CK98" s="188"/>
      <c r="CL98" s="188"/>
      <c r="CM98" s="188"/>
      <c r="CN98" s="188"/>
      <c r="CO98" s="188"/>
      <c r="CP98" s="188"/>
      <c r="CQ98" s="188"/>
      <c r="CR98" s="188"/>
      <c r="CS98" s="188"/>
      <c r="CT98" s="188"/>
      <c r="CU98" s="188"/>
      <c r="CV98" s="188"/>
      <c r="CW98" s="188"/>
      <c r="CX98" s="188"/>
      <c r="CY98" s="188"/>
      <c r="CZ98" s="188"/>
      <c r="DA98" s="188"/>
      <c r="DB98" s="188"/>
      <c r="DC98" s="188"/>
      <c r="DD98" s="188"/>
    </row>
    <row r="99" spans="1:108" ht="14.1" customHeight="1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8"/>
      <c r="BD99" s="188"/>
      <c r="BE99" s="188"/>
      <c r="BF99" s="188"/>
      <c r="BG99" s="188"/>
      <c r="BH99" s="188"/>
      <c r="BI99" s="188"/>
      <c r="BJ99" s="188"/>
      <c r="BK99" s="188"/>
      <c r="BL99" s="188"/>
      <c r="BM99" s="188"/>
      <c r="BN99" s="188"/>
      <c r="BO99" s="188"/>
      <c r="BP99" s="188"/>
      <c r="BQ99" s="188"/>
      <c r="BR99" s="188"/>
      <c r="BS99" s="188"/>
      <c r="BT99" s="188"/>
      <c r="BU99" s="188"/>
      <c r="BV99" s="188"/>
      <c r="BW99" s="188"/>
      <c r="BX99" s="188"/>
      <c r="BY99" s="188"/>
      <c r="BZ99" s="188"/>
      <c r="CA99" s="188"/>
      <c r="CB99" s="188"/>
      <c r="CC99" s="188"/>
      <c r="CD99" s="188"/>
      <c r="CE99" s="188"/>
      <c r="CF99" s="188"/>
      <c r="CG99" s="188"/>
      <c r="CH99" s="188"/>
      <c r="CI99" s="188"/>
      <c r="CJ99" s="188"/>
      <c r="CK99" s="188"/>
      <c r="CL99" s="188"/>
      <c r="CM99" s="188"/>
      <c r="CN99" s="188"/>
      <c r="CO99" s="188"/>
      <c r="CP99" s="188"/>
      <c r="CQ99" s="188"/>
      <c r="CR99" s="188"/>
      <c r="CS99" s="188"/>
      <c r="CT99" s="188"/>
      <c r="CU99" s="188"/>
      <c r="CV99" s="188"/>
      <c r="CW99" s="188"/>
      <c r="CX99" s="188"/>
      <c r="CY99" s="188"/>
      <c r="CZ99" s="188"/>
      <c r="DA99" s="188"/>
      <c r="DB99" s="188"/>
      <c r="DC99" s="188"/>
      <c r="DD99" s="188"/>
    </row>
    <row r="100" spans="1:108" ht="14.1" customHeight="1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V100" s="188"/>
      <c r="CW100" s="188"/>
      <c r="CX100" s="188"/>
      <c r="CY100" s="188"/>
      <c r="CZ100" s="188"/>
      <c r="DA100" s="188"/>
      <c r="DB100" s="188"/>
      <c r="DC100" s="188"/>
      <c r="DD100" s="188"/>
    </row>
    <row r="101" spans="1:108" ht="14.1" customHeight="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88"/>
      <c r="BB101" s="188"/>
      <c r="BC101" s="188"/>
      <c r="BD101" s="188"/>
      <c r="BE101" s="188"/>
      <c r="BF101" s="188"/>
      <c r="BG101" s="188"/>
      <c r="BH101" s="188"/>
      <c r="BI101" s="188"/>
      <c r="BJ101" s="188"/>
      <c r="BK101" s="188"/>
      <c r="BL101" s="188"/>
      <c r="BM101" s="188"/>
      <c r="BN101" s="188"/>
      <c r="BO101" s="188"/>
      <c r="BP101" s="188"/>
      <c r="BQ101" s="188"/>
      <c r="BR101" s="188"/>
      <c r="BS101" s="188"/>
      <c r="BT101" s="188"/>
      <c r="BU101" s="188"/>
      <c r="BV101" s="188"/>
      <c r="BW101" s="188"/>
      <c r="BX101" s="188"/>
      <c r="BY101" s="188"/>
      <c r="BZ101" s="188"/>
      <c r="CA101" s="188"/>
      <c r="CB101" s="188"/>
      <c r="CC101" s="188"/>
      <c r="CD101" s="188"/>
      <c r="CE101" s="188"/>
      <c r="CF101" s="188"/>
      <c r="CG101" s="188"/>
      <c r="CH101" s="188"/>
      <c r="CI101" s="188"/>
      <c r="CJ101" s="188"/>
      <c r="CK101" s="188"/>
      <c r="CL101" s="188"/>
      <c r="CM101" s="188"/>
      <c r="CN101" s="188"/>
      <c r="CO101" s="188"/>
      <c r="CP101" s="188"/>
      <c r="CQ101" s="188"/>
      <c r="CR101" s="188"/>
      <c r="CS101" s="188"/>
      <c r="CT101" s="188"/>
      <c r="CU101" s="188"/>
      <c r="CV101" s="188"/>
      <c r="CW101" s="188"/>
      <c r="CX101" s="188"/>
      <c r="CY101" s="188"/>
      <c r="CZ101" s="188"/>
      <c r="DA101" s="188"/>
      <c r="DB101" s="188"/>
      <c r="DC101" s="188"/>
      <c r="DD101" s="188"/>
    </row>
    <row r="102" spans="1:108" ht="14.1" customHeight="1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188"/>
      <c r="BC102" s="188"/>
      <c r="BD102" s="188"/>
      <c r="BE102" s="188"/>
      <c r="BF102" s="188"/>
      <c r="BG102" s="188"/>
      <c r="BH102" s="188"/>
      <c r="BI102" s="188"/>
      <c r="BJ102" s="188"/>
      <c r="BK102" s="188"/>
      <c r="BL102" s="188"/>
      <c r="BM102" s="188"/>
      <c r="BN102" s="188"/>
      <c r="BO102" s="188"/>
      <c r="BP102" s="188"/>
      <c r="BQ102" s="188"/>
      <c r="BR102" s="188"/>
      <c r="BS102" s="188"/>
      <c r="BT102" s="188"/>
      <c r="BU102" s="188"/>
      <c r="BV102" s="188"/>
      <c r="BW102" s="188"/>
      <c r="BX102" s="188"/>
      <c r="BY102" s="188"/>
      <c r="BZ102" s="188"/>
      <c r="CA102" s="188"/>
      <c r="CB102" s="188"/>
      <c r="CC102" s="188"/>
      <c r="CD102" s="188"/>
      <c r="CE102" s="188"/>
      <c r="CF102" s="188"/>
      <c r="CG102" s="188"/>
      <c r="CH102" s="188"/>
      <c r="CI102" s="188"/>
      <c r="CJ102" s="188"/>
      <c r="CK102" s="188"/>
      <c r="CL102" s="188"/>
      <c r="CM102" s="188"/>
      <c r="CN102" s="188"/>
      <c r="CO102" s="188"/>
      <c r="CP102" s="188"/>
      <c r="CQ102" s="188"/>
      <c r="CR102" s="188"/>
      <c r="CS102" s="188"/>
      <c r="CT102" s="188"/>
      <c r="CU102" s="188"/>
      <c r="CV102" s="188"/>
      <c r="CW102" s="188"/>
      <c r="CX102" s="188"/>
      <c r="CY102" s="188"/>
      <c r="CZ102" s="188"/>
      <c r="DA102" s="188"/>
      <c r="DB102" s="188"/>
      <c r="DC102" s="188"/>
      <c r="DD102" s="188"/>
    </row>
    <row r="103" spans="1:108" ht="14.1" customHeight="1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188"/>
      <c r="AW103" s="188"/>
      <c r="AX103" s="188"/>
      <c r="AY103" s="188"/>
      <c r="AZ103" s="188"/>
      <c r="BA103" s="188"/>
      <c r="BB103" s="188"/>
      <c r="BC103" s="188"/>
      <c r="BD103" s="188"/>
      <c r="BE103" s="188"/>
      <c r="BF103" s="188"/>
      <c r="BG103" s="188"/>
      <c r="BH103" s="188"/>
      <c r="BI103" s="188"/>
      <c r="BJ103" s="188"/>
      <c r="BK103" s="188"/>
      <c r="BL103" s="188"/>
      <c r="BM103" s="188"/>
      <c r="BN103" s="188"/>
      <c r="BO103" s="188"/>
      <c r="BP103" s="188"/>
      <c r="BQ103" s="188"/>
      <c r="BR103" s="188"/>
      <c r="BS103" s="188"/>
      <c r="BT103" s="188"/>
      <c r="BU103" s="188"/>
      <c r="BV103" s="188"/>
      <c r="BW103" s="188"/>
      <c r="BX103" s="188"/>
      <c r="BY103" s="188"/>
      <c r="BZ103" s="188"/>
      <c r="CA103" s="188"/>
      <c r="CB103" s="188"/>
      <c r="CC103" s="188"/>
      <c r="CD103" s="188"/>
      <c r="CE103" s="188"/>
      <c r="CF103" s="188"/>
      <c r="CG103" s="188"/>
      <c r="CH103" s="188"/>
      <c r="CI103" s="188"/>
      <c r="CJ103" s="188"/>
      <c r="CK103" s="188"/>
      <c r="CL103" s="188"/>
      <c r="CM103" s="188"/>
      <c r="CN103" s="188"/>
      <c r="CO103" s="188"/>
      <c r="CP103" s="188"/>
      <c r="CQ103" s="188"/>
      <c r="CR103" s="188"/>
      <c r="CS103" s="188"/>
      <c r="CT103" s="188"/>
      <c r="CU103" s="188"/>
      <c r="CV103" s="188"/>
      <c r="CW103" s="188"/>
      <c r="CX103" s="188"/>
      <c r="CY103" s="188"/>
      <c r="CZ103" s="188"/>
      <c r="DA103" s="188"/>
      <c r="DB103" s="188"/>
      <c r="DC103" s="188"/>
      <c r="DD103" s="188"/>
    </row>
    <row r="104" spans="1:108" ht="14.1" customHeight="1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  <c r="BH104" s="188"/>
      <c r="BI104" s="188"/>
      <c r="BJ104" s="188"/>
      <c r="BK104" s="188"/>
      <c r="BL104" s="188"/>
      <c r="BM104" s="188"/>
      <c r="BN104" s="188"/>
      <c r="BO104" s="188"/>
      <c r="BP104" s="188"/>
      <c r="BQ104" s="188"/>
      <c r="BR104" s="188"/>
      <c r="BS104" s="188"/>
      <c r="BT104" s="188"/>
      <c r="BU104" s="188"/>
      <c r="BV104" s="188"/>
      <c r="BW104" s="188"/>
      <c r="BX104" s="188"/>
      <c r="BY104" s="188"/>
      <c r="BZ104" s="188"/>
      <c r="CA104" s="188"/>
      <c r="CB104" s="188"/>
      <c r="CC104" s="188"/>
      <c r="CD104" s="188"/>
      <c r="CE104" s="188"/>
      <c r="CF104" s="188"/>
      <c r="CG104" s="188"/>
      <c r="CH104" s="188"/>
      <c r="CI104" s="188"/>
      <c r="CJ104" s="188"/>
      <c r="CK104" s="188"/>
      <c r="CL104" s="188"/>
      <c r="CM104" s="188"/>
      <c r="CN104" s="188"/>
      <c r="CO104" s="188"/>
      <c r="CP104" s="188"/>
      <c r="CQ104" s="188"/>
      <c r="CR104" s="188"/>
      <c r="CS104" s="188"/>
      <c r="CT104" s="188"/>
      <c r="CU104" s="188"/>
      <c r="CV104" s="188"/>
      <c r="CW104" s="188"/>
      <c r="CX104" s="188"/>
      <c r="CY104" s="188"/>
      <c r="CZ104" s="188"/>
      <c r="DA104" s="188"/>
      <c r="DB104" s="188"/>
      <c r="DC104" s="188"/>
      <c r="DD104" s="188"/>
    </row>
    <row r="105" spans="1:108" ht="14.1" customHeight="1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188"/>
      <c r="AW105" s="188"/>
      <c r="AX105" s="188"/>
      <c r="AY105" s="188"/>
      <c r="AZ105" s="188"/>
      <c r="BA105" s="188"/>
      <c r="BB105" s="188"/>
      <c r="BC105" s="188"/>
      <c r="BD105" s="188"/>
      <c r="BE105" s="188"/>
      <c r="BF105" s="188"/>
      <c r="BG105" s="188"/>
      <c r="BH105" s="188"/>
      <c r="BI105" s="188"/>
      <c r="BJ105" s="188"/>
      <c r="BK105" s="188"/>
      <c r="BL105" s="188"/>
      <c r="BM105" s="188"/>
      <c r="BN105" s="188"/>
      <c r="BO105" s="188"/>
      <c r="BP105" s="188"/>
      <c r="BQ105" s="188"/>
      <c r="BR105" s="188"/>
      <c r="BS105" s="188"/>
      <c r="BT105" s="188"/>
      <c r="BU105" s="188"/>
      <c r="BV105" s="188"/>
      <c r="BW105" s="188"/>
      <c r="BX105" s="188"/>
      <c r="BY105" s="188"/>
      <c r="BZ105" s="188"/>
      <c r="CA105" s="188"/>
      <c r="CB105" s="188"/>
      <c r="CC105" s="188"/>
      <c r="CD105" s="188"/>
      <c r="CE105" s="188"/>
      <c r="CF105" s="188"/>
      <c r="CG105" s="188"/>
      <c r="CH105" s="188"/>
      <c r="CI105" s="188"/>
      <c r="CJ105" s="188"/>
      <c r="CK105" s="188"/>
      <c r="CL105" s="188"/>
      <c r="CM105" s="188"/>
      <c r="CN105" s="188"/>
      <c r="CO105" s="188"/>
      <c r="CP105" s="188"/>
      <c r="CQ105" s="188"/>
      <c r="CR105" s="188"/>
      <c r="CS105" s="188"/>
      <c r="CT105" s="188"/>
      <c r="CU105" s="188"/>
      <c r="CV105" s="188"/>
      <c r="CW105" s="188"/>
      <c r="CX105" s="188"/>
      <c r="CY105" s="188"/>
      <c r="CZ105" s="188"/>
      <c r="DA105" s="188"/>
      <c r="DB105" s="188"/>
      <c r="DC105" s="188"/>
      <c r="DD105" s="188"/>
    </row>
    <row r="106" spans="1:108" ht="14.1" customHeight="1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8"/>
      <c r="AO106" s="188"/>
      <c r="AP106" s="188"/>
      <c r="AQ106" s="188"/>
      <c r="AR106" s="188"/>
      <c r="AS106" s="188"/>
      <c r="AT106" s="188"/>
      <c r="AU106" s="188"/>
      <c r="AV106" s="188"/>
      <c r="AW106" s="188"/>
      <c r="AX106" s="188"/>
      <c r="AY106" s="188"/>
      <c r="AZ106" s="188"/>
      <c r="BA106" s="188"/>
      <c r="BB106" s="188"/>
      <c r="BC106" s="188"/>
      <c r="BD106" s="188"/>
      <c r="BE106" s="188"/>
      <c r="BF106" s="188"/>
      <c r="BG106" s="188"/>
      <c r="BH106" s="188"/>
      <c r="BI106" s="188"/>
      <c r="BJ106" s="188"/>
      <c r="BK106" s="188"/>
      <c r="BL106" s="188"/>
      <c r="BM106" s="188"/>
      <c r="BN106" s="188"/>
      <c r="BO106" s="188"/>
      <c r="BP106" s="188"/>
      <c r="BQ106" s="188"/>
      <c r="BR106" s="188"/>
      <c r="BS106" s="188"/>
      <c r="BT106" s="188"/>
      <c r="BU106" s="188"/>
      <c r="BV106" s="188"/>
      <c r="BW106" s="188"/>
      <c r="BX106" s="188"/>
      <c r="BY106" s="188"/>
      <c r="BZ106" s="188"/>
      <c r="CA106" s="188"/>
      <c r="CB106" s="188"/>
      <c r="CC106" s="188"/>
      <c r="CD106" s="188"/>
      <c r="CE106" s="188"/>
      <c r="CF106" s="188"/>
      <c r="CG106" s="188"/>
      <c r="CH106" s="188"/>
      <c r="CI106" s="188"/>
      <c r="CJ106" s="188"/>
      <c r="CK106" s="188"/>
      <c r="CL106" s="188"/>
      <c r="CM106" s="188"/>
      <c r="CN106" s="188"/>
      <c r="CO106" s="188"/>
      <c r="CP106" s="188"/>
      <c r="CQ106" s="188"/>
      <c r="CR106" s="188"/>
      <c r="CS106" s="188"/>
      <c r="CT106" s="188"/>
      <c r="CU106" s="188"/>
      <c r="CV106" s="188"/>
      <c r="CW106" s="188"/>
      <c r="CX106" s="188"/>
      <c r="CY106" s="188"/>
      <c r="CZ106" s="188"/>
      <c r="DA106" s="188"/>
      <c r="DB106" s="188"/>
      <c r="DC106" s="188"/>
      <c r="DD106" s="188"/>
    </row>
    <row r="107" spans="1:108" ht="14.1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  <c r="AC107" s="188"/>
      <c r="AD107" s="188"/>
      <c r="AE107" s="188"/>
      <c r="AF107" s="188"/>
      <c r="AG107" s="188"/>
      <c r="AH107" s="188"/>
      <c r="AI107" s="188"/>
      <c r="AJ107" s="188"/>
      <c r="AK107" s="188"/>
      <c r="AL107" s="188"/>
      <c r="AM107" s="188"/>
      <c r="AN107" s="188"/>
      <c r="AO107" s="188"/>
      <c r="AP107" s="188"/>
      <c r="AQ107" s="188"/>
      <c r="AR107" s="188"/>
      <c r="AS107" s="188"/>
      <c r="AT107" s="188"/>
      <c r="AU107" s="188"/>
      <c r="AV107" s="188"/>
      <c r="AW107" s="188"/>
      <c r="AX107" s="188"/>
      <c r="AY107" s="188"/>
      <c r="AZ107" s="188"/>
      <c r="BA107" s="188"/>
      <c r="BB107" s="188"/>
      <c r="BC107" s="188"/>
      <c r="BD107" s="188"/>
      <c r="BE107" s="188"/>
      <c r="BF107" s="188"/>
      <c r="BG107" s="188"/>
      <c r="BH107" s="188"/>
      <c r="BI107" s="188"/>
      <c r="BJ107" s="188"/>
      <c r="BK107" s="188"/>
      <c r="BL107" s="188"/>
      <c r="BM107" s="188"/>
      <c r="BN107" s="188"/>
      <c r="BO107" s="188"/>
      <c r="BP107" s="188"/>
      <c r="BQ107" s="188"/>
      <c r="BR107" s="188"/>
      <c r="BS107" s="188"/>
      <c r="BT107" s="188"/>
      <c r="BU107" s="188"/>
      <c r="BV107" s="188"/>
      <c r="BW107" s="188"/>
      <c r="BX107" s="188"/>
      <c r="BY107" s="188"/>
      <c r="BZ107" s="188"/>
      <c r="CA107" s="188"/>
      <c r="CB107" s="188"/>
      <c r="CC107" s="188"/>
      <c r="CD107" s="188"/>
      <c r="CE107" s="188"/>
      <c r="CF107" s="188"/>
      <c r="CG107" s="188"/>
      <c r="CH107" s="188"/>
      <c r="CI107" s="188"/>
      <c r="CJ107" s="188"/>
      <c r="CK107" s="188"/>
      <c r="CL107" s="188"/>
      <c r="CM107" s="188"/>
      <c r="CN107" s="188"/>
      <c r="CO107" s="188"/>
      <c r="CP107" s="188"/>
      <c r="CQ107" s="188"/>
      <c r="CR107" s="188"/>
      <c r="CS107" s="188"/>
      <c r="CT107" s="188"/>
      <c r="CU107" s="188"/>
      <c r="CV107" s="188"/>
      <c r="CW107" s="188"/>
      <c r="CX107" s="188"/>
      <c r="CY107" s="188"/>
      <c r="CZ107" s="188"/>
      <c r="DA107" s="188"/>
      <c r="DB107" s="188"/>
      <c r="DC107" s="188"/>
      <c r="DD107" s="188"/>
    </row>
    <row r="108" spans="1:108" ht="14.1" customHeight="1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  <c r="AE108" s="188"/>
      <c r="AF108" s="188"/>
      <c r="AG108" s="188"/>
      <c r="AH108" s="188"/>
      <c r="AI108" s="188"/>
      <c r="AJ108" s="188"/>
      <c r="AK108" s="188"/>
      <c r="AL108" s="188"/>
      <c r="AM108" s="188"/>
      <c r="AN108" s="188"/>
      <c r="AO108" s="188"/>
      <c r="AP108" s="188"/>
      <c r="AQ108" s="188"/>
      <c r="AR108" s="188"/>
      <c r="AS108" s="188"/>
      <c r="AT108" s="188"/>
      <c r="AU108" s="188"/>
      <c r="AV108" s="188"/>
      <c r="AW108" s="188"/>
      <c r="AX108" s="188"/>
      <c r="AY108" s="188"/>
      <c r="AZ108" s="188"/>
      <c r="BA108" s="188"/>
      <c r="BB108" s="188"/>
      <c r="BC108" s="188"/>
      <c r="BD108" s="188"/>
      <c r="BE108" s="188"/>
      <c r="BF108" s="188"/>
      <c r="BG108" s="188"/>
      <c r="BH108" s="188"/>
      <c r="BI108" s="188"/>
      <c r="BJ108" s="188"/>
      <c r="BK108" s="188"/>
      <c r="BL108" s="188"/>
      <c r="BM108" s="188"/>
      <c r="BN108" s="188"/>
      <c r="BO108" s="188"/>
      <c r="BP108" s="188"/>
      <c r="BQ108" s="188"/>
      <c r="BR108" s="188"/>
      <c r="BS108" s="188"/>
      <c r="BT108" s="188"/>
      <c r="BU108" s="188"/>
      <c r="BV108" s="188"/>
      <c r="BW108" s="188"/>
      <c r="BX108" s="188"/>
      <c r="BY108" s="188"/>
      <c r="BZ108" s="188"/>
      <c r="CA108" s="188"/>
      <c r="CB108" s="188"/>
      <c r="CC108" s="188"/>
      <c r="CD108" s="188"/>
      <c r="CE108" s="188"/>
      <c r="CF108" s="188"/>
      <c r="CG108" s="188"/>
      <c r="CH108" s="188"/>
      <c r="CI108" s="188"/>
      <c r="CJ108" s="188"/>
      <c r="CK108" s="188"/>
      <c r="CL108" s="188"/>
      <c r="CM108" s="188"/>
      <c r="CN108" s="188"/>
      <c r="CO108" s="188"/>
      <c r="CP108" s="188"/>
      <c r="CQ108" s="188"/>
      <c r="CR108" s="188"/>
      <c r="CS108" s="188"/>
      <c r="CT108" s="188"/>
      <c r="CU108" s="188"/>
      <c r="CV108" s="188"/>
      <c r="CW108" s="188"/>
      <c r="CX108" s="188"/>
      <c r="CY108" s="188"/>
      <c r="CZ108" s="188"/>
      <c r="DA108" s="188"/>
      <c r="DB108" s="188"/>
      <c r="DC108" s="188"/>
      <c r="DD108" s="188"/>
    </row>
    <row r="109" spans="1:108" ht="14.1" customHeight="1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/>
      <c r="AJ109" s="188"/>
      <c r="AK109" s="188"/>
      <c r="AL109" s="188"/>
      <c r="AM109" s="188"/>
      <c r="AN109" s="188"/>
      <c r="AO109" s="188"/>
      <c r="AP109" s="188"/>
      <c r="AQ109" s="188"/>
      <c r="AR109" s="188"/>
      <c r="AS109" s="188"/>
      <c r="AT109" s="188"/>
      <c r="AU109" s="188"/>
      <c r="AV109" s="188"/>
      <c r="AW109" s="188"/>
      <c r="AX109" s="188"/>
      <c r="AY109" s="188"/>
      <c r="AZ109" s="188"/>
      <c r="BA109" s="188"/>
      <c r="BB109" s="188"/>
      <c r="BC109" s="188"/>
      <c r="BD109" s="188"/>
      <c r="BE109" s="188"/>
      <c r="BF109" s="188"/>
      <c r="BG109" s="188"/>
      <c r="BH109" s="188"/>
      <c r="BI109" s="188"/>
      <c r="BJ109" s="188"/>
      <c r="BK109" s="188"/>
      <c r="BL109" s="188"/>
      <c r="BM109" s="188"/>
      <c r="BN109" s="188"/>
      <c r="BO109" s="188"/>
      <c r="BP109" s="188"/>
      <c r="BQ109" s="188"/>
      <c r="BR109" s="188"/>
      <c r="BS109" s="188"/>
      <c r="BT109" s="188"/>
      <c r="BU109" s="188"/>
      <c r="BV109" s="188"/>
      <c r="BW109" s="188"/>
      <c r="BX109" s="188"/>
      <c r="BY109" s="188"/>
      <c r="BZ109" s="188"/>
      <c r="CA109" s="188"/>
      <c r="CB109" s="188"/>
      <c r="CC109" s="188"/>
      <c r="CD109" s="188"/>
      <c r="CE109" s="188"/>
      <c r="CF109" s="188"/>
      <c r="CG109" s="188"/>
      <c r="CH109" s="188"/>
      <c r="CI109" s="188"/>
      <c r="CJ109" s="188"/>
      <c r="CK109" s="188"/>
      <c r="CL109" s="188"/>
      <c r="CM109" s="188"/>
      <c r="CN109" s="188"/>
      <c r="CO109" s="188"/>
      <c r="CP109" s="188"/>
      <c r="CQ109" s="188"/>
      <c r="CR109" s="188"/>
      <c r="CS109" s="188"/>
      <c r="CT109" s="188"/>
      <c r="CU109" s="188"/>
      <c r="CV109" s="188"/>
      <c r="CW109" s="188"/>
      <c r="CX109" s="188"/>
      <c r="CY109" s="188"/>
      <c r="CZ109" s="188"/>
      <c r="DA109" s="188"/>
      <c r="DB109" s="188"/>
      <c r="DC109" s="188"/>
      <c r="DD109" s="188"/>
    </row>
    <row r="110" spans="1:108" ht="14.1" customHeight="1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8"/>
      <c r="AT110" s="188"/>
      <c r="AU110" s="188"/>
      <c r="AV110" s="188"/>
      <c r="AW110" s="188"/>
      <c r="AX110" s="188"/>
      <c r="AY110" s="188"/>
      <c r="AZ110" s="188"/>
      <c r="BA110" s="188"/>
      <c r="BB110" s="188"/>
      <c r="BC110" s="188"/>
      <c r="BD110" s="188"/>
      <c r="BE110" s="188"/>
      <c r="BF110" s="188"/>
      <c r="BG110" s="188"/>
      <c r="BH110" s="188"/>
      <c r="BI110" s="188"/>
      <c r="BJ110" s="188"/>
      <c r="BK110" s="188"/>
      <c r="BL110" s="188"/>
      <c r="BM110" s="188"/>
      <c r="BN110" s="188"/>
      <c r="BO110" s="188"/>
      <c r="BP110" s="188"/>
      <c r="BQ110" s="188"/>
      <c r="BR110" s="188"/>
      <c r="BS110" s="188"/>
      <c r="BT110" s="188"/>
      <c r="BU110" s="188"/>
      <c r="BV110" s="188"/>
      <c r="BW110" s="188"/>
      <c r="BX110" s="188"/>
      <c r="BY110" s="188"/>
      <c r="BZ110" s="188"/>
      <c r="CA110" s="188"/>
      <c r="CB110" s="188"/>
      <c r="CC110" s="188"/>
      <c r="CD110" s="188"/>
      <c r="CE110" s="188"/>
      <c r="CF110" s="188"/>
      <c r="CG110" s="188"/>
      <c r="CH110" s="188"/>
      <c r="CI110" s="188"/>
      <c r="CJ110" s="188"/>
      <c r="CK110" s="188"/>
      <c r="CL110" s="188"/>
      <c r="CM110" s="188"/>
      <c r="CN110" s="188"/>
      <c r="CO110" s="188"/>
      <c r="CP110" s="188"/>
      <c r="CQ110" s="188"/>
      <c r="CR110" s="188"/>
      <c r="CS110" s="188"/>
      <c r="CT110" s="188"/>
      <c r="CU110" s="188"/>
      <c r="CV110" s="188"/>
      <c r="CW110" s="188"/>
      <c r="CX110" s="188"/>
      <c r="CY110" s="188"/>
      <c r="CZ110" s="188"/>
      <c r="DA110" s="188"/>
      <c r="DB110" s="188"/>
      <c r="DC110" s="188"/>
      <c r="DD110" s="188"/>
    </row>
    <row r="111" spans="1:108" ht="14.1" customHeight="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8"/>
      <c r="AT111" s="188"/>
      <c r="AU111" s="188"/>
      <c r="AV111" s="188"/>
      <c r="AW111" s="188"/>
      <c r="AX111" s="188"/>
      <c r="AY111" s="188"/>
      <c r="AZ111" s="188"/>
      <c r="BA111" s="188"/>
      <c r="BB111" s="188"/>
      <c r="BC111" s="188"/>
      <c r="BD111" s="188"/>
      <c r="BE111" s="188"/>
      <c r="BF111" s="188"/>
      <c r="BG111" s="188"/>
      <c r="BH111" s="188"/>
      <c r="BI111" s="188"/>
      <c r="BJ111" s="188"/>
      <c r="BK111" s="188"/>
      <c r="BL111" s="188"/>
      <c r="BM111" s="188"/>
      <c r="BN111" s="188"/>
      <c r="BO111" s="188"/>
      <c r="BP111" s="188"/>
      <c r="BQ111" s="188"/>
      <c r="BR111" s="188"/>
      <c r="BS111" s="188"/>
      <c r="BT111" s="188"/>
      <c r="BU111" s="188"/>
      <c r="BV111" s="188"/>
      <c r="BW111" s="188"/>
      <c r="BX111" s="188"/>
      <c r="BY111" s="188"/>
      <c r="BZ111" s="188"/>
      <c r="CA111" s="188"/>
      <c r="CB111" s="188"/>
      <c r="CC111" s="188"/>
      <c r="CD111" s="188"/>
      <c r="CE111" s="188"/>
      <c r="CF111" s="188"/>
      <c r="CG111" s="188"/>
      <c r="CH111" s="188"/>
      <c r="CI111" s="188"/>
      <c r="CJ111" s="188"/>
      <c r="CK111" s="188"/>
      <c r="CL111" s="188"/>
      <c r="CM111" s="188"/>
      <c r="CN111" s="188"/>
      <c r="CO111" s="188"/>
      <c r="CP111" s="188"/>
      <c r="CQ111" s="188"/>
      <c r="CR111" s="188"/>
      <c r="CS111" s="188"/>
      <c r="CT111" s="188"/>
      <c r="CU111" s="188"/>
      <c r="CV111" s="188"/>
      <c r="CW111" s="188"/>
      <c r="CX111" s="188"/>
      <c r="CY111" s="188"/>
      <c r="CZ111" s="188"/>
      <c r="DA111" s="188"/>
      <c r="DB111" s="188"/>
      <c r="DC111" s="188"/>
      <c r="DD111" s="188"/>
    </row>
    <row r="112" spans="1:108" ht="14.1" customHeight="1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8"/>
      <c r="AT112" s="188"/>
      <c r="AU112" s="188"/>
      <c r="AV112" s="188"/>
      <c r="AW112" s="188"/>
      <c r="AX112" s="188"/>
      <c r="AY112" s="188"/>
      <c r="AZ112" s="188"/>
      <c r="BA112" s="188"/>
      <c r="BB112" s="188"/>
      <c r="BC112" s="188"/>
      <c r="BD112" s="188"/>
      <c r="BE112" s="188"/>
      <c r="BF112" s="188"/>
      <c r="BG112" s="188"/>
      <c r="BH112" s="188"/>
      <c r="BI112" s="188"/>
      <c r="BJ112" s="188"/>
      <c r="BK112" s="188"/>
      <c r="BL112" s="188"/>
      <c r="BM112" s="188"/>
      <c r="BN112" s="188"/>
      <c r="BO112" s="188"/>
      <c r="BP112" s="188"/>
      <c r="BQ112" s="188"/>
      <c r="BR112" s="188"/>
      <c r="BS112" s="188"/>
      <c r="BT112" s="188"/>
      <c r="BU112" s="188"/>
      <c r="BV112" s="188"/>
      <c r="BW112" s="188"/>
      <c r="BX112" s="188"/>
      <c r="BY112" s="188"/>
      <c r="BZ112" s="188"/>
      <c r="CA112" s="188"/>
      <c r="CB112" s="188"/>
      <c r="CC112" s="188"/>
      <c r="CD112" s="188"/>
      <c r="CE112" s="188"/>
      <c r="CF112" s="188"/>
      <c r="CG112" s="188"/>
      <c r="CH112" s="188"/>
      <c r="CI112" s="188"/>
      <c r="CJ112" s="188"/>
      <c r="CK112" s="188"/>
      <c r="CL112" s="188"/>
      <c r="CM112" s="188"/>
      <c r="CN112" s="188"/>
      <c r="CO112" s="188"/>
      <c r="CP112" s="188"/>
      <c r="CQ112" s="188"/>
      <c r="CR112" s="188"/>
      <c r="CS112" s="188"/>
      <c r="CT112" s="188"/>
      <c r="CU112" s="188"/>
      <c r="CV112" s="188"/>
      <c r="CW112" s="188"/>
      <c r="CX112" s="188"/>
      <c r="CY112" s="188"/>
      <c r="CZ112" s="188"/>
      <c r="DA112" s="188"/>
      <c r="DB112" s="188"/>
      <c r="DC112" s="188"/>
      <c r="DD112" s="188"/>
    </row>
    <row r="113" spans="1:108" ht="14.1" customHeight="1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  <c r="AA113" s="188"/>
      <c r="AB113" s="188"/>
      <c r="AC113" s="188"/>
      <c r="AD113" s="188"/>
      <c r="AE113" s="188"/>
      <c r="AF113" s="188"/>
      <c r="AG113" s="188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8"/>
      <c r="AT113" s="188"/>
      <c r="AU113" s="188"/>
      <c r="AV113" s="188"/>
      <c r="AW113" s="188"/>
      <c r="AX113" s="188"/>
      <c r="AY113" s="188"/>
      <c r="AZ113" s="188"/>
      <c r="BA113" s="188"/>
      <c r="BB113" s="188"/>
      <c r="BC113" s="188"/>
      <c r="BD113" s="188"/>
      <c r="BE113" s="188"/>
      <c r="BF113" s="188"/>
      <c r="BG113" s="188"/>
      <c r="BH113" s="188"/>
      <c r="BI113" s="188"/>
      <c r="BJ113" s="188"/>
      <c r="BK113" s="188"/>
      <c r="BL113" s="188"/>
      <c r="BM113" s="188"/>
      <c r="BN113" s="188"/>
      <c r="BO113" s="188"/>
      <c r="BP113" s="188"/>
      <c r="BQ113" s="188"/>
      <c r="BR113" s="188"/>
      <c r="BS113" s="188"/>
      <c r="BT113" s="188"/>
      <c r="BU113" s="188"/>
      <c r="BV113" s="188"/>
      <c r="BW113" s="188"/>
      <c r="BX113" s="188"/>
      <c r="BY113" s="188"/>
      <c r="BZ113" s="188"/>
      <c r="CA113" s="188"/>
      <c r="CB113" s="188"/>
      <c r="CC113" s="188"/>
      <c r="CD113" s="188"/>
      <c r="CE113" s="188"/>
      <c r="CF113" s="188"/>
      <c r="CG113" s="188"/>
      <c r="CH113" s="188"/>
      <c r="CI113" s="188"/>
      <c r="CJ113" s="188"/>
      <c r="CK113" s="188"/>
      <c r="CL113" s="188"/>
      <c r="CM113" s="188"/>
      <c r="CN113" s="188"/>
      <c r="CO113" s="188"/>
      <c r="CP113" s="188"/>
      <c r="CQ113" s="188"/>
      <c r="CR113" s="188"/>
      <c r="CS113" s="188"/>
      <c r="CT113" s="188"/>
      <c r="CU113" s="188"/>
      <c r="CV113" s="188"/>
      <c r="CW113" s="188"/>
      <c r="CX113" s="188"/>
      <c r="CY113" s="188"/>
      <c r="CZ113" s="188"/>
      <c r="DA113" s="188"/>
      <c r="DB113" s="188"/>
      <c r="DC113" s="188"/>
      <c r="DD113" s="188"/>
    </row>
    <row r="114" spans="1:108" ht="14.1" customHeight="1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188"/>
      <c r="BN114" s="188"/>
      <c r="BO114" s="188"/>
      <c r="BP114" s="188"/>
      <c r="BQ114" s="188"/>
      <c r="BR114" s="188"/>
      <c r="BS114" s="188"/>
      <c r="BT114" s="188"/>
      <c r="BU114" s="188"/>
      <c r="BV114" s="188"/>
      <c r="BW114" s="188"/>
      <c r="BX114" s="188"/>
      <c r="BY114" s="188"/>
      <c r="BZ114" s="188"/>
      <c r="CA114" s="188"/>
      <c r="CB114" s="188"/>
      <c r="CC114" s="188"/>
      <c r="CD114" s="188"/>
      <c r="CE114" s="188"/>
      <c r="CF114" s="188"/>
      <c r="CG114" s="188"/>
      <c r="CH114" s="188"/>
      <c r="CI114" s="188"/>
      <c r="CJ114" s="188"/>
      <c r="CK114" s="188"/>
      <c r="CL114" s="188"/>
      <c r="CM114" s="188"/>
      <c r="CN114" s="188"/>
      <c r="CO114" s="188"/>
      <c r="CP114" s="188"/>
      <c r="CQ114" s="188"/>
      <c r="CR114" s="188"/>
      <c r="CS114" s="188"/>
      <c r="CT114" s="188"/>
      <c r="CU114" s="188"/>
      <c r="CV114" s="188"/>
      <c r="CW114" s="188"/>
      <c r="CX114" s="188"/>
      <c r="CY114" s="188"/>
      <c r="CZ114" s="188"/>
      <c r="DA114" s="188"/>
      <c r="DB114" s="188"/>
      <c r="DC114" s="188"/>
      <c r="DD114" s="188"/>
    </row>
    <row r="115" spans="1:108" ht="14.1" customHeight="1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8"/>
      <c r="BN115" s="188"/>
      <c r="BO115" s="188"/>
      <c r="BP115" s="188"/>
      <c r="BQ115" s="188"/>
      <c r="BR115" s="188"/>
      <c r="BS115" s="188"/>
      <c r="BT115" s="188"/>
      <c r="BU115" s="188"/>
      <c r="BV115" s="188"/>
      <c r="BW115" s="188"/>
      <c r="BX115" s="188"/>
      <c r="BY115" s="188"/>
      <c r="BZ115" s="188"/>
      <c r="CA115" s="188"/>
      <c r="CB115" s="188"/>
      <c r="CC115" s="188"/>
      <c r="CD115" s="188"/>
      <c r="CE115" s="188"/>
      <c r="CF115" s="188"/>
      <c r="CG115" s="188"/>
      <c r="CH115" s="188"/>
      <c r="CI115" s="188"/>
      <c r="CJ115" s="188"/>
      <c r="CK115" s="188"/>
      <c r="CL115" s="188"/>
      <c r="CM115" s="188"/>
      <c r="CN115" s="188"/>
      <c r="CO115" s="188"/>
      <c r="CP115" s="188"/>
      <c r="CQ115" s="188"/>
      <c r="CR115" s="188"/>
      <c r="CS115" s="188"/>
      <c r="CT115" s="188"/>
      <c r="CU115" s="188"/>
      <c r="CV115" s="188"/>
      <c r="CW115" s="188"/>
      <c r="CX115" s="188"/>
      <c r="CY115" s="188"/>
      <c r="CZ115" s="188"/>
      <c r="DA115" s="188"/>
      <c r="DB115" s="188"/>
      <c r="DC115" s="188"/>
      <c r="DD115" s="188"/>
    </row>
    <row r="116" spans="1:108" ht="14.1" customHeight="1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V116" s="188"/>
      <c r="CW116" s="188"/>
      <c r="CX116" s="188"/>
      <c r="CY116" s="188"/>
      <c r="CZ116" s="188"/>
      <c r="DA116" s="188"/>
      <c r="DB116" s="188"/>
      <c r="DC116" s="188"/>
      <c r="DD116" s="188"/>
    </row>
    <row r="117" spans="1:108" ht="14.1" customHeight="1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  <c r="BS117" s="188"/>
      <c r="BT117" s="188"/>
      <c r="BU117" s="188"/>
      <c r="BV117" s="188"/>
      <c r="BW117" s="188"/>
      <c r="BX117" s="188"/>
      <c r="BY117" s="188"/>
      <c r="BZ117" s="188"/>
      <c r="CA117" s="188"/>
      <c r="CB117" s="188"/>
      <c r="CC117" s="188"/>
      <c r="CD117" s="188"/>
      <c r="CE117" s="188"/>
      <c r="CF117" s="188"/>
      <c r="CG117" s="188"/>
      <c r="CH117" s="188"/>
      <c r="CI117" s="188"/>
      <c r="CJ117" s="188"/>
      <c r="CK117" s="188"/>
      <c r="CL117" s="188"/>
      <c r="CM117" s="188"/>
      <c r="CN117" s="188"/>
      <c r="CO117" s="188"/>
      <c r="CP117" s="188"/>
      <c r="CQ117" s="188"/>
      <c r="CR117" s="188"/>
      <c r="CS117" s="188"/>
      <c r="CT117" s="188"/>
      <c r="CU117" s="188"/>
      <c r="CV117" s="188"/>
      <c r="CW117" s="188"/>
      <c r="CX117" s="188"/>
      <c r="CY117" s="188"/>
      <c r="CZ117" s="188"/>
      <c r="DA117" s="188"/>
      <c r="DB117" s="188"/>
      <c r="DC117" s="188"/>
      <c r="DD117" s="188"/>
    </row>
    <row r="118" spans="1:108" ht="14.1" customHeight="1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8"/>
      <c r="BN118" s="188"/>
      <c r="BO118" s="188"/>
      <c r="BP118" s="188"/>
      <c r="BQ118" s="188"/>
      <c r="BR118" s="188"/>
      <c r="BS118" s="188"/>
      <c r="BT118" s="188"/>
      <c r="BU118" s="188"/>
      <c r="BV118" s="188"/>
      <c r="BW118" s="188"/>
      <c r="BX118" s="188"/>
      <c r="BY118" s="188"/>
      <c r="BZ118" s="188"/>
      <c r="CA118" s="188"/>
      <c r="CB118" s="188"/>
      <c r="CC118" s="188"/>
      <c r="CD118" s="188"/>
      <c r="CE118" s="188"/>
      <c r="CF118" s="188"/>
      <c r="CG118" s="188"/>
      <c r="CH118" s="188"/>
      <c r="CI118" s="188"/>
      <c r="CJ118" s="188"/>
      <c r="CK118" s="188"/>
      <c r="CL118" s="188"/>
      <c r="CM118" s="188"/>
      <c r="CN118" s="188"/>
      <c r="CO118" s="188"/>
      <c r="CP118" s="188"/>
      <c r="CQ118" s="188"/>
      <c r="CR118" s="188"/>
      <c r="CS118" s="188"/>
      <c r="CT118" s="188"/>
      <c r="CU118" s="188"/>
      <c r="CV118" s="188"/>
      <c r="CW118" s="188"/>
      <c r="CX118" s="188"/>
      <c r="CY118" s="188"/>
      <c r="CZ118" s="188"/>
      <c r="DA118" s="188"/>
      <c r="DB118" s="188"/>
      <c r="DC118" s="188"/>
      <c r="DD118" s="188"/>
    </row>
    <row r="119" spans="1:108" ht="14.1" customHeight="1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188"/>
      <c r="BN119" s="188"/>
      <c r="BO119" s="188"/>
      <c r="BP119" s="188"/>
      <c r="BQ119" s="188"/>
      <c r="BR119" s="188"/>
      <c r="BS119" s="188"/>
      <c r="BT119" s="188"/>
      <c r="BU119" s="188"/>
      <c r="BV119" s="188"/>
      <c r="BW119" s="188"/>
      <c r="BX119" s="188"/>
      <c r="BY119" s="188"/>
      <c r="BZ119" s="188"/>
      <c r="CA119" s="188"/>
      <c r="CB119" s="188"/>
      <c r="CC119" s="188"/>
      <c r="CD119" s="188"/>
      <c r="CE119" s="188"/>
      <c r="CF119" s="188"/>
      <c r="CG119" s="188"/>
      <c r="CH119" s="188"/>
      <c r="CI119" s="188"/>
      <c r="CJ119" s="188"/>
      <c r="CK119" s="188"/>
      <c r="CL119" s="188"/>
      <c r="CM119" s="188"/>
      <c r="CN119" s="188"/>
      <c r="CO119" s="188"/>
      <c r="CP119" s="188"/>
      <c r="CQ119" s="188"/>
      <c r="CR119" s="188"/>
      <c r="CS119" s="188"/>
      <c r="CT119" s="188"/>
      <c r="CU119" s="188"/>
      <c r="CV119" s="188"/>
      <c r="CW119" s="188"/>
      <c r="CX119" s="188"/>
      <c r="CY119" s="188"/>
      <c r="CZ119" s="188"/>
      <c r="DA119" s="188"/>
      <c r="DB119" s="188"/>
      <c r="DC119" s="188"/>
      <c r="DD119" s="188"/>
    </row>
    <row r="120" spans="1:108" ht="14.1" customHeight="1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188"/>
      <c r="BN120" s="188"/>
      <c r="BO120" s="188"/>
      <c r="BP120" s="188"/>
      <c r="BQ120" s="188"/>
      <c r="BR120" s="188"/>
      <c r="BS120" s="188"/>
      <c r="BT120" s="188"/>
      <c r="BU120" s="188"/>
      <c r="BV120" s="188"/>
      <c r="BW120" s="188"/>
      <c r="BX120" s="188"/>
      <c r="BY120" s="188"/>
      <c r="BZ120" s="188"/>
      <c r="CA120" s="188"/>
      <c r="CB120" s="188"/>
      <c r="CC120" s="188"/>
      <c r="CD120" s="188"/>
      <c r="CE120" s="188"/>
      <c r="CF120" s="188"/>
      <c r="CG120" s="188"/>
      <c r="CH120" s="188"/>
      <c r="CI120" s="188"/>
      <c r="CJ120" s="188"/>
      <c r="CK120" s="188"/>
      <c r="CL120" s="188"/>
      <c r="CM120" s="188"/>
      <c r="CN120" s="188"/>
      <c r="CO120" s="188"/>
      <c r="CP120" s="188"/>
      <c r="CQ120" s="188"/>
      <c r="CR120" s="188"/>
      <c r="CS120" s="188"/>
      <c r="CT120" s="188"/>
      <c r="CU120" s="188"/>
      <c r="CV120" s="188"/>
      <c r="CW120" s="188"/>
      <c r="CX120" s="188"/>
      <c r="CY120" s="188"/>
      <c r="CZ120" s="188"/>
      <c r="DA120" s="188"/>
      <c r="DB120" s="188"/>
      <c r="DC120" s="188"/>
      <c r="DD120" s="188"/>
    </row>
    <row r="121" spans="1:108" ht="14.1" customHeight="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188"/>
      <c r="BN121" s="188"/>
      <c r="BO121" s="188"/>
      <c r="BP121" s="188"/>
      <c r="BQ121" s="188"/>
      <c r="BR121" s="188"/>
      <c r="BS121" s="188"/>
      <c r="BT121" s="188"/>
      <c r="BU121" s="188"/>
      <c r="BV121" s="188"/>
      <c r="BW121" s="188"/>
      <c r="BX121" s="188"/>
      <c r="BY121" s="188"/>
      <c r="BZ121" s="188"/>
      <c r="CA121" s="188"/>
      <c r="CB121" s="188"/>
      <c r="CC121" s="188"/>
      <c r="CD121" s="188"/>
      <c r="CE121" s="188"/>
      <c r="CF121" s="188"/>
      <c r="CG121" s="188"/>
      <c r="CH121" s="188"/>
      <c r="CI121" s="188"/>
      <c r="CJ121" s="188"/>
      <c r="CK121" s="188"/>
      <c r="CL121" s="188"/>
      <c r="CM121" s="188"/>
      <c r="CN121" s="188"/>
      <c r="CO121" s="188"/>
      <c r="CP121" s="188"/>
      <c r="CQ121" s="188"/>
      <c r="CR121" s="188"/>
      <c r="CS121" s="188"/>
      <c r="CT121" s="188"/>
      <c r="CU121" s="188"/>
      <c r="CV121" s="188"/>
      <c r="CW121" s="188"/>
      <c r="CX121" s="188"/>
      <c r="CY121" s="188"/>
      <c r="CZ121" s="188"/>
      <c r="DA121" s="188"/>
      <c r="DB121" s="188"/>
      <c r="DC121" s="188"/>
      <c r="DD121" s="188"/>
    </row>
    <row r="122" spans="1:108" ht="14.1" customHeight="1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188"/>
      <c r="BN122" s="188"/>
      <c r="BO122" s="188"/>
      <c r="BP122" s="188"/>
      <c r="BQ122" s="188"/>
      <c r="BR122" s="188"/>
      <c r="BS122" s="188"/>
      <c r="BT122" s="188"/>
      <c r="BU122" s="188"/>
      <c r="BV122" s="188"/>
      <c r="BW122" s="188"/>
      <c r="BX122" s="188"/>
      <c r="BY122" s="188"/>
      <c r="BZ122" s="188"/>
      <c r="CA122" s="188"/>
      <c r="CB122" s="188"/>
      <c r="CC122" s="188"/>
      <c r="CD122" s="188"/>
      <c r="CE122" s="188"/>
      <c r="CF122" s="188"/>
      <c r="CG122" s="188"/>
      <c r="CH122" s="188"/>
      <c r="CI122" s="188"/>
      <c r="CJ122" s="188"/>
      <c r="CK122" s="188"/>
      <c r="CL122" s="188"/>
      <c r="CM122" s="188"/>
      <c r="CN122" s="188"/>
      <c r="CO122" s="188"/>
      <c r="CP122" s="188"/>
      <c r="CQ122" s="188"/>
      <c r="CR122" s="188"/>
      <c r="CS122" s="188"/>
      <c r="CT122" s="188"/>
      <c r="CU122" s="188"/>
      <c r="CV122" s="188"/>
      <c r="CW122" s="188"/>
      <c r="CX122" s="188"/>
      <c r="CY122" s="188"/>
      <c r="CZ122" s="188"/>
      <c r="DA122" s="188"/>
      <c r="DB122" s="188"/>
      <c r="DC122" s="188"/>
      <c r="DD122" s="188"/>
    </row>
    <row r="123" spans="1:108" ht="14.1" customHeight="1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188"/>
      <c r="AZ123" s="188"/>
      <c r="BA123" s="188"/>
      <c r="BB123" s="188"/>
      <c r="BC123" s="188"/>
      <c r="BD123" s="188"/>
      <c r="BE123" s="188"/>
      <c r="BF123" s="188"/>
      <c r="BG123" s="188"/>
      <c r="BH123" s="188"/>
      <c r="BI123" s="188"/>
      <c r="BJ123" s="188"/>
      <c r="BK123" s="188"/>
      <c r="BL123" s="188"/>
      <c r="BM123" s="188"/>
      <c r="BN123" s="188"/>
      <c r="BO123" s="188"/>
      <c r="BP123" s="188"/>
      <c r="BQ123" s="188"/>
      <c r="BR123" s="188"/>
      <c r="BS123" s="188"/>
      <c r="BT123" s="188"/>
      <c r="BU123" s="188"/>
      <c r="BV123" s="188"/>
      <c r="BW123" s="188"/>
      <c r="BX123" s="188"/>
      <c r="BY123" s="188"/>
      <c r="BZ123" s="188"/>
      <c r="CA123" s="188"/>
      <c r="CB123" s="188"/>
      <c r="CC123" s="188"/>
      <c r="CD123" s="188"/>
      <c r="CE123" s="188"/>
      <c r="CF123" s="188"/>
      <c r="CG123" s="188"/>
      <c r="CH123" s="188"/>
      <c r="CI123" s="188"/>
      <c r="CJ123" s="188"/>
      <c r="CK123" s="188"/>
      <c r="CL123" s="188"/>
      <c r="CM123" s="188"/>
      <c r="CN123" s="188"/>
      <c r="CO123" s="188"/>
      <c r="CP123" s="188"/>
      <c r="CQ123" s="188"/>
      <c r="CR123" s="188"/>
      <c r="CS123" s="188"/>
      <c r="CT123" s="188"/>
      <c r="CU123" s="188"/>
      <c r="CV123" s="188"/>
      <c r="CW123" s="188"/>
      <c r="CX123" s="188"/>
      <c r="CY123" s="188"/>
      <c r="CZ123" s="188"/>
      <c r="DA123" s="188"/>
      <c r="DB123" s="188"/>
      <c r="DC123" s="188"/>
      <c r="DD123" s="188"/>
    </row>
    <row r="124" spans="1:108" ht="14.1" customHeight="1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188"/>
      <c r="BC124" s="188"/>
      <c r="BD124" s="188"/>
      <c r="BE124" s="188"/>
      <c r="BF124" s="188"/>
      <c r="BG124" s="188"/>
      <c r="BH124" s="188"/>
      <c r="BI124" s="188"/>
      <c r="BJ124" s="188"/>
      <c r="BK124" s="188"/>
      <c r="BL124" s="188"/>
      <c r="BM124" s="188"/>
      <c r="BN124" s="188"/>
      <c r="BO124" s="188"/>
      <c r="BP124" s="188"/>
      <c r="BQ124" s="188"/>
      <c r="BR124" s="188"/>
      <c r="BS124" s="188"/>
      <c r="BT124" s="188"/>
      <c r="BU124" s="188"/>
      <c r="BV124" s="188"/>
      <c r="BW124" s="188"/>
      <c r="BX124" s="188"/>
      <c r="BY124" s="188"/>
      <c r="BZ124" s="188"/>
      <c r="CA124" s="188"/>
      <c r="CB124" s="188"/>
      <c r="CC124" s="188"/>
      <c r="CD124" s="188"/>
      <c r="CE124" s="188"/>
      <c r="CF124" s="188"/>
      <c r="CG124" s="188"/>
      <c r="CH124" s="188"/>
      <c r="CI124" s="188"/>
      <c r="CJ124" s="188"/>
      <c r="CK124" s="188"/>
      <c r="CL124" s="188"/>
      <c r="CM124" s="188"/>
      <c r="CN124" s="188"/>
      <c r="CO124" s="188"/>
      <c r="CP124" s="188"/>
      <c r="CQ124" s="188"/>
      <c r="CR124" s="188"/>
      <c r="CS124" s="188"/>
      <c r="CT124" s="188"/>
      <c r="CU124" s="188"/>
      <c r="CV124" s="188"/>
      <c r="CW124" s="188"/>
      <c r="CX124" s="188"/>
      <c r="CY124" s="188"/>
      <c r="CZ124" s="188"/>
      <c r="DA124" s="188"/>
      <c r="DB124" s="188"/>
      <c r="DC124" s="188"/>
      <c r="DD124" s="188"/>
    </row>
    <row r="125" spans="1:108" ht="14.1" customHeight="1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  <c r="AE125" s="188"/>
      <c r="AF125" s="188"/>
      <c r="AG125" s="188"/>
      <c r="AH125" s="188"/>
      <c r="AI125" s="188"/>
      <c r="AJ125" s="188"/>
      <c r="AK125" s="188"/>
      <c r="AL125" s="188"/>
      <c r="AM125" s="188"/>
      <c r="AN125" s="188"/>
      <c r="AO125" s="188"/>
      <c r="AP125" s="188"/>
      <c r="AQ125" s="188"/>
      <c r="AR125" s="188"/>
      <c r="AS125" s="188"/>
      <c r="AT125" s="188"/>
      <c r="AU125" s="188"/>
      <c r="AV125" s="188"/>
      <c r="AW125" s="188"/>
      <c r="AX125" s="188"/>
      <c r="AY125" s="188"/>
      <c r="AZ125" s="188"/>
      <c r="BA125" s="188"/>
      <c r="BB125" s="188"/>
      <c r="BC125" s="188"/>
      <c r="BD125" s="188"/>
      <c r="BE125" s="188"/>
      <c r="BF125" s="188"/>
      <c r="BG125" s="188"/>
      <c r="BH125" s="188"/>
      <c r="BI125" s="188"/>
      <c r="BJ125" s="188"/>
      <c r="BK125" s="188"/>
      <c r="BL125" s="188"/>
      <c r="BM125" s="188"/>
      <c r="BN125" s="188"/>
      <c r="BO125" s="188"/>
      <c r="BP125" s="188"/>
      <c r="BQ125" s="188"/>
      <c r="BR125" s="188"/>
      <c r="BS125" s="188"/>
      <c r="BT125" s="188"/>
      <c r="BU125" s="188"/>
      <c r="BV125" s="188"/>
      <c r="BW125" s="188"/>
      <c r="BX125" s="188"/>
      <c r="BY125" s="188"/>
      <c r="BZ125" s="188"/>
      <c r="CA125" s="188"/>
      <c r="CB125" s="188"/>
      <c r="CC125" s="188"/>
      <c r="CD125" s="188"/>
      <c r="CE125" s="188"/>
      <c r="CF125" s="188"/>
      <c r="CG125" s="188"/>
      <c r="CH125" s="188"/>
      <c r="CI125" s="188"/>
      <c r="CJ125" s="188"/>
      <c r="CK125" s="188"/>
      <c r="CL125" s="188"/>
      <c r="CM125" s="188"/>
      <c r="CN125" s="188"/>
      <c r="CO125" s="188"/>
      <c r="CP125" s="188"/>
      <c r="CQ125" s="188"/>
      <c r="CR125" s="188"/>
      <c r="CS125" s="188"/>
      <c r="CT125" s="188"/>
      <c r="CU125" s="188"/>
      <c r="CV125" s="188"/>
      <c r="CW125" s="188"/>
      <c r="CX125" s="188"/>
      <c r="CY125" s="188"/>
      <c r="CZ125" s="188"/>
      <c r="DA125" s="188"/>
      <c r="DB125" s="188"/>
      <c r="DC125" s="188"/>
      <c r="DD125" s="188"/>
    </row>
    <row r="126" spans="1:108" ht="14.1" customHeight="1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  <c r="AC126" s="188"/>
      <c r="AD126" s="188"/>
      <c r="AE126" s="188"/>
      <c r="AF126" s="188"/>
      <c r="AG126" s="188"/>
      <c r="AH126" s="188"/>
      <c r="AI126" s="188"/>
      <c r="AJ126" s="188"/>
      <c r="AK126" s="188"/>
      <c r="AL126" s="188"/>
      <c r="AM126" s="188"/>
      <c r="AN126" s="188"/>
      <c r="AO126" s="188"/>
      <c r="AP126" s="188"/>
      <c r="AQ126" s="188"/>
      <c r="AR126" s="188"/>
      <c r="AS126" s="188"/>
      <c r="AT126" s="188"/>
      <c r="AU126" s="188"/>
      <c r="AV126" s="188"/>
      <c r="AW126" s="188"/>
      <c r="AX126" s="188"/>
      <c r="AY126" s="188"/>
      <c r="AZ126" s="188"/>
      <c r="BA126" s="188"/>
      <c r="BB126" s="188"/>
      <c r="BC126" s="188"/>
      <c r="BD126" s="188"/>
      <c r="BE126" s="188"/>
      <c r="BF126" s="188"/>
      <c r="BG126" s="188"/>
      <c r="BH126" s="188"/>
      <c r="BI126" s="188"/>
      <c r="BJ126" s="188"/>
      <c r="BK126" s="188"/>
      <c r="BL126" s="188"/>
      <c r="BM126" s="188"/>
      <c r="BN126" s="188"/>
      <c r="BO126" s="188"/>
      <c r="BP126" s="188"/>
      <c r="BQ126" s="188"/>
      <c r="BR126" s="188"/>
      <c r="BS126" s="188"/>
      <c r="BT126" s="188"/>
      <c r="BU126" s="188"/>
      <c r="BV126" s="188"/>
      <c r="BW126" s="188"/>
      <c r="BX126" s="188"/>
      <c r="BY126" s="188"/>
      <c r="BZ126" s="188"/>
      <c r="CA126" s="188"/>
      <c r="CB126" s="188"/>
      <c r="CC126" s="188"/>
      <c r="CD126" s="188"/>
      <c r="CE126" s="188"/>
      <c r="CF126" s="188"/>
      <c r="CG126" s="188"/>
      <c r="CH126" s="188"/>
      <c r="CI126" s="188"/>
      <c r="CJ126" s="188"/>
      <c r="CK126" s="188"/>
      <c r="CL126" s="188"/>
      <c r="CM126" s="188"/>
      <c r="CN126" s="188"/>
      <c r="CO126" s="188"/>
      <c r="CP126" s="188"/>
      <c r="CQ126" s="188"/>
      <c r="CR126" s="188"/>
      <c r="CS126" s="188"/>
      <c r="CT126" s="188"/>
      <c r="CU126" s="188"/>
      <c r="CV126" s="188"/>
      <c r="CW126" s="188"/>
      <c r="CX126" s="188"/>
      <c r="CY126" s="188"/>
      <c r="CZ126" s="188"/>
      <c r="DA126" s="188"/>
      <c r="DB126" s="188"/>
      <c r="DC126" s="188"/>
      <c r="DD126" s="188"/>
    </row>
    <row r="127" spans="1:108" ht="14.1" customHeight="1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  <c r="AC127" s="188"/>
      <c r="AD127" s="188"/>
      <c r="AE127" s="188"/>
      <c r="AF127" s="188"/>
      <c r="AG127" s="188"/>
      <c r="AH127" s="188"/>
      <c r="AI127" s="188"/>
      <c r="AJ127" s="188"/>
      <c r="AK127" s="188"/>
      <c r="AL127" s="188"/>
      <c r="AM127" s="188"/>
      <c r="AN127" s="188"/>
      <c r="AO127" s="188"/>
      <c r="AP127" s="188"/>
      <c r="AQ127" s="188"/>
      <c r="AR127" s="188"/>
      <c r="AS127" s="188"/>
      <c r="AT127" s="188"/>
      <c r="AU127" s="188"/>
      <c r="AV127" s="188"/>
      <c r="AW127" s="188"/>
      <c r="AX127" s="188"/>
      <c r="AY127" s="188"/>
      <c r="AZ127" s="188"/>
      <c r="BA127" s="188"/>
      <c r="BB127" s="188"/>
      <c r="BC127" s="188"/>
      <c r="BD127" s="188"/>
      <c r="BE127" s="188"/>
      <c r="BF127" s="188"/>
      <c r="BG127" s="188"/>
      <c r="BH127" s="188"/>
      <c r="BI127" s="188"/>
      <c r="BJ127" s="188"/>
      <c r="BK127" s="188"/>
      <c r="BL127" s="188"/>
      <c r="BM127" s="188"/>
      <c r="BN127" s="188"/>
      <c r="BO127" s="188"/>
      <c r="BP127" s="188"/>
      <c r="BQ127" s="188"/>
      <c r="BR127" s="188"/>
      <c r="BS127" s="188"/>
      <c r="BT127" s="188"/>
      <c r="BU127" s="188"/>
      <c r="BV127" s="188"/>
      <c r="BW127" s="188"/>
      <c r="BX127" s="188"/>
      <c r="BY127" s="188"/>
      <c r="BZ127" s="188"/>
      <c r="CA127" s="188"/>
      <c r="CB127" s="188"/>
      <c r="CC127" s="188"/>
      <c r="CD127" s="188"/>
      <c r="CE127" s="188"/>
      <c r="CF127" s="188"/>
      <c r="CG127" s="188"/>
      <c r="CH127" s="188"/>
      <c r="CI127" s="188"/>
      <c r="CJ127" s="188"/>
      <c r="CK127" s="188"/>
      <c r="CL127" s="188"/>
      <c r="CM127" s="188"/>
      <c r="CN127" s="188"/>
      <c r="CO127" s="188"/>
      <c r="CP127" s="188"/>
      <c r="CQ127" s="188"/>
      <c r="CR127" s="188"/>
      <c r="CS127" s="188"/>
      <c r="CT127" s="188"/>
      <c r="CU127" s="188"/>
      <c r="CV127" s="188"/>
      <c r="CW127" s="188"/>
      <c r="CX127" s="188"/>
      <c r="CY127" s="188"/>
      <c r="CZ127" s="188"/>
      <c r="DA127" s="188"/>
      <c r="DB127" s="188"/>
      <c r="DC127" s="188"/>
      <c r="DD127" s="188"/>
    </row>
    <row r="128" spans="1:108" ht="14.1" customHeight="1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  <c r="AE128" s="188"/>
      <c r="AF128" s="188"/>
      <c r="AG128" s="188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8"/>
      <c r="AX128" s="188"/>
      <c r="AY128" s="188"/>
      <c r="AZ128" s="188"/>
      <c r="BA128" s="188"/>
      <c r="BB128" s="188"/>
      <c r="BC128" s="188"/>
      <c r="BD128" s="188"/>
      <c r="BE128" s="188"/>
      <c r="BF128" s="188"/>
      <c r="BG128" s="188"/>
      <c r="BH128" s="188"/>
      <c r="BI128" s="188"/>
      <c r="BJ128" s="188"/>
      <c r="BK128" s="188"/>
      <c r="BL128" s="188"/>
      <c r="BM128" s="188"/>
      <c r="BN128" s="188"/>
      <c r="BO128" s="188"/>
      <c r="BP128" s="188"/>
      <c r="BQ128" s="188"/>
      <c r="BR128" s="188"/>
      <c r="BS128" s="188"/>
      <c r="BT128" s="188"/>
      <c r="BU128" s="188"/>
      <c r="BV128" s="188"/>
      <c r="BW128" s="188"/>
      <c r="BX128" s="188"/>
      <c r="BY128" s="188"/>
      <c r="BZ128" s="188"/>
      <c r="CA128" s="188"/>
      <c r="CB128" s="188"/>
      <c r="CC128" s="188"/>
      <c r="CD128" s="188"/>
      <c r="CE128" s="188"/>
      <c r="CF128" s="188"/>
      <c r="CG128" s="188"/>
      <c r="CH128" s="188"/>
      <c r="CI128" s="188"/>
      <c r="CJ128" s="188"/>
      <c r="CK128" s="188"/>
      <c r="CL128" s="188"/>
      <c r="CM128" s="188"/>
      <c r="CN128" s="188"/>
      <c r="CO128" s="188"/>
      <c r="CP128" s="188"/>
      <c r="CQ128" s="188"/>
      <c r="CR128" s="188"/>
      <c r="CS128" s="188"/>
      <c r="CT128" s="188"/>
      <c r="CU128" s="188"/>
      <c r="CV128" s="188"/>
      <c r="CW128" s="188"/>
      <c r="CX128" s="188"/>
      <c r="CY128" s="188"/>
      <c r="CZ128" s="188"/>
      <c r="DA128" s="188"/>
      <c r="DB128" s="188"/>
      <c r="DC128" s="188"/>
      <c r="DD128" s="188"/>
    </row>
    <row r="129" spans="1:108" ht="14.1" customHeight="1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8"/>
      <c r="BD129" s="188"/>
      <c r="BE129" s="188"/>
      <c r="BF129" s="188"/>
      <c r="BG129" s="188"/>
      <c r="BH129" s="188"/>
      <c r="BI129" s="188"/>
      <c r="BJ129" s="188"/>
      <c r="BK129" s="188"/>
      <c r="BL129" s="188"/>
      <c r="BM129" s="188"/>
      <c r="BN129" s="188"/>
      <c r="BO129" s="188"/>
      <c r="BP129" s="188"/>
      <c r="BQ129" s="188"/>
      <c r="BR129" s="188"/>
      <c r="BS129" s="188"/>
      <c r="BT129" s="188"/>
      <c r="BU129" s="188"/>
      <c r="BV129" s="188"/>
      <c r="BW129" s="188"/>
      <c r="BX129" s="188"/>
      <c r="BY129" s="188"/>
      <c r="BZ129" s="188"/>
      <c r="CA129" s="188"/>
      <c r="CB129" s="188"/>
      <c r="CC129" s="188"/>
      <c r="CD129" s="188"/>
      <c r="CE129" s="188"/>
      <c r="CF129" s="188"/>
      <c r="CG129" s="188"/>
      <c r="CH129" s="188"/>
      <c r="CI129" s="188"/>
      <c r="CJ129" s="188"/>
      <c r="CK129" s="188"/>
      <c r="CL129" s="188"/>
      <c r="CM129" s="188"/>
      <c r="CN129" s="188"/>
      <c r="CO129" s="188"/>
      <c r="CP129" s="188"/>
      <c r="CQ129" s="188"/>
      <c r="CR129" s="188"/>
      <c r="CS129" s="188"/>
      <c r="CT129" s="188"/>
      <c r="CU129" s="188"/>
      <c r="CV129" s="188"/>
      <c r="CW129" s="188"/>
      <c r="CX129" s="188"/>
      <c r="CY129" s="188"/>
      <c r="CZ129" s="188"/>
      <c r="DA129" s="188"/>
      <c r="DB129" s="188"/>
      <c r="DC129" s="188"/>
      <c r="DD129" s="188"/>
    </row>
    <row r="130" spans="1:108" ht="14.1" customHeight="1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188"/>
      <c r="BC130" s="188"/>
      <c r="BD130" s="188"/>
      <c r="BE130" s="188"/>
      <c r="BF130" s="188"/>
      <c r="BG130" s="188"/>
      <c r="BH130" s="188"/>
      <c r="BI130" s="188"/>
      <c r="BJ130" s="188"/>
      <c r="BK130" s="188"/>
      <c r="BL130" s="188"/>
      <c r="BM130" s="188"/>
      <c r="BN130" s="188"/>
      <c r="BO130" s="188"/>
      <c r="BP130" s="188"/>
      <c r="BQ130" s="188"/>
      <c r="BR130" s="188"/>
      <c r="BS130" s="188"/>
      <c r="BT130" s="188"/>
      <c r="BU130" s="188"/>
      <c r="BV130" s="188"/>
      <c r="BW130" s="188"/>
      <c r="BX130" s="188"/>
      <c r="BY130" s="188"/>
      <c r="BZ130" s="188"/>
      <c r="CA130" s="188"/>
      <c r="CB130" s="188"/>
      <c r="CC130" s="188"/>
      <c r="CD130" s="188"/>
      <c r="CE130" s="188"/>
      <c r="CF130" s="188"/>
      <c r="CG130" s="188"/>
      <c r="CH130" s="188"/>
      <c r="CI130" s="188"/>
      <c r="CJ130" s="188"/>
      <c r="CK130" s="188"/>
      <c r="CL130" s="188"/>
      <c r="CM130" s="188"/>
      <c r="CN130" s="188"/>
      <c r="CO130" s="188"/>
      <c r="CP130" s="188"/>
      <c r="CQ130" s="188"/>
      <c r="CR130" s="188"/>
      <c r="CS130" s="188"/>
      <c r="CT130" s="188"/>
      <c r="CU130" s="188"/>
      <c r="CV130" s="188"/>
      <c r="CW130" s="188"/>
      <c r="CX130" s="188"/>
      <c r="CY130" s="188"/>
      <c r="CZ130" s="188"/>
      <c r="DA130" s="188"/>
      <c r="DB130" s="188"/>
      <c r="DC130" s="188"/>
      <c r="DD130" s="188"/>
    </row>
    <row r="131" spans="1:108" ht="14.1" customHeight="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  <c r="AE131" s="188"/>
      <c r="AF131" s="188"/>
      <c r="AG131" s="188"/>
      <c r="AH131" s="188"/>
      <c r="AI131" s="188"/>
      <c r="AJ131" s="188"/>
      <c r="AK131" s="188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8"/>
      <c r="AX131" s="188"/>
      <c r="AY131" s="188"/>
      <c r="AZ131" s="188"/>
      <c r="BA131" s="188"/>
      <c r="BB131" s="188"/>
      <c r="BC131" s="188"/>
      <c r="BD131" s="188"/>
      <c r="BE131" s="188"/>
      <c r="BF131" s="188"/>
      <c r="BG131" s="188"/>
      <c r="BH131" s="188"/>
      <c r="BI131" s="188"/>
      <c r="BJ131" s="188"/>
      <c r="BK131" s="188"/>
      <c r="BL131" s="188"/>
      <c r="BM131" s="188"/>
      <c r="BN131" s="188"/>
      <c r="BO131" s="188"/>
      <c r="BP131" s="188"/>
      <c r="BQ131" s="188"/>
      <c r="BR131" s="188"/>
      <c r="BS131" s="188"/>
      <c r="BT131" s="188"/>
      <c r="BU131" s="188"/>
      <c r="BV131" s="188"/>
      <c r="BW131" s="188"/>
      <c r="BX131" s="188"/>
      <c r="BY131" s="188"/>
      <c r="BZ131" s="188"/>
      <c r="CA131" s="188"/>
      <c r="CB131" s="188"/>
      <c r="CC131" s="188"/>
      <c r="CD131" s="188"/>
      <c r="CE131" s="188"/>
      <c r="CF131" s="188"/>
      <c r="CG131" s="188"/>
      <c r="CH131" s="188"/>
      <c r="CI131" s="188"/>
      <c r="CJ131" s="188"/>
      <c r="CK131" s="188"/>
      <c r="CL131" s="188"/>
      <c r="CM131" s="188"/>
      <c r="CN131" s="188"/>
      <c r="CO131" s="188"/>
      <c r="CP131" s="188"/>
      <c r="CQ131" s="188"/>
      <c r="CR131" s="188"/>
      <c r="CS131" s="188"/>
      <c r="CT131" s="188"/>
      <c r="CU131" s="188"/>
      <c r="CV131" s="188"/>
      <c r="CW131" s="188"/>
      <c r="CX131" s="188"/>
      <c r="CY131" s="188"/>
      <c r="CZ131" s="188"/>
      <c r="DA131" s="188"/>
      <c r="DB131" s="188"/>
      <c r="DC131" s="188"/>
      <c r="DD131" s="188"/>
    </row>
    <row r="132" spans="1:108" ht="14.1" customHeight="1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M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V132" s="188"/>
      <c r="CW132" s="188"/>
      <c r="CX132" s="188"/>
      <c r="CY132" s="188"/>
      <c r="CZ132" s="188"/>
      <c r="DA132" s="188"/>
      <c r="DB132" s="188"/>
      <c r="DC132" s="188"/>
      <c r="DD132" s="188"/>
    </row>
    <row r="133" spans="1:108" ht="14.1" customHeight="1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188"/>
      <c r="BR133" s="188"/>
      <c r="BS133" s="188"/>
      <c r="BT133" s="188"/>
      <c r="BU133" s="188"/>
      <c r="BV133" s="188"/>
      <c r="BW133" s="188"/>
      <c r="BX133" s="188"/>
      <c r="BY133" s="188"/>
      <c r="BZ133" s="188"/>
      <c r="CA133" s="188"/>
      <c r="CB133" s="188"/>
      <c r="CC133" s="188"/>
      <c r="CD133" s="188"/>
      <c r="CE133" s="188"/>
      <c r="CF133" s="188"/>
      <c r="CG133" s="188"/>
      <c r="CH133" s="188"/>
      <c r="CI133" s="188"/>
      <c r="CJ133" s="188"/>
      <c r="CK133" s="188"/>
      <c r="CL133" s="188"/>
      <c r="CM133" s="188"/>
      <c r="CN133" s="188"/>
      <c r="CO133" s="188"/>
      <c r="CP133" s="188"/>
      <c r="CQ133" s="188"/>
      <c r="CR133" s="188"/>
      <c r="CS133" s="188"/>
      <c r="CT133" s="188"/>
      <c r="CU133" s="188"/>
      <c r="CV133" s="188"/>
      <c r="CW133" s="188"/>
      <c r="CX133" s="188"/>
      <c r="CY133" s="188"/>
      <c r="CZ133" s="188"/>
      <c r="DA133" s="188"/>
      <c r="DB133" s="188"/>
      <c r="DC133" s="188"/>
      <c r="DD133" s="188"/>
    </row>
    <row r="134" spans="1:108" ht="14.1" customHeight="1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8"/>
      <c r="BT134" s="188"/>
      <c r="BU134" s="188"/>
      <c r="BV134" s="188"/>
      <c r="BW134" s="188"/>
      <c r="BX134" s="188"/>
      <c r="BY134" s="188"/>
      <c r="BZ134" s="188"/>
      <c r="CA134" s="188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88"/>
      <c r="CP134" s="188"/>
      <c r="CQ134" s="188"/>
      <c r="CR134" s="188"/>
      <c r="CS134" s="188"/>
      <c r="CT134" s="188"/>
      <c r="CU134" s="188"/>
      <c r="CV134" s="188"/>
      <c r="CW134" s="188"/>
      <c r="CX134" s="188"/>
      <c r="CY134" s="188"/>
      <c r="CZ134" s="188"/>
      <c r="DA134" s="188"/>
      <c r="DB134" s="188"/>
      <c r="DC134" s="188"/>
      <c r="DD134" s="188"/>
    </row>
    <row r="135" spans="1:108" ht="14.1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8"/>
      <c r="BN135" s="188"/>
      <c r="BO135" s="188"/>
      <c r="BP135" s="188"/>
      <c r="BQ135" s="188"/>
      <c r="BR135" s="188"/>
      <c r="BS135" s="188"/>
      <c r="BT135" s="188"/>
      <c r="BU135" s="188"/>
      <c r="BV135" s="188"/>
      <c r="BW135" s="188"/>
      <c r="BX135" s="188"/>
      <c r="BY135" s="188"/>
      <c r="BZ135" s="188"/>
      <c r="CA135" s="188"/>
      <c r="CB135" s="188"/>
      <c r="CC135" s="188"/>
      <c r="CD135" s="188"/>
      <c r="CE135" s="188"/>
      <c r="CF135" s="188"/>
      <c r="CG135" s="188"/>
      <c r="CH135" s="188"/>
      <c r="CI135" s="188"/>
      <c r="CJ135" s="188"/>
      <c r="CK135" s="188"/>
      <c r="CL135" s="188"/>
      <c r="CM135" s="188"/>
      <c r="CN135" s="188"/>
      <c r="CO135" s="188"/>
      <c r="CP135" s="188"/>
      <c r="CQ135" s="188"/>
      <c r="CR135" s="188"/>
      <c r="CS135" s="188"/>
      <c r="CT135" s="188"/>
      <c r="CU135" s="188"/>
      <c r="CV135" s="188"/>
      <c r="CW135" s="188"/>
      <c r="CX135" s="188"/>
      <c r="CY135" s="188"/>
      <c r="CZ135" s="188"/>
      <c r="DA135" s="188"/>
      <c r="DB135" s="188"/>
      <c r="DC135" s="188"/>
      <c r="DD135" s="188"/>
    </row>
    <row r="136" spans="1:108" ht="14.1" customHeight="1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188"/>
      <c r="BC136" s="188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188"/>
      <c r="BN136" s="188"/>
      <c r="BO136" s="188"/>
      <c r="BP136" s="188"/>
      <c r="BQ136" s="188"/>
      <c r="BR136" s="188"/>
      <c r="BS136" s="188"/>
      <c r="BT136" s="188"/>
      <c r="BU136" s="188"/>
      <c r="BV136" s="188"/>
      <c r="BW136" s="188"/>
      <c r="BX136" s="188"/>
      <c r="BY136" s="188"/>
      <c r="BZ136" s="188"/>
      <c r="CA136" s="188"/>
      <c r="CB136" s="188"/>
      <c r="CC136" s="188"/>
      <c r="CD136" s="188"/>
      <c r="CE136" s="188"/>
      <c r="CF136" s="188"/>
      <c r="CG136" s="188"/>
      <c r="CH136" s="188"/>
      <c r="CI136" s="188"/>
      <c r="CJ136" s="188"/>
      <c r="CK136" s="188"/>
      <c r="CL136" s="188"/>
      <c r="CM136" s="188"/>
      <c r="CN136" s="188"/>
      <c r="CO136" s="188"/>
      <c r="CP136" s="188"/>
      <c r="CQ136" s="188"/>
      <c r="CR136" s="188"/>
      <c r="CS136" s="188"/>
      <c r="CT136" s="188"/>
      <c r="CU136" s="188"/>
      <c r="CV136" s="188"/>
      <c r="CW136" s="188"/>
      <c r="CX136" s="188"/>
      <c r="CY136" s="188"/>
      <c r="CZ136" s="188"/>
      <c r="DA136" s="188"/>
      <c r="DB136" s="188"/>
      <c r="DC136" s="188"/>
      <c r="DD136" s="188"/>
    </row>
    <row r="137" spans="1:108" ht="14.1" customHeight="1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188"/>
      <c r="BC137" s="188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188"/>
      <c r="BN137" s="188"/>
      <c r="BO137" s="188"/>
      <c r="BP137" s="188"/>
      <c r="BQ137" s="188"/>
      <c r="BR137" s="188"/>
      <c r="BS137" s="188"/>
      <c r="BT137" s="188"/>
      <c r="BU137" s="188"/>
      <c r="BV137" s="188"/>
      <c r="BW137" s="188"/>
      <c r="BX137" s="188"/>
      <c r="BY137" s="188"/>
      <c r="BZ137" s="188"/>
      <c r="CA137" s="188"/>
      <c r="CB137" s="188"/>
      <c r="CC137" s="188"/>
      <c r="CD137" s="188"/>
      <c r="CE137" s="188"/>
      <c r="CF137" s="188"/>
      <c r="CG137" s="188"/>
      <c r="CH137" s="188"/>
      <c r="CI137" s="188"/>
      <c r="CJ137" s="188"/>
      <c r="CK137" s="188"/>
      <c r="CL137" s="188"/>
      <c r="CM137" s="188"/>
      <c r="CN137" s="188"/>
      <c r="CO137" s="188"/>
      <c r="CP137" s="188"/>
      <c r="CQ137" s="188"/>
      <c r="CR137" s="188"/>
      <c r="CS137" s="188"/>
      <c r="CT137" s="188"/>
      <c r="CU137" s="188"/>
      <c r="CV137" s="188"/>
      <c r="CW137" s="188"/>
      <c r="CX137" s="188"/>
      <c r="CY137" s="188"/>
      <c r="CZ137" s="188"/>
      <c r="DA137" s="188"/>
      <c r="DB137" s="188"/>
      <c r="DC137" s="188"/>
      <c r="DD137" s="188"/>
    </row>
    <row r="138" spans="1:108" ht="14.1" customHeight="1"/>
    <row r="139" spans="1:108" ht="14.1" customHeight="1"/>
    <row r="140" spans="1:108" ht="14.1" customHeight="1"/>
    <row r="141" spans="1:108" ht="14.1" customHeight="1"/>
    <row r="142" spans="1:108" ht="14.1" customHeight="1"/>
    <row r="143" spans="1:108" ht="14.1" customHeight="1"/>
    <row r="144" spans="1:108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</sheetData>
  <mergeCells count="1">
    <mergeCell ref="AS1:AW1"/>
  </mergeCells>
  <printOptions horizontalCentered="1"/>
  <pageMargins left="0.25" right="0.25" top="0.7" bottom="0" header="0.7" footer="0"/>
  <pageSetup paperSize="9" scale="33" orientation="landscape" r:id="rId1"/>
  <headerFooter alignWithMargins="0">
    <oddHeader>&amp;R&amp;P / &amp;N&amp;K00+000______</oddHeader>
  </headerFooter>
  <rowBreaks count="1" manualBreakCount="1">
    <brk id="99" max="8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86"/>
  <sheetViews>
    <sheetView view="pageBreakPreview" zoomScaleNormal="80" zoomScaleSheetLayoutView="100" workbookViewId="0">
      <selection activeCell="E39" sqref="E39"/>
    </sheetView>
  </sheetViews>
  <sheetFormatPr defaultColWidth="9.140625" defaultRowHeight="12.75"/>
  <cols>
    <col min="1" max="1" width="3.7109375" style="263" customWidth="1"/>
    <col min="2" max="2" width="25.7109375" style="261" customWidth="1"/>
    <col min="3" max="3" width="25.7109375" style="263" customWidth="1"/>
    <col min="4" max="4" width="40.7109375" style="263" customWidth="1"/>
    <col min="5" max="5" width="25.7109375" style="263" customWidth="1"/>
    <col min="6" max="6" width="13.85546875" style="263" bestFit="1" customWidth="1"/>
    <col min="7" max="7" width="19" style="263" bestFit="1" customWidth="1"/>
    <col min="8" max="8" width="15.7109375" style="266" customWidth="1"/>
    <col min="9" max="9" width="12.7109375" style="266" customWidth="1"/>
    <col min="10" max="10" width="40.7109375" style="266" customWidth="1"/>
    <col min="11" max="11" width="3.7109375" style="266" customWidth="1"/>
    <col min="12" max="13" width="9.140625" style="266"/>
    <col min="14" max="15" width="15.7109375" style="265" customWidth="1"/>
    <col min="16" max="16" width="25.28515625" style="266" bestFit="1" customWidth="1"/>
    <col min="17" max="21" width="9.140625" style="266"/>
    <col min="22" max="16384" width="9.140625" style="267"/>
  </cols>
  <sheetData>
    <row r="1" spans="1:25" s="264" customFormat="1" ht="21" customHeight="1">
      <c r="A1" s="261"/>
      <c r="B1" s="262"/>
      <c r="C1" s="261"/>
      <c r="D1" s="261"/>
      <c r="E1" s="261"/>
      <c r="F1" s="261"/>
      <c r="G1" s="261"/>
      <c r="H1" s="263"/>
      <c r="I1" s="263"/>
      <c r="J1" s="263"/>
      <c r="K1" s="263"/>
      <c r="L1" s="263"/>
      <c r="M1" s="263"/>
      <c r="N1" s="265"/>
      <c r="O1" s="265"/>
      <c r="P1" s="263"/>
      <c r="Q1" s="263"/>
      <c r="R1" s="263"/>
      <c r="S1" s="263"/>
      <c r="T1" s="263"/>
      <c r="U1" s="263"/>
    </row>
    <row r="2" spans="1:25" ht="21" customHeight="1">
      <c r="A2" s="261"/>
      <c r="C2" s="261"/>
      <c r="D2" s="261"/>
      <c r="E2" s="261"/>
      <c r="F2" s="261"/>
      <c r="G2" s="261"/>
    </row>
    <row r="3" spans="1:25" ht="21" customHeight="1">
      <c r="A3" s="261"/>
      <c r="C3" s="261"/>
      <c r="D3" s="261"/>
      <c r="E3" s="261"/>
      <c r="F3" s="261"/>
      <c r="G3" s="261"/>
    </row>
    <row r="4" spans="1:25" ht="21" customHeight="1">
      <c r="A4" s="261"/>
      <c r="B4" s="262"/>
      <c r="C4" s="261"/>
      <c r="D4" s="261"/>
      <c r="E4" s="261"/>
      <c r="F4" s="261"/>
      <c r="G4" s="261"/>
    </row>
    <row r="5" spans="1:25">
      <c r="B5" s="262" t="s">
        <v>92</v>
      </c>
    </row>
    <row r="6" spans="1:25" ht="13.5" thickBot="1">
      <c r="B6" s="262" t="s">
        <v>93</v>
      </c>
    </row>
    <row r="7" spans="1:25" ht="30" customHeight="1" thickBot="1">
      <c r="B7" s="262"/>
      <c r="H7" s="268" t="s">
        <v>94</v>
      </c>
      <c r="I7" s="268" t="s">
        <v>95</v>
      </c>
    </row>
    <row r="8" spans="1:25" s="271" customFormat="1" ht="50.1" customHeight="1" thickBot="1">
      <c r="A8" s="261"/>
      <c r="B8" s="721" t="s">
        <v>96</v>
      </c>
      <c r="C8" s="722"/>
      <c r="D8" s="721" t="s">
        <v>97</v>
      </c>
      <c r="E8" s="722"/>
      <c r="F8" s="722"/>
      <c r="G8" s="723"/>
      <c r="H8" s="269" t="s">
        <v>98</v>
      </c>
      <c r="I8" s="269" t="s">
        <v>99</v>
      </c>
      <c r="J8" s="270" t="s">
        <v>100</v>
      </c>
      <c r="K8" s="261"/>
      <c r="L8" s="261"/>
      <c r="M8" s="261"/>
      <c r="N8" s="265"/>
      <c r="O8" s="265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s="277" customFormat="1" ht="20.100000000000001" customHeight="1" thickBot="1">
      <c r="A9" s="261"/>
      <c r="B9" s="272" t="s">
        <v>101</v>
      </c>
      <c r="C9" s="273"/>
      <c r="D9" s="733" t="s">
        <v>102</v>
      </c>
      <c r="E9" s="734"/>
      <c r="F9" s="734"/>
      <c r="G9" s="735"/>
      <c r="H9" s="274"/>
      <c r="I9" s="274"/>
      <c r="J9" s="275"/>
      <c r="K9" s="276"/>
      <c r="L9" s="276"/>
      <c r="M9" s="276"/>
      <c r="N9" s="265"/>
      <c r="O9" s="265"/>
      <c r="P9" s="276"/>
      <c r="Q9" s="276"/>
      <c r="R9" s="276"/>
      <c r="S9" s="276"/>
      <c r="T9" s="276"/>
      <c r="U9" s="276"/>
      <c r="V9" s="276"/>
      <c r="W9" s="276"/>
      <c r="X9" s="276"/>
      <c r="Y9" s="276"/>
    </row>
    <row r="10" spans="1:25" s="277" customFormat="1" ht="20.100000000000001" customHeight="1">
      <c r="A10" s="261"/>
      <c r="B10" s="286" t="s">
        <v>103</v>
      </c>
      <c r="C10" s="307" t="s">
        <v>104</v>
      </c>
      <c r="D10" s="715" t="s">
        <v>105</v>
      </c>
      <c r="E10" s="716"/>
      <c r="F10" s="716"/>
      <c r="G10" s="717"/>
      <c r="H10" s="291"/>
      <c r="I10" s="291"/>
      <c r="J10" s="292"/>
      <c r="K10" s="276"/>
      <c r="L10" s="276"/>
      <c r="M10" s="276"/>
      <c r="N10" s="265"/>
      <c r="O10" s="265"/>
      <c r="P10" s="276"/>
      <c r="Q10" s="276"/>
      <c r="R10" s="276"/>
      <c r="S10" s="276"/>
      <c r="T10" s="276"/>
      <c r="U10" s="276"/>
      <c r="V10" s="276"/>
      <c r="W10" s="276"/>
      <c r="X10" s="276"/>
      <c r="Y10" s="276"/>
    </row>
    <row r="11" spans="1:25" s="367" customFormat="1" ht="20.100000000000001" customHeight="1">
      <c r="A11" s="360"/>
      <c r="B11" s="361"/>
      <c r="C11" s="362" t="s">
        <v>106</v>
      </c>
      <c r="D11" s="409" t="s">
        <v>107</v>
      </c>
      <c r="E11" s="408"/>
      <c r="F11" s="410"/>
      <c r="G11" s="411"/>
      <c r="H11" s="298"/>
      <c r="I11" s="298"/>
      <c r="J11" s="366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</row>
    <row r="12" spans="1:25" s="367" customFormat="1" ht="20.100000000000001" customHeight="1">
      <c r="A12" s="360"/>
      <c r="B12" s="361"/>
      <c r="C12" s="362" t="s">
        <v>108</v>
      </c>
      <c r="D12" s="320" t="s">
        <v>109</v>
      </c>
      <c r="E12" s="363"/>
      <c r="F12" s="364"/>
      <c r="G12" s="365"/>
      <c r="H12" s="298"/>
      <c r="I12" s="298"/>
      <c r="J12" s="366" t="s">
        <v>110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</row>
    <row r="13" spans="1:25" s="277" customFormat="1" ht="20.100000000000001" customHeight="1">
      <c r="A13" s="261"/>
      <c r="B13" s="293"/>
      <c r="C13" s="308" t="s">
        <v>111</v>
      </c>
      <c r="D13" s="407" t="s">
        <v>112</v>
      </c>
      <c r="E13" s="321"/>
      <c r="F13" s="322"/>
      <c r="G13" s="323"/>
      <c r="H13" s="298"/>
      <c r="I13" s="298"/>
      <c r="J13" s="324" t="s">
        <v>113</v>
      </c>
      <c r="K13" s="276"/>
      <c r="L13" s="276"/>
      <c r="M13" s="276"/>
      <c r="N13" s="265"/>
      <c r="O13" s="265"/>
      <c r="P13" s="276"/>
      <c r="Q13" s="276"/>
      <c r="R13" s="276"/>
      <c r="S13" s="276"/>
      <c r="T13" s="276"/>
      <c r="U13" s="276"/>
      <c r="V13" s="276"/>
      <c r="W13" s="276"/>
      <c r="X13" s="276"/>
      <c r="Y13" s="276"/>
    </row>
    <row r="14" spans="1:25" s="277" customFormat="1" ht="20.100000000000001" customHeight="1" thickBot="1">
      <c r="A14" s="261"/>
      <c r="B14" s="331"/>
      <c r="C14" s="368" t="s">
        <v>114</v>
      </c>
      <c r="D14" s="369" t="s">
        <v>115</v>
      </c>
      <c r="E14" s="370"/>
      <c r="F14" s="305"/>
      <c r="G14" s="306"/>
      <c r="H14" s="330"/>
      <c r="I14" s="330"/>
      <c r="J14" s="310"/>
      <c r="K14" s="276"/>
      <c r="L14" s="276"/>
      <c r="M14" s="276"/>
      <c r="N14" s="265"/>
      <c r="O14" s="265"/>
      <c r="P14" s="276"/>
      <c r="Q14" s="276"/>
      <c r="R14" s="276"/>
      <c r="S14" s="276"/>
      <c r="T14" s="276"/>
      <c r="U14" s="276"/>
      <c r="V14" s="276"/>
      <c r="W14" s="276"/>
      <c r="X14" s="276"/>
      <c r="Y14" s="276"/>
    </row>
    <row r="15" spans="1:25" s="277" customFormat="1" ht="20.100000000000001" customHeight="1" thickBot="1">
      <c r="A15" s="261"/>
      <c r="B15" s="286" t="s">
        <v>116</v>
      </c>
      <c r="C15" s="307" t="s">
        <v>117</v>
      </c>
      <c r="D15" s="727" t="s">
        <v>118</v>
      </c>
      <c r="E15" s="728"/>
      <c r="F15" s="728"/>
      <c r="G15" s="729"/>
      <c r="H15" s="274"/>
      <c r="I15" s="274"/>
      <c r="J15" s="292"/>
      <c r="K15" s="276"/>
      <c r="L15" s="276"/>
      <c r="M15" s="276"/>
      <c r="N15" s="265"/>
      <c r="O15" s="265"/>
      <c r="P15" s="276"/>
      <c r="Q15" s="276"/>
      <c r="R15" s="276"/>
      <c r="S15" s="276"/>
      <c r="T15" s="276"/>
      <c r="U15" s="276"/>
      <c r="V15" s="276"/>
      <c r="W15" s="276"/>
      <c r="X15" s="276"/>
      <c r="Y15" s="276"/>
    </row>
    <row r="16" spans="1:25" s="277" customFormat="1" ht="20.100000000000001" customHeight="1">
      <c r="A16" s="261"/>
      <c r="B16" s="286" t="s">
        <v>119</v>
      </c>
      <c r="C16" s="287" t="s">
        <v>120</v>
      </c>
      <c r="D16" s="288" t="s">
        <v>121</v>
      </c>
      <c r="E16" s="289"/>
      <c r="F16" s="289"/>
      <c r="G16" s="290"/>
      <c r="H16" s="298"/>
      <c r="I16" s="298"/>
      <c r="J16" s="292"/>
      <c r="K16" s="276"/>
      <c r="L16" s="276"/>
      <c r="M16" s="276"/>
      <c r="N16" s="265"/>
      <c r="O16" s="265"/>
      <c r="P16" s="276"/>
      <c r="Q16" s="276"/>
      <c r="R16" s="276"/>
      <c r="S16" s="276"/>
      <c r="T16" s="276"/>
      <c r="U16" s="276"/>
      <c r="V16" s="276"/>
      <c r="W16" s="276"/>
      <c r="X16" s="276"/>
      <c r="Y16" s="276"/>
    </row>
    <row r="17" spans="1:25" s="277" customFormat="1" ht="20.100000000000001" customHeight="1" thickBot="1">
      <c r="A17" s="261"/>
      <c r="B17" s="293"/>
      <c r="C17" s="294" t="s">
        <v>122</v>
      </c>
      <c r="D17" s="295" t="s">
        <v>123</v>
      </c>
      <c r="E17" s="296"/>
      <c r="F17" s="296"/>
      <c r="G17" s="297"/>
      <c r="H17" s="330"/>
      <c r="I17" s="330"/>
      <c r="J17" s="299"/>
      <c r="K17" s="276"/>
      <c r="L17" s="276"/>
      <c r="M17" s="276"/>
      <c r="N17" s="265"/>
      <c r="O17" s="265"/>
      <c r="P17" s="276"/>
      <c r="Q17" s="276"/>
      <c r="R17" s="276"/>
      <c r="S17" s="276"/>
      <c r="T17" s="276"/>
      <c r="U17" s="276"/>
      <c r="V17" s="276"/>
      <c r="W17" s="276"/>
      <c r="X17" s="276"/>
      <c r="Y17" s="276"/>
    </row>
    <row r="18" spans="1:25" s="277" customFormat="1" ht="20.100000000000001" customHeight="1">
      <c r="A18" s="261"/>
      <c r="B18" s="286" t="s">
        <v>124</v>
      </c>
      <c r="C18" s="307" t="s">
        <v>125</v>
      </c>
      <c r="D18" s="724" t="s">
        <v>126</v>
      </c>
      <c r="E18" s="725"/>
      <c r="F18" s="725"/>
      <c r="G18" s="726"/>
      <c r="H18" s="298"/>
      <c r="I18" s="298"/>
      <c r="J18" s="292" t="s">
        <v>127</v>
      </c>
      <c r="K18" s="276"/>
      <c r="L18" s="276"/>
      <c r="M18" s="276"/>
      <c r="N18" s="265"/>
      <c r="O18" s="265"/>
      <c r="P18" s="276"/>
      <c r="Q18" s="276"/>
      <c r="R18" s="276"/>
      <c r="S18" s="276"/>
      <c r="T18" s="276"/>
      <c r="U18" s="276"/>
      <c r="V18" s="276"/>
      <c r="W18" s="276"/>
      <c r="X18" s="276"/>
      <c r="Y18" s="276"/>
    </row>
    <row r="19" spans="1:25" s="277" customFormat="1" ht="20.100000000000001" customHeight="1">
      <c r="A19" s="261"/>
      <c r="B19" s="371"/>
      <c r="C19" s="308" t="s">
        <v>128</v>
      </c>
      <c r="D19" s="730" t="s">
        <v>129</v>
      </c>
      <c r="E19" s="731"/>
      <c r="F19" s="731"/>
      <c r="G19" s="732"/>
      <c r="H19" s="298"/>
      <c r="I19" s="298"/>
      <c r="J19" s="299"/>
      <c r="K19" s="276"/>
      <c r="L19" s="276"/>
      <c r="M19" s="276"/>
      <c r="N19" s="265"/>
      <c r="O19" s="265"/>
      <c r="P19" s="276"/>
      <c r="Q19" s="276"/>
      <c r="R19" s="276"/>
      <c r="S19" s="276"/>
      <c r="T19" s="276"/>
      <c r="U19" s="276"/>
      <c r="V19" s="276"/>
      <c r="W19" s="276"/>
      <c r="X19" s="276"/>
      <c r="Y19" s="276"/>
    </row>
    <row r="20" spans="1:25" s="277" customFormat="1" ht="20.100000000000001" customHeight="1" thickBot="1">
      <c r="A20" s="261"/>
      <c r="B20" s="309"/>
      <c r="C20" s="372" t="s">
        <v>130</v>
      </c>
      <c r="D20" s="718" t="s">
        <v>131</v>
      </c>
      <c r="E20" s="719"/>
      <c r="F20" s="719"/>
      <c r="G20" s="720"/>
      <c r="H20" s="330"/>
      <c r="I20" s="330"/>
      <c r="J20" s="647" t="s">
        <v>132</v>
      </c>
      <c r="K20" s="276"/>
      <c r="L20" s="276"/>
      <c r="M20" s="276"/>
      <c r="N20" s="265"/>
      <c r="O20" s="265"/>
      <c r="P20" s="276"/>
      <c r="Q20" s="276"/>
      <c r="R20" s="276"/>
      <c r="S20" s="276"/>
      <c r="T20" s="276"/>
      <c r="U20" s="276"/>
      <c r="V20" s="276"/>
      <c r="W20" s="276"/>
      <c r="X20" s="276"/>
      <c r="Y20" s="276"/>
    </row>
    <row r="21" spans="1:25" s="277" customFormat="1" ht="20.100000000000001" hidden="1" customHeight="1" thickBot="1">
      <c r="A21" s="261"/>
      <c r="B21" s="373" t="s">
        <v>133</v>
      </c>
      <c r="C21" s="319"/>
      <c r="D21" s="335" t="s">
        <v>134</v>
      </c>
      <c r="E21" s="343" t="s">
        <v>135</v>
      </c>
      <c r="F21" s="343"/>
      <c r="G21" s="336"/>
      <c r="H21" s="316"/>
      <c r="I21" s="317"/>
      <c r="J21" s="318"/>
      <c r="K21" s="276"/>
      <c r="L21" s="276"/>
      <c r="M21" s="276"/>
      <c r="N21" s="265"/>
      <c r="O21" s="265"/>
      <c r="P21" s="276"/>
      <c r="Q21" s="276"/>
      <c r="R21" s="276"/>
      <c r="S21" s="276"/>
      <c r="T21" s="276"/>
      <c r="U21" s="276"/>
      <c r="V21" s="276"/>
      <c r="W21" s="276"/>
      <c r="X21" s="276"/>
      <c r="Y21" s="276"/>
    </row>
    <row r="22" spans="1:25" s="277" customFormat="1" ht="20.100000000000001" hidden="1" customHeight="1" thickTop="1">
      <c r="A22" s="261"/>
      <c r="B22" s="300"/>
      <c r="C22" s="319"/>
      <c r="D22" s="629" t="s">
        <v>136</v>
      </c>
      <c r="E22" s="630"/>
      <c r="F22" s="631"/>
      <c r="G22" s="632"/>
      <c r="H22" s="633"/>
      <c r="I22" s="633"/>
      <c r="J22" s="638" t="s">
        <v>113</v>
      </c>
      <c r="K22" s="276"/>
      <c r="L22" s="276"/>
      <c r="M22" s="276"/>
      <c r="N22" s="265"/>
      <c r="O22" s="265"/>
      <c r="P22" s="276"/>
      <c r="Q22" s="276"/>
      <c r="R22" s="276"/>
      <c r="S22" s="276"/>
      <c r="T22" s="276"/>
      <c r="U22" s="276"/>
      <c r="V22" s="276"/>
      <c r="W22" s="276"/>
      <c r="X22" s="276"/>
      <c r="Y22" s="276"/>
    </row>
    <row r="23" spans="1:25" s="277" customFormat="1" ht="20.100000000000001" hidden="1" customHeight="1">
      <c r="A23" s="261"/>
      <c r="B23" s="301"/>
      <c r="C23" s="319"/>
      <c r="D23" s="634" t="s">
        <v>137</v>
      </c>
      <c r="E23" s="635"/>
      <c r="F23" s="636"/>
      <c r="G23" s="637"/>
      <c r="H23" s="633"/>
      <c r="I23" s="633"/>
      <c r="J23" s="639" t="s">
        <v>113</v>
      </c>
      <c r="K23" s="276"/>
      <c r="L23" s="276"/>
      <c r="M23" s="276"/>
      <c r="N23" s="265"/>
      <c r="O23" s="265"/>
      <c r="P23" s="276"/>
      <c r="Q23" s="276"/>
      <c r="R23" s="276"/>
      <c r="S23" s="276"/>
      <c r="T23" s="276"/>
      <c r="U23" s="276"/>
      <c r="V23" s="276"/>
      <c r="W23" s="276"/>
      <c r="X23" s="276"/>
      <c r="Y23" s="276"/>
    </row>
    <row r="24" spans="1:25" s="277" customFormat="1" ht="20.100000000000001" hidden="1" customHeight="1">
      <c r="A24" s="261"/>
      <c r="B24" s="301"/>
      <c r="C24" s="319"/>
      <c r="D24" s="634" t="s">
        <v>138</v>
      </c>
      <c r="E24" s="635"/>
      <c r="F24" s="636"/>
      <c r="G24" s="637"/>
      <c r="H24" s="633"/>
      <c r="I24" s="633"/>
      <c r="J24" s="639" t="s">
        <v>113</v>
      </c>
      <c r="K24" s="276"/>
      <c r="L24" s="276"/>
      <c r="M24" s="276"/>
      <c r="N24" s="265"/>
      <c r="O24" s="265"/>
      <c r="P24" s="276"/>
      <c r="Q24" s="276"/>
      <c r="R24" s="276"/>
      <c r="S24" s="276"/>
      <c r="T24" s="276"/>
      <c r="U24" s="276"/>
      <c r="V24" s="276"/>
      <c r="W24" s="276"/>
      <c r="X24" s="276"/>
      <c r="Y24" s="276"/>
    </row>
    <row r="25" spans="1:25" s="277" customFormat="1" ht="20.100000000000001" hidden="1" customHeight="1">
      <c r="A25" s="261"/>
      <c r="B25" s="301"/>
      <c r="C25" s="319"/>
      <c r="D25" s="338"/>
      <c r="E25" s="348"/>
      <c r="F25" s="349"/>
      <c r="G25" s="350"/>
      <c r="H25" s="298"/>
      <c r="I25" s="298"/>
      <c r="J25" s="648" t="s">
        <v>139</v>
      </c>
      <c r="K25" s="276"/>
      <c r="L25" s="276"/>
      <c r="M25" s="276"/>
      <c r="N25" s="265"/>
      <c r="O25" s="265"/>
      <c r="P25" s="276"/>
      <c r="Q25" s="276"/>
      <c r="R25" s="276"/>
      <c r="S25" s="276"/>
      <c r="T25" s="276"/>
      <c r="U25" s="276"/>
      <c r="V25" s="276"/>
      <c r="W25" s="276"/>
      <c r="X25" s="276"/>
      <c r="Y25" s="276"/>
    </row>
    <row r="26" spans="1:25" s="277" customFormat="1" ht="20.100000000000001" hidden="1" customHeight="1">
      <c r="A26" s="261"/>
      <c r="B26" s="301"/>
      <c r="C26" s="319"/>
      <c r="D26" s="338"/>
      <c r="E26" s="348"/>
      <c r="F26" s="349"/>
      <c r="G26" s="350"/>
      <c r="H26" s="298"/>
      <c r="I26" s="298"/>
      <c r="J26" s="351"/>
      <c r="K26" s="276"/>
      <c r="L26" s="276"/>
      <c r="M26" s="276"/>
      <c r="N26" s="265"/>
      <c r="O26" s="265"/>
      <c r="P26" s="276"/>
      <c r="Q26" s="276"/>
      <c r="R26" s="276"/>
      <c r="S26" s="276"/>
      <c r="T26" s="276"/>
      <c r="U26" s="276"/>
      <c r="V26" s="276"/>
      <c r="W26" s="276"/>
      <c r="X26" s="276"/>
      <c r="Y26" s="276"/>
    </row>
    <row r="27" spans="1:25" s="277" customFormat="1" ht="20.100000000000001" hidden="1" customHeight="1" thickBot="1">
      <c r="A27" s="261"/>
      <c r="B27" s="303"/>
      <c r="C27" s="279"/>
      <c r="D27" s="304"/>
      <c r="E27" s="305"/>
      <c r="F27" s="305"/>
      <c r="G27" s="306"/>
      <c r="H27" s="330"/>
      <c r="I27" s="330"/>
      <c r="J27" s="342"/>
      <c r="K27" s="276"/>
      <c r="L27" s="276"/>
      <c r="M27" s="276"/>
      <c r="N27" s="265"/>
      <c r="O27" s="265"/>
      <c r="P27" s="276"/>
      <c r="Q27" s="276"/>
      <c r="R27" s="276"/>
      <c r="S27" s="276"/>
      <c r="T27" s="276"/>
      <c r="U27" s="276"/>
      <c r="V27" s="276"/>
      <c r="W27" s="276"/>
      <c r="X27" s="276"/>
      <c r="Y27" s="276"/>
    </row>
    <row r="28" spans="1:25">
      <c r="B28" s="374"/>
      <c r="C28" s="261"/>
      <c r="D28" s="261"/>
      <c r="E28" s="261"/>
      <c r="F28" s="261"/>
      <c r="G28" s="261"/>
    </row>
    <row r="84" spans="13:14" ht="51.75" thickBot="1">
      <c r="M84" s="355" t="s">
        <v>98</v>
      </c>
      <c r="N84" s="356" t="s">
        <v>99</v>
      </c>
    </row>
    <row r="85" spans="13:14" ht="13.5" thickTop="1">
      <c r="M85" s="357" t="s">
        <v>140</v>
      </c>
      <c r="N85" s="357" t="s">
        <v>141</v>
      </c>
    </row>
    <row r="86" spans="13:14">
      <c r="M86" s="358" t="s">
        <v>142</v>
      </c>
      <c r="N86" s="359" t="s">
        <v>143</v>
      </c>
    </row>
  </sheetData>
  <mergeCells count="8">
    <mergeCell ref="D10:G10"/>
    <mergeCell ref="D20:G20"/>
    <mergeCell ref="B8:C8"/>
    <mergeCell ref="D8:G8"/>
    <mergeCell ref="D18:G18"/>
    <mergeCell ref="D15:G15"/>
    <mergeCell ref="D19:G19"/>
    <mergeCell ref="D9:G9"/>
  </mergeCells>
  <dataValidations disablePrompts="1" count="2">
    <dataValidation type="list" allowBlank="1" showInputMessage="1" showErrorMessage="1" sqref="H22:H27 H9:H20" xr:uid="{00000000-0002-0000-0600-000002000000}">
      <formula1>$M$85:$M$86</formula1>
    </dataValidation>
    <dataValidation type="list" allowBlank="1" showInputMessage="1" showErrorMessage="1" sqref="I22:I27 I9:I20" xr:uid="{00000000-0002-0000-0600-000003000000}">
      <formula1>$N$85:$N$86</formula1>
    </dataValidation>
  </dataValidations>
  <pageMargins left="0.7" right="0.7" top="0.75" bottom="0.75" header="0.3" footer="0.3"/>
  <pageSetup paperSize="9" scale="38" fitToHeight="0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2F90-E7A9-4A99-9222-EE22147DF406}">
  <sheetPr>
    <pageSetUpPr fitToPage="1"/>
  </sheetPr>
  <dimension ref="A1:Y85"/>
  <sheetViews>
    <sheetView tabSelected="1" view="pageBreakPreview" topLeftCell="A2" zoomScaleNormal="80" zoomScaleSheetLayoutView="100" workbookViewId="0">
      <selection activeCell="E34" sqref="E34"/>
    </sheetView>
  </sheetViews>
  <sheetFormatPr defaultColWidth="9.140625" defaultRowHeight="12.75"/>
  <cols>
    <col min="1" max="1" width="3.7109375" style="263" customWidth="1"/>
    <col min="2" max="2" width="25.7109375" style="261" customWidth="1"/>
    <col min="3" max="3" width="25.7109375" style="263" customWidth="1"/>
    <col min="4" max="4" width="40.7109375" style="263" customWidth="1"/>
    <col min="5" max="5" width="25.7109375" style="263" customWidth="1"/>
    <col min="6" max="6" width="13.85546875" style="263" bestFit="1" customWidth="1"/>
    <col min="7" max="7" width="19" style="263" bestFit="1" customWidth="1"/>
    <col min="8" max="8" width="15.7109375" style="266" customWidth="1"/>
    <col min="9" max="9" width="12.7109375" style="266" customWidth="1"/>
    <col min="10" max="10" width="40.7109375" style="266" customWidth="1"/>
    <col min="11" max="11" width="3.7109375" style="266" customWidth="1"/>
    <col min="12" max="13" width="9.140625" style="266"/>
    <col min="14" max="15" width="15.7109375" style="265" customWidth="1"/>
    <col min="16" max="16" width="25.28515625" style="266" bestFit="1" customWidth="1"/>
    <col min="17" max="21" width="9.140625" style="266"/>
    <col min="22" max="16384" width="9.140625" style="267"/>
  </cols>
  <sheetData>
    <row r="1" spans="1:25" s="264" customFormat="1" ht="21" customHeight="1">
      <c r="A1" s="261"/>
      <c r="B1" s="262"/>
      <c r="C1" s="261"/>
      <c r="D1" s="261"/>
      <c r="E1" s="261"/>
      <c r="F1" s="261"/>
      <c r="G1" s="261"/>
      <c r="H1" s="263"/>
      <c r="I1" s="263"/>
      <c r="J1" s="263"/>
      <c r="K1" s="263"/>
      <c r="L1" s="263"/>
      <c r="M1" s="263"/>
      <c r="N1" s="265"/>
      <c r="O1" s="265"/>
      <c r="P1" s="263"/>
      <c r="Q1" s="263"/>
      <c r="R1" s="263"/>
      <c r="S1" s="263"/>
      <c r="T1" s="263"/>
      <c r="U1" s="263"/>
    </row>
    <row r="2" spans="1:25" ht="21" customHeight="1">
      <c r="A2" s="261"/>
      <c r="C2" s="261"/>
      <c r="D2" s="261"/>
      <c r="E2" s="261"/>
      <c r="F2" s="261"/>
      <c r="G2" s="261"/>
    </row>
    <row r="3" spans="1:25" ht="21" customHeight="1">
      <c r="A3" s="261"/>
      <c r="C3" s="261"/>
      <c r="D3" s="261"/>
      <c r="E3" s="261"/>
      <c r="F3" s="261"/>
      <c r="G3" s="261"/>
    </row>
    <row r="4" spans="1:25" ht="21" customHeight="1">
      <c r="A4" s="261"/>
      <c r="B4" s="262"/>
      <c r="C4" s="261"/>
      <c r="D4" s="261"/>
      <c r="E4" s="261"/>
      <c r="F4" s="261"/>
      <c r="G4" s="261"/>
    </row>
    <row r="5" spans="1:25">
      <c r="B5" s="262" t="s">
        <v>92</v>
      </c>
    </row>
    <row r="6" spans="1:25" ht="13.5" thickBot="1">
      <c r="B6" s="262" t="s">
        <v>93</v>
      </c>
    </row>
    <row r="7" spans="1:25" ht="30" customHeight="1" thickBot="1">
      <c r="B7" s="262"/>
      <c r="H7" s="268" t="s">
        <v>94</v>
      </c>
      <c r="I7" s="268" t="s">
        <v>95</v>
      </c>
    </row>
    <row r="8" spans="1:25" s="271" customFormat="1" ht="50.1" customHeight="1" thickBot="1">
      <c r="A8" s="261"/>
      <c r="B8" s="721" t="s">
        <v>96</v>
      </c>
      <c r="C8" s="722"/>
      <c r="D8" s="721" t="s">
        <v>97</v>
      </c>
      <c r="E8" s="722"/>
      <c r="F8" s="722"/>
      <c r="G8" s="723"/>
      <c r="H8" s="269" t="s">
        <v>98</v>
      </c>
      <c r="I8" s="269" t="s">
        <v>99</v>
      </c>
      <c r="J8" s="270" t="s">
        <v>100</v>
      </c>
      <c r="K8" s="261"/>
      <c r="L8" s="261"/>
      <c r="M8" s="261"/>
      <c r="N8" s="265"/>
      <c r="O8" s="265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s="277" customFormat="1" ht="20.100000000000001" customHeight="1" thickBot="1">
      <c r="A9" s="261"/>
      <c r="B9" s="375" t="s">
        <v>101</v>
      </c>
      <c r="C9" s="376"/>
      <c r="D9" s="736" t="s">
        <v>144</v>
      </c>
      <c r="E9" s="737"/>
      <c r="F9" s="737"/>
      <c r="G9" s="738"/>
      <c r="H9" s="274"/>
      <c r="I9" s="274"/>
      <c r="J9" s="275"/>
      <c r="K9" s="276"/>
      <c r="L9" s="276"/>
      <c r="M9" s="276"/>
      <c r="N9" s="265"/>
      <c r="O9" s="265"/>
      <c r="P9" s="276"/>
      <c r="Q9" s="276"/>
      <c r="R9" s="276"/>
      <c r="S9" s="276"/>
      <c r="T9" s="276"/>
      <c r="U9" s="276"/>
      <c r="V9" s="276"/>
      <c r="W9" s="276"/>
      <c r="X9" s="276"/>
      <c r="Y9" s="276"/>
    </row>
    <row r="10" spans="1:25" s="277" customFormat="1" ht="20.100000000000001" customHeight="1">
      <c r="A10" s="261"/>
      <c r="B10" s="286" t="s">
        <v>103</v>
      </c>
      <c r="C10" s="307" t="s">
        <v>104</v>
      </c>
      <c r="D10" s="715" t="s">
        <v>145</v>
      </c>
      <c r="E10" s="716"/>
      <c r="F10" s="716"/>
      <c r="G10" s="717"/>
      <c r="H10" s="291"/>
      <c r="I10" s="291"/>
      <c r="J10" s="292"/>
      <c r="K10" s="276"/>
      <c r="L10" s="276"/>
      <c r="M10" s="276"/>
      <c r="N10" s="265"/>
      <c r="O10" s="265"/>
      <c r="P10" s="276"/>
      <c r="Q10" s="276"/>
      <c r="R10" s="276"/>
      <c r="S10" s="276"/>
      <c r="T10" s="276"/>
      <c r="U10" s="276"/>
      <c r="V10" s="276"/>
      <c r="W10" s="276"/>
      <c r="X10" s="276"/>
      <c r="Y10" s="276"/>
    </row>
    <row r="11" spans="1:25" s="367" customFormat="1" ht="20.100000000000001" customHeight="1">
      <c r="A11" s="360"/>
      <c r="B11" s="361"/>
      <c r="C11" s="362" t="s">
        <v>106</v>
      </c>
      <c r="D11" s="409" t="s">
        <v>146</v>
      </c>
      <c r="E11" s="363"/>
      <c r="F11" s="364"/>
      <c r="G11" s="365"/>
      <c r="H11" s="298"/>
      <c r="I11" s="298"/>
      <c r="J11" s="366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</row>
    <row r="12" spans="1:25" s="367" customFormat="1" ht="20.100000000000001" customHeight="1">
      <c r="A12" s="360"/>
      <c r="B12" s="361"/>
      <c r="C12" s="362" t="s">
        <v>108</v>
      </c>
      <c r="D12" s="320" t="s">
        <v>109</v>
      </c>
      <c r="E12" s="363"/>
      <c r="F12" s="364"/>
      <c r="G12" s="365"/>
      <c r="H12" s="298"/>
      <c r="I12" s="298"/>
      <c r="J12" s="366" t="s">
        <v>110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</row>
    <row r="13" spans="1:25" s="277" customFormat="1" ht="20.100000000000001" customHeight="1">
      <c r="A13" s="261"/>
      <c r="B13" s="293"/>
      <c r="C13" s="308" t="s">
        <v>111</v>
      </c>
      <c r="D13" s="407" t="s">
        <v>112</v>
      </c>
      <c r="E13" s="321"/>
      <c r="F13" s="322"/>
      <c r="G13" s="323"/>
      <c r="H13" s="298"/>
      <c r="I13" s="298"/>
      <c r="J13" s="324" t="s">
        <v>113</v>
      </c>
      <c r="K13" s="276"/>
      <c r="L13" s="276"/>
      <c r="M13" s="276"/>
      <c r="N13" s="265"/>
      <c r="O13" s="265"/>
      <c r="P13" s="276"/>
      <c r="Q13" s="276"/>
      <c r="R13" s="276"/>
      <c r="S13" s="276"/>
      <c r="T13" s="276"/>
      <c r="U13" s="276"/>
      <c r="V13" s="276"/>
      <c r="W13" s="276"/>
      <c r="X13" s="276"/>
      <c r="Y13" s="276"/>
    </row>
    <row r="14" spans="1:25" s="277" customFormat="1" ht="20.100000000000001" customHeight="1" thickBot="1">
      <c r="A14" s="261"/>
      <c r="B14" s="331"/>
      <c r="C14" s="368" t="s">
        <v>114</v>
      </c>
      <c r="D14" s="369" t="s">
        <v>147</v>
      </c>
      <c r="E14" s="370"/>
      <c r="F14" s="305"/>
      <c r="G14" s="306"/>
      <c r="H14" s="330"/>
      <c r="I14" s="330"/>
      <c r="J14" s="310"/>
      <c r="K14" s="276"/>
      <c r="L14" s="276"/>
      <c r="M14" s="276"/>
      <c r="N14" s="265"/>
      <c r="O14" s="265"/>
      <c r="P14" s="276"/>
      <c r="Q14" s="276"/>
      <c r="R14" s="276"/>
      <c r="S14" s="276"/>
      <c r="T14" s="276"/>
      <c r="U14" s="276"/>
      <c r="V14" s="276"/>
      <c r="W14" s="276"/>
      <c r="X14" s="276"/>
      <c r="Y14" s="276"/>
    </row>
    <row r="15" spans="1:25" s="277" customFormat="1" ht="20.100000000000001" customHeight="1" thickBot="1">
      <c r="A15" s="261"/>
      <c r="B15" s="286" t="s">
        <v>116</v>
      </c>
      <c r="C15" s="307" t="s">
        <v>117</v>
      </c>
      <c r="D15" s="727" t="s">
        <v>118</v>
      </c>
      <c r="E15" s="728"/>
      <c r="F15" s="728"/>
      <c r="G15" s="729"/>
      <c r="H15" s="274"/>
      <c r="I15" s="274"/>
      <c r="J15" s="292"/>
      <c r="K15" s="276"/>
      <c r="L15" s="276"/>
      <c r="M15" s="276"/>
      <c r="N15" s="265"/>
      <c r="O15" s="265"/>
      <c r="P15" s="276"/>
      <c r="Q15" s="276"/>
      <c r="R15" s="276"/>
      <c r="S15" s="276"/>
      <c r="T15" s="276"/>
      <c r="U15" s="276"/>
      <c r="V15" s="276"/>
      <c r="W15" s="276"/>
      <c r="X15" s="276"/>
      <c r="Y15" s="276"/>
    </row>
    <row r="16" spans="1:25" s="277" customFormat="1" ht="20.100000000000001" customHeight="1">
      <c r="A16" s="261"/>
      <c r="B16" s="286" t="s">
        <v>119</v>
      </c>
      <c r="C16" s="287" t="s">
        <v>120</v>
      </c>
      <c r="D16" s="288" t="s">
        <v>148</v>
      </c>
      <c r="E16" s="289"/>
      <c r="F16" s="289"/>
      <c r="G16" s="290"/>
      <c r="H16" s="298"/>
      <c r="I16" s="298"/>
      <c r="J16" s="292"/>
      <c r="K16" s="276"/>
      <c r="L16" s="276"/>
      <c r="M16" s="276"/>
      <c r="N16" s="265"/>
      <c r="O16" s="265"/>
      <c r="P16" s="276"/>
      <c r="Q16" s="276"/>
      <c r="R16" s="276"/>
      <c r="S16" s="276"/>
      <c r="T16" s="276"/>
      <c r="U16" s="276"/>
      <c r="V16" s="276"/>
      <c r="W16" s="276"/>
      <c r="X16" s="276"/>
      <c r="Y16" s="276"/>
    </row>
    <row r="17" spans="1:25" s="277" customFormat="1" ht="20.100000000000001" customHeight="1" thickBot="1">
      <c r="A17" s="261"/>
      <c r="B17" s="293"/>
      <c r="C17" s="294" t="s">
        <v>122</v>
      </c>
      <c r="D17" s="295" t="s">
        <v>123</v>
      </c>
      <c r="E17" s="296"/>
      <c r="F17" s="296"/>
      <c r="G17" s="297"/>
      <c r="H17" s="330"/>
      <c r="I17" s="330"/>
      <c r="J17" s="299"/>
      <c r="K17" s="276"/>
      <c r="L17" s="276"/>
      <c r="M17" s="276"/>
      <c r="N17" s="265"/>
      <c r="O17" s="265"/>
      <c r="P17" s="276"/>
      <c r="Q17" s="276"/>
      <c r="R17" s="276"/>
      <c r="S17" s="276"/>
      <c r="T17" s="276"/>
      <c r="U17" s="276"/>
      <c r="V17" s="276"/>
      <c r="W17" s="276"/>
      <c r="X17" s="276"/>
      <c r="Y17" s="276"/>
    </row>
    <row r="18" spans="1:25" s="277" customFormat="1" ht="20.100000000000001" customHeight="1">
      <c r="A18" s="261"/>
      <c r="B18" s="286" t="s">
        <v>124</v>
      </c>
      <c r="C18" s="307" t="s">
        <v>125</v>
      </c>
      <c r="D18" s="724" t="s">
        <v>149</v>
      </c>
      <c r="E18" s="725"/>
      <c r="F18" s="725"/>
      <c r="G18" s="726"/>
      <c r="H18" s="298"/>
      <c r="I18" s="298"/>
      <c r="J18" s="292"/>
      <c r="K18" s="276"/>
      <c r="L18" s="276"/>
      <c r="M18" s="276"/>
      <c r="N18" s="265"/>
      <c r="O18" s="265"/>
      <c r="P18" s="276"/>
      <c r="Q18" s="276"/>
      <c r="R18" s="276"/>
      <c r="S18" s="276"/>
      <c r="T18" s="276"/>
      <c r="U18" s="276"/>
      <c r="V18" s="276"/>
      <c r="W18" s="276"/>
      <c r="X18" s="276"/>
      <c r="Y18" s="276"/>
    </row>
    <row r="19" spans="1:25" s="277" customFormat="1" ht="20.100000000000001" customHeight="1">
      <c r="A19" s="261"/>
      <c r="B19" s="371"/>
      <c r="C19" s="308" t="s">
        <v>128</v>
      </c>
      <c r="D19" s="730" t="s">
        <v>129</v>
      </c>
      <c r="E19" s="731"/>
      <c r="F19" s="731"/>
      <c r="G19" s="732"/>
      <c r="H19" s="298"/>
      <c r="I19" s="298"/>
      <c r="J19" s="299"/>
      <c r="K19" s="276"/>
      <c r="L19" s="276"/>
      <c r="M19" s="276"/>
      <c r="N19" s="265"/>
      <c r="O19" s="265"/>
      <c r="P19" s="276"/>
      <c r="Q19" s="276"/>
      <c r="R19" s="276"/>
      <c r="S19" s="276"/>
      <c r="T19" s="276"/>
      <c r="U19" s="276"/>
      <c r="V19" s="276"/>
      <c r="W19" s="276"/>
      <c r="X19" s="276"/>
      <c r="Y19" s="276"/>
    </row>
    <row r="20" spans="1:25" s="277" customFormat="1" ht="20.100000000000001" customHeight="1" thickBot="1">
      <c r="A20" s="261"/>
      <c r="B20" s="309"/>
      <c r="C20" s="372" t="s">
        <v>130</v>
      </c>
      <c r="D20" s="718" t="s">
        <v>131</v>
      </c>
      <c r="E20" s="719"/>
      <c r="F20" s="719"/>
      <c r="G20" s="720"/>
      <c r="H20" s="330"/>
      <c r="I20" s="330"/>
      <c r="J20" s="342"/>
      <c r="K20" s="276"/>
      <c r="L20" s="276"/>
      <c r="M20" s="276"/>
      <c r="N20" s="265"/>
      <c r="O20" s="265"/>
      <c r="P20" s="276"/>
      <c r="Q20" s="276"/>
      <c r="R20" s="276"/>
      <c r="S20" s="276"/>
      <c r="T20" s="276"/>
      <c r="U20" s="276"/>
      <c r="V20" s="276"/>
      <c r="W20" s="276"/>
      <c r="X20" s="276"/>
      <c r="Y20" s="276"/>
    </row>
    <row r="21" spans="1:25" s="277" customFormat="1" ht="20.100000000000001" hidden="1" customHeight="1" thickBot="1">
      <c r="A21" s="261"/>
      <c r="B21" s="373" t="s">
        <v>133</v>
      </c>
      <c r="C21" s="319"/>
      <c r="D21" s="335" t="s">
        <v>134</v>
      </c>
      <c r="E21" s="343" t="s">
        <v>135</v>
      </c>
      <c r="F21" s="343"/>
      <c r="G21" s="336"/>
      <c r="H21" s="316"/>
      <c r="I21" s="317"/>
      <c r="J21" s="318"/>
      <c r="K21" s="276"/>
      <c r="L21" s="276"/>
      <c r="M21" s="276"/>
      <c r="N21" s="265"/>
      <c r="O21" s="265"/>
      <c r="P21" s="276"/>
      <c r="Q21" s="276"/>
      <c r="R21" s="276"/>
      <c r="S21" s="276"/>
      <c r="T21" s="276"/>
      <c r="U21" s="276"/>
      <c r="V21" s="276"/>
      <c r="W21" s="276"/>
      <c r="X21" s="276"/>
      <c r="Y21" s="276"/>
    </row>
    <row r="22" spans="1:25" s="277" customFormat="1" ht="20.100000000000001" hidden="1" customHeight="1" thickTop="1">
      <c r="A22" s="261"/>
      <c r="B22" s="300"/>
      <c r="C22" s="319"/>
      <c r="D22" s="629" t="s">
        <v>136</v>
      </c>
      <c r="E22" s="630"/>
      <c r="F22" s="631"/>
      <c r="G22" s="632"/>
      <c r="H22" s="633"/>
      <c r="I22" s="633"/>
      <c r="J22" s="638" t="s">
        <v>113</v>
      </c>
      <c r="K22" s="276"/>
      <c r="L22" s="276"/>
      <c r="M22" s="276"/>
      <c r="N22" s="265"/>
      <c r="O22" s="265"/>
      <c r="P22" s="276"/>
      <c r="Q22" s="276"/>
      <c r="R22" s="276"/>
      <c r="S22" s="276"/>
      <c r="T22" s="276"/>
      <c r="U22" s="276"/>
      <c r="V22" s="276"/>
      <c r="W22" s="276"/>
      <c r="X22" s="276"/>
      <c r="Y22" s="276"/>
    </row>
    <row r="23" spans="1:25" s="277" customFormat="1" ht="20.100000000000001" hidden="1" customHeight="1">
      <c r="A23" s="261"/>
      <c r="B23" s="301"/>
      <c r="C23" s="319"/>
      <c r="D23" s="634" t="s">
        <v>137</v>
      </c>
      <c r="E23" s="635"/>
      <c r="F23" s="636"/>
      <c r="G23" s="637"/>
      <c r="H23" s="633"/>
      <c r="I23" s="633"/>
      <c r="J23" s="639" t="s">
        <v>113</v>
      </c>
      <c r="K23" s="276"/>
      <c r="L23" s="276"/>
      <c r="M23" s="276"/>
      <c r="N23" s="265"/>
      <c r="O23" s="265"/>
      <c r="P23" s="276"/>
      <c r="Q23" s="276"/>
      <c r="R23" s="276"/>
      <c r="S23" s="276"/>
      <c r="T23" s="276"/>
      <c r="U23" s="276"/>
      <c r="V23" s="276"/>
      <c r="W23" s="276"/>
      <c r="X23" s="276"/>
      <c r="Y23" s="276"/>
    </row>
    <row r="24" spans="1:25" s="277" customFormat="1" ht="20.100000000000001" hidden="1" customHeight="1">
      <c r="A24" s="261"/>
      <c r="B24" s="301"/>
      <c r="C24" s="319"/>
      <c r="D24" s="634" t="s">
        <v>138</v>
      </c>
      <c r="E24" s="635"/>
      <c r="F24" s="636"/>
      <c r="G24" s="637"/>
      <c r="H24" s="633"/>
      <c r="I24" s="633"/>
      <c r="J24" s="639" t="s">
        <v>113</v>
      </c>
      <c r="K24" s="276"/>
      <c r="L24" s="276"/>
      <c r="M24" s="276"/>
      <c r="N24" s="265"/>
      <c r="O24" s="265"/>
      <c r="P24" s="276"/>
      <c r="Q24" s="276"/>
      <c r="R24" s="276"/>
      <c r="S24" s="276"/>
      <c r="T24" s="276"/>
      <c r="U24" s="276"/>
      <c r="V24" s="276"/>
      <c r="W24" s="276"/>
      <c r="X24" s="276"/>
      <c r="Y24" s="276"/>
    </row>
    <row r="25" spans="1:25" s="277" customFormat="1" ht="20.100000000000001" hidden="1" customHeight="1">
      <c r="A25" s="261"/>
      <c r="B25" s="301"/>
      <c r="C25" s="319"/>
      <c r="D25" s="338"/>
      <c r="E25" s="348"/>
      <c r="F25" s="349"/>
      <c r="G25" s="350"/>
      <c r="H25" s="298"/>
      <c r="I25" s="298"/>
      <c r="J25" s="351"/>
      <c r="K25" s="276"/>
      <c r="L25" s="276"/>
      <c r="M25" s="276"/>
      <c r="N25" s="265"/>
      <c r="O25" s="265"/>
      <c r="P25" s="276"/>
      <c r="Q25" s="276"/>
      <c r="R25" s="276"/>
      <c r="S25" s="276"/>
      <c r="T25" s="276"/>
      <c r="U25" s="276"/>
      <c r="V25" s="276"/>
      <c r="W25" s="276"/>
      <c r="X25" s="276"/>
      <c r="Y25" s="276"/>
    </row>
    <row r="26" spans="1:25" s="277" customFormat="1" ht="20.100000000000001" hidden="1" customHeight="1">
      <c r="A26" s="261"/>
      <c r="B26" s="301"/>
      <c r="C26" s="319"/>
      <c r="D26" s="338"/>
      <c r="E26" s="348"/>
      <c r="F26" s="349"/>
      <c r="G26" s="350"/>
      <c r="H26" s="298"/>
      <c r="I26" s="298"/>
      <c r="J26" s="351"/>
      <c r="K26" s="276"/>
      <c r="L26" s="276"/>
      <c r="M26" s="276"/>
      <c r="N26" s="265"/>
      <c r="O26" s="265"/>
      <c r="P26" s="276"/>
      <c r="Q26" s="276"/>
      <c r="R26" s="276"/>
      <c r="S26" s="276"/>
      <c r="T26" s="276"/>
      <c r="U26" s="276"/>
      <c r="V26" s="276"/>
      <c r="W26" s="276"/>
      <c r="X26" s="276"/>
      <c r="Y26" s="276"/>
    </row>
    <row r="27" spans="1:25" s="277" customFormat="1" ht="20.100000000000001" hidden="1" customHeight="1" thickBot="1">
      <c r="A27" s="261"/>
      <c r="B27" s="303"/>
      <c r="C27" s="279"/>
      <c r="D27" s="304"/>
      <c r="E27" s="305"/>
      <c r="F27" s="305"/>
      <c r="G27" s="306"/>
      <c r="H27" s="330"/>
      <c r="I27" s="330"/>
      <c r="J27" s="342"/>
      <c r="K27" s="276"/>
      <c r="L27" s="276"/>
      <c r="M27" s="276"/>
      <c r="N27" s="265"/>
      <c r="O27" s="265"/>
      <c r="P27" s="276"/>
      <c r="Q27" s="276"/>
      <c r="R27" s="276"/>
      <c r="S27" s="276"/>
      <c r="T27" s="276"/>
      <c r="U27" s="276"/>
      <c r="V27" s="276"/>
      <c r="W27" s="276"/>
      <c r="X27" s="276"/>
      <c r="Y27" s="276"/>
    </row>
    <row r="83" spans="1:25" s="265" customFormat="1" ht="51.75" thickBot="1">
      <c r="A83" s="263"/>
      <c r="B83" s="261"/>
      <c r="C83" s="263"/>
      <c r="D83" s="263"/>
      <c r="E83" s="263"/>
      <c r="F83" s="263"/>
      <c r="G83" s="263"/>
      <c r="H83" s="266"/>
      <c r="I83" s="266"/>
      <c r="J83" s="266"/>
      <c r="K83" s="266"/>
      <c r="L83" s="266"/>
      <c r="M83" s="355" t="s">
        <v>98</v>
      </c>
      <c r="N83" s="356" t="s">
        <v>99</v>
      </c>
      <c r="P83" s="266"/>
      <c r="Q83" s="266"/>
      <c r="R83" s="266"/>
      <c r="S83" s="266"/>
      <c r="T83" s="266"/>
      <c r="U83" s="266"/>
      <c r="V83" s="267"/>
      <c r="W83" s="267"/>
      <c r="X83" s="267"/>
      <c r="Y83" s="267"/>
    </row>
    <row r="84" spans="1:25" s="265" customFormat="1" ht="13.5" thickTop="1">
      <c r="A84" s="263"/>
      <c r="B84" s="261"/>
      <c r="C84" s="263"/>
      <c r="D84" s="263"/>
      <c r="E84" s="263"/>
      <c r="F84" s="263"/>
      <c r="G84" s="263"/>
      <c r="H84" s="266"/>
      <c r="I84" s="266"/>
      <c r="J84" s="266"/>
      <c r="K84" s="266"/>
      <c r="L84" s="266"/>
      <c r="M84" s="357" t="s">
        <v>140</v>
      </c>
      <c r="N84" s="357" t="s">
        <v>141</v>
      </c>
      <c r="P84" s="266"/>
      <c r="Q84" s="266"/>
      <c r="R84" s="266"/>
      <c r="S84" s="266"/>
      <c r="T84" s="266"/>
      <c r="U84" s="266"/>
      <c r="V84" s="267"/>
      <c r="W84" s="267"/>
      <c r="X84" s="267"/>
      <c r="Y84" s="267"/>
    </row>
    <row r="85" spans="1:25" s="265" customFormat="1">
      <c r="A85" s="263"/>
      <c r="B85" s="261"/>
      <c r="C85" s="263"/>
      <c r="D85" s="263"/>
      <c r="E85" s="263"/>
      <c r="F85" s="263"/>
      <c r="G85" s="263"/>
      <c r="H85" s="266"/>
      <c r="I85" s="266"/>
      <c r="J85" s="266"/>
      <c r="K85" s="266"/>
      <c r="L85" s="266"/>
      <c r="M85" s="358" t="s">
        <v>142</v>
      </c>
      <c r="N85" s="359" t="s">
        <v>143</v>
      </c>
      <c r="P85" s="266"/>
      <c r="Q85" s="266"/>
      <c r="R85" s="266"/>
      <c r="S85" s="266"/>
      <c r="T85" s="266"/>
      <c r="U85" s="266"/>
      <c r="V85" s="267"/>
      <c r="W85" s="267"/>
      <c r="X85" s="267"/>
      <c r="Y85" s="267"/>
    </row>
  </sheetData>
  <mergeCells count="8">
    <mergeCell ref="B8:C8"/>
    <mergeCell ref="D8:G8"/>
    <mergeCell ref="D19:G19"/>
    <mergeCell ref="D20:G20"/>
    <mergeCell ref="D9:G9"/>
    <mergeCell ref="D10:G10"/>
    <mergeCell ref="D15:G15"/>
    <mergeCell ref="D18:G18"/>
  </mergeCells>
  <dataValidations count="4">
    <dataValidation type="list" allowBlank="1" showInputMessage="1" showErrorMessage="1" sqref="I10:I20 I22:I27" xr:uid="{DC13C1FC-BFA2-44EB-848F-6B906DE08799}">
      <formula1>$N$84:$N$85</formula1>
    </dataValidation>
    <dataValidation type="list" allowBlank="1" showInputMessage="1" showErrorMessage="1" sqref="H10:H20 H22:H27" xr:uid="{4717E570-449C-464F-B35E-0F44E7E11D5D}">
      <formula1>$M$84:$M$85</formula1>
    </dataValidation>
    <dataValidation type="list" allowBlank="1" showInputMessage="1" showErrorMessage="1" sqref="H9" xr:uid="{CE4F6406-A478-4EDE-9D92-414059C7AFF3}">
      <formula1>$N$94:$N$95</formula1>
    </dataValidation>
    <dataValidation type="list" allowBlank="1" showInputMessage="1" showErrorMessage="1" sqref="I9" xr:uid="{70F7EAC0-B58E-400D-9658-34779A652714}">
      <formula1>$O$94:$O$95</formula1>
    </dataValidation>
  </dataValidations>
  <pageMargins left="0.7" right="0.7" top="0.75" bottom="0.75" header="0.3" footer="0.3"/>
  <pageSetup paperSize="9" scale="38" fitToHeight="0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ED6F-8967-43BD-B1E0-8FAB3289480E}">
  <sheetPr>
    <pageSetUpPr fitToPage="1"/>
  </sheetPr>
  <dimension ref="A1:Y85"/>
  <sheetViews>
    <sheetView view="pageBreakPreview" topLeftCell="A2" zoomScale="85" zoomScaleNormal="80" zoomScaleSheetLayoutView="85" workbookViewId="0">
      <selection activeCell="B18" sqref="B18:J25"/>
    </sheetView>
  </sheetViews>
  <sheetFormatPr defaultColWidth="9.140625" defaultRowHeight="12.75"/>
  <cols>
    <col min="1" max="1" width="3.7109375" style="263" customWidth="1"/>
    <col min="2" max="2" width="25.7109375" style="261" customWidth="1"/>
    <col min="3" max="3" width="25.7109375" style="263" customWidth="1"/>
    <col min="4" max="4" width="40.7109375" style="263" customWidth="1"/>
    <col min="5" max="5" width="25.7109375" style="263" customWidth="1"/>
    <col min="6" max="6" width="13.85546875" style="263" bestFit="1" customWidth="1"/>
    <col min="7" max="7" width="19" style="263" bestFit="1" customWidth="1"/>
    <col min="8" max="8" width="15.7109375" style="266" customWidth="1"/>
    <col min="9" max="9" width="12.7109375" style="266" customWidth="1"/>
    <col min="10" max="10" width="40.7109375" style="266" customWidth="1"/>
    <col min="11" max="11" width="3.7109375" style="266" customWidth="1"/>
    <col min="12" max="13" width="9.140625" style="266"/>
    <col min="14" max="15" width="15.7109375" style="265" customWidth="1"/>
    <col min="16" max="16" width="25.28515625" style="266" bestFit="1" customWidth="1"/>
    <col min="17" max="21" width="9.140625" style="266"/>
    <col min="22" max="16384" width="9.140625" style="267"/>
  </cols>
  <sheetData>
    <row r="1" spans="1:25" s="264" customFormat="1" ht="21" customHeight="1">
      <c r="A1" s="261"/>
      <c r="B1" s="262"/>
      <c r="C1" s="261"/>
      <c r="D1" s="261"/>
      <c r="E1" s="261"/>
      <c r="F1" s="261"/>
      <c r="G1" s="261"/>
      <c r="H1" s="263"/>
      <c r="I1" s="263"/>
      <c r="J1" s="263"/>
      <c r="K1" s="263"/>
      <c r="L1" s="263"/>
      <c r="M1" s="263"/>
      <c r="N1" s="265"/>
      <c r="O1" s="265"/>
      <c r="P1" s="263"/>
      <c r="Q1" s="263"/>
      <c r="R1" s="263"/>
      <c r="S1" s="263"/>
      <c r="T1" s="263"/>
      <c r="U1" s="263"/>
    </row>
    <row r="2" spans="1:25" ht="21" customHeight="1">
      <c r="A2" s="261"/>
      <c r="C2" s="261"/>
      <c r="D2" s="261"/>
      <c r="E2" s="261"/>
      <c r="F2" s="261"/>
      <c r="G2" s="261"/>
    </row>
    <row r="3" spans="1:25" ht="21" customHeight="1">
      <c r="A3" s="261"/>
      <c r="C3" s="261"/>
      <c r="D3" s="261"/>
      <c r="E3" s="261"/>
      <c r="F3" s="261"/>
      <c r="G3" s="261"/>
    </row>
    <row r="4" spans="1:25" ht="21" customHeight="1">
      <c r="A4" s="261"/>
      <c r="B4" s="262"/>
      <c r="C4" s="261"/>
      <c r="D4" s="261"/>
      <c r="E4" s="261"/>
      <c r="F4" s="261"/>
      <c r="G4" s="261"/>
    </row>
    <row r="5" spans="1:25">
      <c r="B5" s="262" t="s">
        <v>92</v>
      </c>
    </row>
    <row r="6" spans="1:25" ht="13.5" thickBot="1">
      <c r="B6" s="262" t="s">
        <v>93</v>
      </c>
    </row>
    <row r="7" spans="1:25" ht="30" customHeight="1" thickBot="1">
      <c r="B7" s="262"/>
      <c r="H7" s="268" t="s">
        <v>94</v>
      </c>
      <c r="I7" s="268" t="s">
        <v>95</v>
      </c>
    </row>
    <row r="8" spans="1:25" s="271" customFormat="1" ht="50.1" customHeight="1" thickBot="1">
      <c r="A8" s="261"/>
      <c r="B8" s="721" t="s">
        <v>96</v>
      </c>
      <c r="C8" s="722"/>
      <c r="D8" s="721" t="s">
        <v>97</v>
      </c>
      <c r="E8" s="722"/>
      <c r="F8" s="722"/>
      <c r="G8" s="723"/>
      <c r="H8" s="269" t="s">
        <v>98</v>
      </c>
      <c r="I8" s="269" t="s">
        <v>99</v>
      </c>
      <c r="J8" s="270" t="s">
        <v>100</v>
      </c>
      <c r="K8" s="261"/>
      <c r="L8" s="261"/>
      <c r="M8" s="261"/>
      <c r="N8" s="265"/>
      <c r="O8" s="265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s="277" customFormat="1" ht="20.100000000000001" customHeight="1" thickBot="1">
      <c r="A9" s="261"/>
      <c r="B9" s="375" t="s">
        <v>101</v>
      </c>
      <c r="C9" s="376"/>
      <c r="D9" s="736" t="s">
        <v>150</v>
      </c>
      <c r="E9" s="737"/>
      <c r="F9" s="737"/>
      <c r="G9" s="738"/>
      <c r="H9" s="274"/>
      <c r="I9" s="274"/>
      <c r="J9" s="275"/>
      <c r="K9" s="276"/>
      <c r="L9" s="276"/>
      <c r="M9" s="276"/>
      <c r="N9" s="265"/>
      <c r="O9" s="265"/>
      <c r="P9" s="276"/>
      <c r="Q9" s="276"/>
      <c r="R9" s="276"/>
      <c r="S9" s="276"/>
      <c r="T9" s="276"/>
      <c r="U9" s="276"/>
      <c r="V9" s="276"/>
      <c r="W9" s="276"/>
      <c r="X9" s="276"/>
      <c r="Y9" s="276"/>
    </row>
    <row r="10" spans="1:25" s="277" customFormat="1" ht="20.100000000000001" customHeight="1">
      <c r="A10" s="261"/>
      <c r="B10" s="293" t="s">
        <v>103</v>
      </c>
      <c r="C10" s="377" t="s">
        <v>104</v>
      </c>
      <c r="D10" s="739" t="s">
        <v>151</v>
      </c>
      <c r="E10" s="740"/>
      <c r="F10" s="740"/>
      <c r="G10" s="741"/>
      <c r="H10" s="291"/>
      <c r="I10" s="291"/>
      <c r="J10" s="292"/>
      <c r="K10" s="276"/>
      <c r="L10" s="276"/>
      <c r="M10" s="276"/>
      <c r="N10" s="265"/>
      <c r="O10" s="265"/>
      <c r="P10" s="276"/>
      <c r="Q10" s="276"/>
      <c r="R10" s="276"/>
      <c r="S10" s="276"/>
      <c r="T10" s="276"/>
      <c r="U10" s="276"/>
      <c r="V10" s="276"/>
      <c r="W10" s="276"/>
      <c r="X10" s="276"/>
      <c r="Y10" s="276"/>
    </row>
    <row r="11" spans="1:25" s="367" customFormat="1" ht="20.100000000000001" customHeight="1">
      <c r="A11" s="360"/>
      <c r="B11" s="361"/>
      <c r="C11" s="362" t="s">
        <v>106</v>
      </c>
      <c r="D11" s="409" t="s">
        <v>152</v>
      </c>
      <c r="E11" s="408"/>
      <c r="F11" s="410"/>
      <c r="G11" s="411"/>
      <c r="H11" s="298"/>
      <c r="I11" s="298"/>
      <c r="J11" s="366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</row>
    <row r="12" spans="1:25" s="367" customFormat="1" ht="20.100000000000001" customHeight="1">
      <c r="A12" s="360"/>
      <c r="B12" s="361"/>
      <c r="C12" s="362" t="s">
        <v>108</v>
      </c>
      <c r="D12" s="409" t="s">
        <v>109</v>
      </c>
      <c r="E12" s="408"/>
      <c r="F12" s="410"/>
      <c r="G12" s="411"/>
      <c r="H12" s="298"/>
      <c r="I12" s="298"/>
      <c r="J12" s="366" t="s">
        <v>110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</row>
    <row r="13" spans="1:25" s="277" customFormat="1" ht="20.100000000000001" customHeight="1">
      <c r="A13" s="261"/>
      <c r="B13" s="293"/>
      <c r="C13" s="308" t="s">
        <v>111</v>
      </c>
      <c r="D13" s="407" t="s">
        <v>112</v>
      </c>
      <c r="E13" s="321"/>
      <c r="F13" s="322"/>
      <c r="G13" s="323"/>
      <c r="H13" s="298"/>
      <c r="I13" s="298"/>
      <c r="J13" s="324" t="s">
        <v>113</v>
      </c>
      <c r="K13" s="276"/>
      <c r="L13" s="276"/>
      <c r="M13" s="276"/>
      <c r="N13" s="265"/>
      <c r="O13" s="265"/>
      <c r="P13" s="276"/>
      <c r="Q13" s="276"/>
      <c r="R13" s="276"/>
      <c r="S13" s="276"/>
      <c r="T13" s="276"/>
      <c r="U13" s="276"/>
      <c r="V13" s="276"/>
      <c r="W13" s="276"/>
      <c r="X13" s="276"/>
      <c r="Y13" s="276"/>
    </row>
    <row r="14" spans="1:25" s="277" customFormat="1" ht="20.100000000000001" customHeight="1" thickBot="1">
      <c r="A14" s="261"/>
      <c r="B14" s="331"/>
      <c r="C14" s="368" t="s">
        <v>114</v>
      </c>
      <c r="D14" s="369" t="s">
        <v>153</v>
      </c>
      <c r="E14" s="370"/>
      <c r="F14" s="305"/>
      <c r="G14" s="306"/>
      <c r="H14" s="330"/>
      <c r="I14" s="330"/>
      <c r="J14" s="310"/>
      <c r="K14" s="276"/>
      <c r="L14" s="276"/>
      <c r="M14" s="276"/>
      <c r="N14" s="265"/>
      <c r="O14" s="265"/>
      <c r="P14" s="276"/>
      <c r="Q14" s="276"/>
      <c r="R14" s="276"/>
      <c r="S14" s="276"/>
      <c r="T14" s="276"/>
      <c r="U14" s="276"/>
      <c r="V14" s="276"/>
      <c r="W14" s="276"/>
      <c r="X14" s="276"/>
      <c r="Y14" s="276"/>
    </row>
    <row r="15" spans="1:25" s="277" customFormat="1" ht="20.100000000000001" customHeight="1" thickBot="1">
      <c r="A15" s="261"/>
      <c r="B15" s="286" t="s">
        <v>116</v>
      </c>
      <c r="C15" s="307" t="s">
        <v>117</v>
      </c>
      <c r="D15" s="727" t="s">
        <v>118</v>
      </c>
      <c r="E15" s="728"/>
      <c r="F15" s="728"/>
      <c r="G15" s="729"/>
      <c r="H15" s="274"/>
      <c r="I15" s="274"/>
      <c r="J15" s="292"/>
      <c r="K15" s="276"/>
      <c r="L15" s="276"/>
      <c r="M15" s="276"/>
      <c r="N15" s="265"/>
      <c r="O15" s="265"/>
      <c r="P15" s="276"/>
      <c r="Q15" s="276"/>
      <c r="R15" s="276"/>
      <c r="S15" s="276"/>
      <c r="T15" s="276"/>
      <c r="U15" s="276"/>
      <c r="V15" s="276"/>
      <c r="W15" s="276"/>
      <c r="X15" s="276"/>
      <c r="Y15" s="276"/>
    </row>
    <row r="16" spans="1:25" s="277" customFormat="1" ht="20.100000000000001" customHeight="1">
      <c r="A16" s="261"/>
      <c r="B16" s="286" t="s">
        <v>119</v>
      </c>
      <c r="C16" s="287" t="s">
        <v>120</v>
      </c>
      <c r="D16" s="288" t="s">
        <v>148</v>
      </c>
      <c r="E16" s="289"/>
      <c r="F16" s="289"/>
      <c r="G16" s="290"/>
      <c r="H16" s="298"/>
      <c r="I16" s="298"/>
      <c r="J16" s="292"/>
      <c r="K16" s="276"/>
      <c r="L16" s="276"/>
      <c r="M16" s="276"/>
      <c r="N16" s="265"/>
      <c r="O16" s="265"/>
      <c r="P16" s="276"/>
      <c r="Q16" s="276"/>
      <c r="R16" s="276"/>
      <c r="S16" s="276"/>
      <c r="T16" s="276"/>
      <c r="U16" s="276"/>
      <c r="V16" s="276"/>
      <c r="W16" s="276"/>
      <c r="X16" s="276"/>
      <c r="Y16" s="276"/>
    </row>
    <row r="17" spans="1:25" s="277" customFormat="1" ht="20.100000000000001" customHeight="1" thickBot="1">
      <c r="A17" s="261"/>
      <c r="B17" s="293"/>
      <c r="C17" s="294" t="s">
        <v>122</v>
      </c>
      <c r="D17" s="295" t="s">
        <v>123</v>
      </c>
      <c r="E17" s="296"/>
      <c r="F17" s="296"/>
      <c r="G17" s="297"/>
      <c r="H17" s="330"/>
      <c r="I17" s="330"/>
      <c r="J17" s="299"/>
      <c r="K17" s="276"/>
      <c r="L17" s="276"/>
      <c r="M17" s="276"/>
      <c r="N17" s="265"/>
      <c r="O17" s="265"/>
      <c r="P17" s="276"/>
      <c r="Q17" s="276"/>
      <c r="R17" s="276"/>
      <c r="S17" s="276"/>
      <c r="T17" s="276"/>
      <c r="U17" s="276"/>
      <c r="V17" s="276"/>
      <c r="W17" s="276"/>
      <c r="X17" s="276"/>
      <c r="Y17" s="276"/>
    </row>
    <row r="18" spans="1:25" s="277" customFormat="1" ht="20.100000000000001" customHeight="1">
      <c r="A18" s="261"/>
      <c r="B18" s="286" t="s">
        <v>124</v>
      </c>
      <c r="C18" s="307" t="s">
        <v>125</v>
      </c>
      <c r="D18" s="724" t="s">
        <v>154</v>
      </c>
      <c r="E18" s="725"/>
      <c r="F18" s="725"/>
      <c r="G18" s="726"/>
      <c r="H18" s="298"/>
      <c r="I18" s="298"/>
      <c r="J18" s="292"/>
      <c r="K18" s="276"/>
      <c r="L18" s="276"/>
      <c r="M18" s="276"/>
      <c r="N18" s="265"/>
      <c r="O18" s="265"/>
      <c r="P18" s="276"/>
      <c r="Q18" s="276"/>
      <c r="R18" s="276"/>
      <c r="S18" s="276"/>
      <c r="T18" s="276"/>
      <c r="U18" s="276"/>
      <c r="V18" s="276"/>
      <c r="W18" s="276"/>
      <c r="X18" s="276"/>
      <c r="Y18" s="276"/>
    </row>
    <row r="19" spans="1:25" s="277" customFormat="1" ht="20.100000000000001" customHeight="1">
      <c r="A19" s="261"/>
      <c r="B19" s="371"/>
      <c r="C19" s="308" t="s">
        <v>128</v>
      </c>
      <c r="D19" s="730" t="s">
        <v>129</v>
      </c>
      <c r="E19" s="731"/>
      <c r="F19" s="731"/>
      <c r="G19" s="732"/>
      <c r="H19" s="298"/>
      <c r="I19" s="298"/>
      <c r="J19" s="299"/>
      <c r="K19" s="276"/>
      <c r="L19" s="276"/>
      <c r="M19" s="276"/>
      <c r="N19" s="265"/>
      <c r="O19" s="265"/>
      <c r="P19" s="276"/>
      <c r="Q19" s="276"/>
      <c r="R19" s="276"/>
      <c r="S19" s="276"/>
      <c r="T19" s="276"/>
      <c r="U19" s="276"/>
      <c r="V19" s="276"/>
      <c r="W19" s="276"/>
      <c r="X19" s="276"/>
      <c r="Y19" s="276"/>
    </row>
    <row r="20" spans="1:25" s="277" customFormat="1" ht="20.100000000000001" customHeight="1" thickBot="1">
      <c r="A20" s="261"/>
      <c r="B20" s="309"/>
      <c r="C20" s="372" t="s">
        <v>130</v>
      </c>
      <c r="D20" s="718" t="s">
        <v>131</v>
      </c>
      <c r="E20" s="719"/>
      <c r="F20" s="719"/>
      <c r="G20" s="720"/>
      <c r="H20" s="330"/>
      <c r="I20" s="330"/>
      <c r="J20" s="342"/>
      <c r="K20" s="276"/>
      <c r="L20" s="276"/>
      <c r="M20" s="276"/>
      <c r="N20" s="265"/>
      <c r="O20" s="265"/>
      <c r="P20" s="276"/>
      <c r="Q20" s="276"/>
      <c r="R20" s="276"/>
      <c r="S20" s="276"/>
      <c r="T20" s="276"/>
      <c r="U20" s="276"/>
      <c r="V20" s="276"/>
      <c r="W20" s="276"/>
      <c r="X20" s="276"/>
      <c r="Y20" s="276"/>
    </row>
    <row r="21" spans="1:25" s="277" customFormat="1" ht="20.100000000000001" customHeight="1" thickBot="1">
      <c r="A21" s="261"/>
      <c r="B21" s="373" t="s">
        <v>133</v>
      </c>
      <c r="C21" s="319"/>
      <c r="D21" s="335" t="s">
        <v>134</v>
      </c>
      <c r="E21" s="343" t="s">
        <v>135</v>
      </c>
      <c r="F21" s="343"/>
      <c r="G21" s="336"/>
      <c r="H21" s="316"/>
      <c r="I21" s="317"/>
      <c r="J21" s="318"/>
      <c r="K21" s="276"/>
      <c r="L21" s="276"/>
      <c r="M21" s="276"/>
      <c r="N21" s="265"/>
      <c r="O21" s="265"/>
      <c r="P21" s="276"/>
      <c r="Q21" s="276"/>
      <c r="R21" s="276"/>
      <c r="S21" s="276"/>
      <c r="T21" s="276"/>
      <c r="U21" s="276"/>
      <c r="V21" s="276"/>
      <c r="W21" s="276"/>
      <c r="X21" s="276"/>
      <c r="Y21" s="276"/>
    </row>
    <row r="22" spans="1:25" s="277" customFormat="1" ht="20.100000000000001" customHeight="1" thickTop="1">
      <c r="A22" s="261"/>
      <c r="B22" s="300"/>
      <c r="C22" s="319"/>
      <c r="D22" s="629" t="s">
        <v>136</v>
      </c>
      <c r="E22" s="630"/>
      <c r="F22" s="631"/>
      <c r="G22" s="632"/>
      <c r="H22" s="633"/>
      <c r="I22" s="633"/>
      <c r="J22" s="638" t="s">
        <v>113</v>
      </c>
      <c r="K22" s="276"/>
      <c r="L22" s="276"/>
      <c r="M22" s="276"/>
      <c r="N22" s="265"/>
      <c r="O22" s="265"/>
      <c r="P22" s="276"/>
      <c r="Q22" s="276"/>
      <c r="R22" s="276"/>
      <c r="S22" s="276"/>
      <c r="T22" s="276"/>
      <c r="U22" s="276"/>
      <c r="V22" s="276"/>
      <c r="W22" s="276"/>
      <c r="X22" s="276"/>
      <c r="Y22" s="276"/>
    </row>
    <row r="23" spans="1:25" s="277" customFormat="1" ht="20.100000000000001" customHeight="1">
      <c r="A23" s="261"/>
      <c r="B23" s="301"/>
      <c r="C23" s="319"/>
      <c r="D23" s="634" t="s">
        <v>137</v>
      </c>
      <c r="E23" s="635"/>
      <c r="F23" s="636"/>
      <c r="G23" s="637"/>
      <c r="H23" s="633"/>
      <c r="I23" s="633"/>
      <c r="J23" s="639" t="s">
        <v>113</v>
      </c>
      <c r="K23" s="276"/>
      <c r="L23" s="276"/>
      <c r="M23" s="276"/>
      <c r="N23" s="265"/>
      <c r="O23" s="265"/>
      <c r="P23" s="276"/>
      <c r="Q23" s="276"/>
      <c r="R23" s="276"/>
      <c r="S23" s="276"/>
      <c r="T23" s="276"/>
      <c r="U23" s="276"/>
      <c r="V23" s="276"/>
      <c r="W23" s="276"/>
      <c r="X23" s="276"/>
      <c r="Y23" s="276"/>
    </row>
    <row r="24" spans="1:25" s="277" customFormat="1" ht="20.100000000000001" customHeight="1">
      <c r="A24" s="261"/>
      <c r="B24" s="301"/>
      <c r="C24" s="319"/>
      <c r="D24" s="634" t="s">
        <v>138</v>
      </c>
      <c r="E24" s="635"/>
      <c r="F24" s="636"/>
      <c r="G24" s="637"/>
      <c r="H24" s="633"/>
      <c r="I24" s="633"/>
      <c r="J24" s="639" t="s">
        <v>113</v>
      </c>
      <c r="K24" s="276"/>
      <c r="L24" s="276"/>
      <c r="M24" s="276"/>
      <c r="N24" s="265"/>
      <c r="O24" s="265"/>
      <c r="P24" s="276"/>
      <c r="Q24" s="276"/>
      <c r="R24" s="276"/>
      <c r="S24" s="276"/>
      <c r="T24" s="276"/>
      <c r="U24" s="276"/>
      <c r="V24" s="276"/>
      <c r="W24" s="276"/>
      <c r="X24" s="276"/>
      <c r="Y24" s="276"/>
    </row>
    <row r="25" spans="1:25" s="277" customFormat="1" ht="20.100000000000001" customHeight="1">
      <c r="A25" s="261"/>
      <c r="B25" s="301"/>
      <c r="C25" s="319"/>
      <c r="D25" s="338"/>
      <c r="E25" s="348"/>
      <c r="F25" s="349"/>
      <c r="G25" s="350"/>
      <c r="H25" s="298"/>
      <c r="I25" s="298"/>
      <c r="J25" s="351"/>
      <c r="K25" s="276"/>
      <c r="L25" s="276"/>
      <c r="M25" s="276"/>
      <c r="N25" s="265"/>
      <c r="O25" s="265"/>
      <c r="P25" s="276"/>
      <c r="Q25" s="276"/>
      <c r="R25" s="276"/>
      <c r="S25" s="276"/>
      <c r="T25" s="276"/>
      <c r="U25" s="276"/>
      <c r="V25" s="276"/>
      <c r="W25" s="276"/>
      <c r="X25" s="276"/>
      <c r="Y25" s="276"/>
    </row>
    <row r="26" spans="1:25" s="277" customFormat="1" ht="20.100000000000001" customHeight="1">
      <c r="A26" s="261"/>
      <c r="B26" s="301"/>
      <c r="C26" s="319"/>
      <c r="D26" s="338"/>
      <c r="E26" s="348"/>
      <c r="F26" s="349"/>
      <c r="G26" s="350"/>
      <c r="H26" s="298"/>
      <c r="I26" s="298"/>
      <c r="J26" s="351"/>
      <c r="K26" s="276"/>
      <c r="L26" s="276"/>
      <c r="M26" s="276"/>
      <c r="N26" s="265"/>
      <c r="O26" s="265"/>
      <c r="P26" s="276"/>
      <c r="Q26" s="276"/>
      <c r="R26" s="276"/>
      <c r="S26" s="276"/>
      <c r="T26" s="276"/>
      <c r="U26" s="276"/>
      <c r="V26" s="276"/>
      <c r="W26" s="276"/>
      <c r="X26" s="276"/>
      <c r="Y26" s="276"/>
    </row>
    <row r="27" spans="1:25" s="277" customFormat="1" ht="20.100000000000001" customHeight="1" thickBot="1">
      <c r="A27" s="261"/>
      <c r="B27" s="303"/>
      <c r="C27" s="279"/>
      <c r="D27" s="304"/>
      <c r="E27" s="305"/>
      <c r="F27" s="305"/>
      <c r="G27" s="306"/>
      <c r="H27" s="330"/>
      <c r="I27" s="330"/>
      <c r="J27" s="342"/>
      <c r="K27" s="276"/>
      <c r="L27" s="276"/>
      <c r="M27" s="276"/>
      <c r="N27" s="265"/>
      <c r="O27" s="265"/>
      <c r="P27" s="276"/>
      <c r="Q27" s="276"/>
      <c r="R27" s="276"/>
      <c r="S27" s="276"/>
      <c r="T27" s="276"/>
      <c r="U27" s="276"/>
      <c r="V27" s="276"/>
      <c r="W27" s="276"/>
      <c r="X27" s="276"/>
      <c r="Y27" s="276"/>
    </row>
    <row r="83" spans="1:25" s="265" customFormat="1" ht="51.75" thickBot="1">
      <c r="A83" s="263"/>
      <c r="B83" s="261"/>
      <c r="C83" s="263"/>
      <c r="D83" s="263"/>
      <c r="E83" s="263"/>
      <c r="F83" s="263"/>
      <c r="G83" s="263"/>
      <c r="H83" s="266"/>
      <c r="I83" s="266"/>
      <c r="J83" s="266"/>
      <c r="K83" s="266"/>
      <c r="L83" s="266"/>
      <c r="M83" s="355" t="s">
        <v>98</v>
      </c>
      <c r="N83" s="356" t="s">
        <v>99</v>
      </c>
      <c r="P83" s="266"/>
      <c r="Q83" s="266"/>
      <c r="R83" s="266"/>
      <c r="S83" s="266"/>
      <c r="T83" s="266"/>
      <c r="U83" s="266"/>
      <c r="V83" s="267"/>
      <c r="W83" s="267"/>
      <c r="X83" s="267"/>
      <c r="Y83" s="267"/>
    </row>
    <row r="84" spans="1:25" s="265" customFormat="1" ht="13.5" thickTop="1">
      <c r="A84" s="263"/>
      <c r="B84" s="261"/>
      <c r="C84" s="263"/>
      <c r="D84" s="263"/>
      <c r="E84" s="263"/>
      <c r="F84" s="263"/>
      <c r="G84" s="263"/>
      <c r="H84" s="266"/>
      <c r="I84" s="266"/>
      <c r="J84" s="266"/>
      <c r="K84" s="266"/>
      <c r="L84" s="266"/>
      <c r="M84" s="357" t="s">
        <v>140</v>
      </c>
      <c r="N84" s="357" t="s">
        <v>141</v>
      </c>
      <c r="P84" s="266"/>
      <c r="Q84" s="266"/>
      <c r="R84" s="266"/>
      <c r="S84" s="266"/>
      <c r="T84" s="266"/>
      <c r="U84" s="266"/>
      <c r="V84" s="267"/>
      <c r="W84" s="267"/>
      <c r="X84" s="267"/>
      <c r="Y84" s="267"/>
    </row>
    <row r="85" spans="1:25" s="265" customFormat="1">
      <c r="A85" s="263"/>
      <c r="B85" s="261"/>
      <c r="C85" s="263"/>
      <c r="D85" s="263"/>
      <c r="E85" s="263"/>
      <c r="F85" s="263"/>
      <c r="G85" s="263"/>
      <c r="H85" s="266"/>
      <c r="I85" s="266"/>
      <c r="J85" s="266"/>
      <c r="K85" s="266"/>
      <c r="L85" s="266"/>
      <c r="M85" s="358" t="s">
        <v>142</v>
      </c>
      <c r="N85" s="359" t="s">
        <v>143</v>
      </c>
      <c r="P85" s="266"/>
      <c r="Q85" s="266"/>
      <c r="R85" s="266"/>
      <c r="S85" s="266"/>
      <c r="T85" s="266"/>
      <c r="U85" s="266"/>
      <c r="V85" s="267"/>
      <c r="W85" s="267"/>
      <c r="X85" s="267"/>
      <c r="Y85" s="267"/>
    </row>
  </sheetData>
  <mergeCells count="8">
    <mergeCell ref="B8:C8"/>
    <mergeCell ref="D8:G8"/>
    <mergeCell ref="D19:G19"/>
    <mergeCell ref="D20:G20"/>
    <mergeCell ref="D9:G9"/>
    <mergeCell ref="D10:G10"/>
    <mergeCell ref="D15:G15"/>
    <mergeCell ref="D18:G18"/>
  </mergeCells>
  <dataValidations count="4">
    <dataValidation type="list" allowBlank="1" showInputMessage="1" showErrorMessage="1" sqref="I9" xr:uid="{6E719DAE-E86C-4E91-80AA-37A03E8383A5}">
      <formula1>$O$94:$O$95</formula1>
    </dataValidation>
    <dataValidation type="list" allowBlank="1" showInputMessage="1" showErrorMessage="1" sqref="H9" xr:uid="{679F66C7-EDAB-45F0-859F-8A3466313862}">
      <formula1>$N$94:$N$95</formula1>
    </dataValidation>
    <dataValidation type="list" allowBlank="1" showInputMessage="1" showErrorMessage="1" sqref="H10:H20 H22:H27" xr:uid="{A280294C-0A1B-444B-913D-04A38474B4DC}">
      <formula1>$M$84:$M$85</formula1>
    </dataValidation>
    <dataValidation type="list" allowBlank="1" showInputMessage="1" showErrorMessage="1" sqref="I10:I20 I22:I27" xr:uid="{F959AE75-139F-4603-80D5-4E0765F14BBD}">
      <formula1>$N$84:$N$85</formula1>
    </dataValidation>
  </dataValidations>
  <pageMargins left="0.7" right="0.7" top="0.75" bottom="0.75" header="0.3" footer="0.3"/>
  <pageSetup paperSize="9" scale="38" fitToHeight="0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87ea7b-7698-40a0-8bc0-1ead71caf72e">
      <Terms xmlns="http://schemas.microsoft.com/office/infopath/2007/PartnerControls"/>
    </lcf76f155ced4ddcb4097134ff3c332f>
    <TaxCatchAll xmlns="f2d472b3-11b1-46d2-a5c6-5a33f58016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2669B698FE8444BAD2FBE16124773AC" ma:contentTypeVersion="12" ma:contentTypeDescription="สร้างเอกสารใหม่" ma:contentTypeScope="" ma:versionID="199ace30ef011a204e6b3a30cb55b78d">
  <xsd:schema xmlns:xsd="http://www.w3.org/2001/XMLSchema" xmlns:xs="http://www.w3.org/2001/XMLSchema" xmlns:p="http://schemas.microsoft.com/office/2006/metadata/properties" xmlns:ns2="ad87ea7b-7698-40a0-8bc0-1ead71caf72e" xmlns:ns3="f2d472b3-11b1-46d2-a5c6-5a33f58016c5" targetNamespace="http://schemas.microsoft.com/office/2006/metadata/properties" ma:root="true" ma:fieldsID="1a8fe1890ee046ed9335e84588ddff20" ns2:_="" ns3:_="">
    <xsd:import namespace="ad87ea7b-7698-40a0-8bc0-1ead71caf72e"/>
    <xsd:import namespace="f2d472b3-11b1-46d2-a5c6-5a33f58016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7ea7b-7698-40a0-8bc0-1ead71caf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แท็กรูป" ma:readOnly="false" ma:fieldId="{5cf76f15-5ced-4ddc-b409-7134ff3c332f}" ma:taxonomyMulti="true" ma:sspId="678d3f80-12eb-455e-b057-972b79fd4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472b3-11b1-46d2-a5c6-5a33f5801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9838587-5ae2-49a0-93ef-4bd29aec1b4d}" ma:internalName="TaxCatchAll" ma:showField="CatchAllData" ma:web="f2d472b3-11b1-46d2-a5c6-5a33f58016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E8F18C-FE8D-4764-B017-2DF08C772BAB}"/>
</file>

<file path=customXml/itemProps2.xml><?xml version="1.0" encoding="utf-8"?>
<ds:datastoreItem xmlns:ds="http://schemas.openxmlformats.org/officeDocument/2006/customXml" ds:itemID="{A3D769E4-65B9-4EB4-A5E9-FDC3FF8FBC83}"/>
</file>

<file path=customXml/itemProps3.xml><?xml version="1.0" encoding="utf-8"?>
<ds:datastoreItem xmlns:ds="http://schemas.openxmlformats.org/officeDocument/2006/customXml" ds:itemID="{935AC94B-C671-4CE6-AD5F-5BDDC2C7DD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Nishizu, Atsushi</dc:creator>
  <cp:keywords/>
  <dc:description/>
  <cp:lastModifiedBy>Thitipong Kanjanapa (TDEM)</cp:lastModifiedBy>
  <cp:revision/>
  <dcterms:created xsi:type="dcterms:W3CDTF">2016-05-31T06:02:36Z</dcterms:created>
  <dcterms:modified xsi:type="dcterms:W3CDTF">2023-02-06T09:28:29Z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0x01010082669B698FE8444BAD2FBE16124773AC</vt:lpwstr>
  </property>
  <property fmtid="{D5CDD505-2E9C-101B-9397-08002B2CF9AE}" pid="3" name="MediaServiceImageTags">
    <vt:lpwstr/>
  </property>
</Properties>
</file>