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erem\Desktop\"/>
    </mc:Choice>
  </mc:AlternateContent>
  <xr:revisionPtr revIDLastSave="0" documentId="13_ncr:1_{15070DD6-F7D3-4733-8D58-84D067E1B77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shboard" sheetId="3" r:id="rId1"/>
    <sheet name="Sheet1" sheetId="7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38" i="3" l="1"/>
  <c r="AD239" i="3"/>
  <c r="AC239" i="3"/>
  <c r="AB239" i="3"/>
  <c r="Z239" i="3"/>
  <c r="R23" i="7"/>
  <c r="AA239" i="3"/>
  <c r="X240" i="3"/>
  <c r="X239" i="3"/>
  <c r="L47" i="3" l="1"/>
  <c r="T154" i="3" l="1"/>
  <c r="U154" i="3" s="1"/>
  <c r="V145" i="3"/>
  <c r="J18" i="3"/>
  <c r="I18" i="3" s="1"/>
  <c r="AD145" i="3" l="1"/>
  <c r="K32" i="3"/>
  <c r="K18" i="3"/>
  <c r="J32" i="3"/>
  <c r="I32" i="3" s="1"/>
  <c r="AC111" i="3"/>
</calcChain>
</file>

<file path=xl/sharedStrings.xml><?xml version="1.0" encoding="utf-8"?>
<sst xmlns="http://schemas.openxmlformats.org/spreadsheetml/2006/main" count="310" uniqueCount="161">
  <si>
    <t>Çok Memnunum</t>
  </si>
  <si>
    <t>Memnunum</t>
  </si>
  <si>
    <t>Umrumda Değil</t>
  </si>
  <si>
    <t>Mutsuzum</t>
  </si>
  <si>
    <t>Yaş</t>
  </si>
  <si>
    <t>Bin</t>
  </si>
  <si>
    <t>Mutsuz</t>
  </si>
  <si>
    <t>Çok Mutsuz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</si>
  <si>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</si>
  <si>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</si>
  <si>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</si>
  <si>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</si>
  <si>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</si>
  <si>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</si>
  <si>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</si>
  <si>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</si>
  <si>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</si>
  <si>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</si>
  <si>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</si>
  <si>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Erkek</t>
  </si>
  <si>
    <t>Kadın</t>
  </si>
  <si>
    <t>Cinsiyet</t>
  </si>
  <si>
    <t>Spor Yapmak</t>
  </si>
  <si>
    <t>Kaç Dakika</t>
  </si>
  <si>
    <t>Hayatından Duyduğu Memnuniyet</t>
  </si>
  <si>
    <t>Çok Mutsuzum</t>
  </si>
  <si>
    <t>Spor Yapıyor musunuz?</t>
  </si>
  <si>
    <t>Evet</t>
  </si>
  <si>
    <t>Hayır</t>
  </si>
  <si>
    <t>Histogram Analizi</t>
  </si>
  <si>
    <t>Yapıyor</t>
  </si>
  <si>
    <t>Yapmıyor</t>
  </si>
  <si>
    <t>Çok Memnun</t>
  </si>
  <si>
    <t>Memnun</t>
  </si>
  <si>
    <t>Umursamaz</t>
  </si>
  <si>
    <t>Sayı</t>
  </si>
  <si>
    <t>Spor</t>
  </si>
  <si>
    <t>Durum</t>
  </si>
  <si>
    <t>Crosstab</t>
  </si>
  <si>
    <t>Gruplanmış Seri (Nicel)</t>
  </si>
  <si>
    <t>15-20</t>
  </si>
  <si>
    <t>45-50</t>
  </si>
  <si>
    <t>55-60</t>
  </si>
  <si>
    <t>20-25</t>
  </si>
  <si>
    <t>30-35</t>
  </si>
  <si>
    <t>25-30</t>
  </si>
  <si>
    <t>35-40</t>
  </si>
  <si>
    <t>40-45</t>
  </si>
  <si>
    <t>50-55</t>
  </si>
  <si>
    <t>Sturges Kuralı</t>
  </si>
  <si>
    <t>Grup Sayısı = 9</t>
  </si>
  <si>
    <t>Kaç artmalı = 5</t>
  </si>
  <si>
    <t>YaşAralığı</t>
  </si>
  <si>
    <t>Scatter Plot</t>
  </si>
  <si>
    <t>Korelasyon :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</si>
  <si>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</si>
  <si>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</si>
  <si>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</si>
  <si>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</si>
  <si>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</si>
  <si>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</si>
  <si>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</si>
  <si>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</si>
  <si>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</si>
  <si>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</si>
  <si>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</si>
  <si>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</si>
  <si>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</si>
  <si>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</si>
  <si>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Tanımlayıcı İstatistik</t>
  </si>
  <si>
    <t>10-33</t>
  </si>
  <si>
    <t>33-56</t>
  </si>
  <si>
    <t>56-79</t>
  </si>
  <si>
    <t>79-102</t>
  </si>
  <si>
    <t>102-125</t>
  </si>
  <si>
    <t>125-148</t>
  </si>
  <si>
    <t>148-171</t>
  </si>
  <si>
    <t>171-194</t>
  </si>
  <si>
    <t>194-217</t>
  </si>
  <si>
    <t>217-240</t>
  </si>
  <si>
    <t>Grup Sayısı = 10</t>
  </si>
  <si>
    <t>Kaç artmalı = 23</t>
  </si>
  <si>
    <t>Dakika</t>
  </si>
  <si>
    <t>Sıklık</t>
  </si>
  <si>
    <t>Değişkenlik Katsayısı :</t>
  </si>
  <si>
    <t>T-Test</t>
  </si>
  <si>
    <t>NORMAL DAĞILIM</t>
  </si>
  <si>
    <t>Spor Yapma Süresi</t>
  </si>
  <si>
    <t>Ortalama</t>
  </si>
  <si>
    <t>Standart Sapma</t>
  </si>
  <si>
    <t>P(X&gt;180)</t>
  </si>
  <si>
    <t>Spor süresinin 180 dakikanın üzerinde olma olasılığı nedir?</t>
  </si>
  <si>
    <t>Spor süresinin 180 dakikadan fazla olma olasılığı %18'dir.</t>
  </si>
  <si>
    <t>ANOVA</t>
  </si>
  <si>
    <t>Ortalama Spor Yapma Süresi</t>
  </si>
  <si>
    <t>Spor Sonrası Memnuniyet</t>
  </si>
  <si>
    <t>Spor Öncesi Menuniyet</t>
  </si>
  <si>
    <t>Öncesi</t>
  </si>
  <si>
    <t>Sonrası</t>
  </si>
  <si>
    <t>Eğitim  Durumu</t>
  </si>
  <si>
    <t>Lise</t>
  </si>
  <si>
    <t>Üniversite</t>
  </si>
  <si>
    <t>İlkokul</t>
  </si>
  <si>
    <t>Anova: Single Factor</t>
  </si>
  <si>
    <t>SUMMARY</t>
  </si>
  <si>
    <t>Groups</t>
  </si>
  <si>
    <t>Average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</si>
  <si>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</si>
  <si>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</si>
  <si>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</si>
  <si>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</si>
  <si>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</si>
  <si>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</si>
  <si>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</si>
  <si>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</si>
  <si>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</si>
  <si>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k = 3</t>
  </si>
  <si>
    <t>n = 100</t>
  </si>
  <si>
    <t>(k-1)2</t>
  </si>
  <si>
    <t>(n-k)297</t>
  </si>
  <si>
    <t>Tukey Tablo Değeri :</t>
  </si>
  <si>
    <t>MSW/2</t>
  </si>
  <si>
    <t>(1/100+1/100)</t>
  </si>
  <si>
    <t>Karekök</t>
  </si>
  <si>
    <t>Kritik Değer</t>
  </si>
  <si>
    <t>&lt;21,73</t>
  </si>
  <si>
    <t>Bir-İki :</t>
  </si>
  <si>
    <t>Bir-Üç :</t>
  </si>
  <si>
    <t>İki-Üç :</t>
  </si>
  <si>
    <t>Farklı Değil</t>
  </si>
  <si>
    <t>Sonuç : Bütün grupların spor süreleri ortalaması eşit kabul edilebilir.</t>
  </si>
  <si>
    <t>Eğitim Durumu</t>
  </si>
  <si>
    <t>Yüksek Lisans &amp; Doktora</t>
  </si>
  <si>
    <t>Pearson X2 Bağımsızlık Testi</t>
  </si>
  <si>
    <t>SUMMARY OUTPUT</t>
  </si>
  <si>
    <t>Regression Statistics</t>
  </si>
  <si>
    <t>Multiple R</t>
  </si>
  <si>
    <t>R Square</t>
  </si>
  <si>
    <t>Adjusted R Square</t>
  </si>
  <si>
    <t>Regression</t>
  </si>
  <si>
    <t>Residual</t>
  </si>
  <si>
    <t>Significance F</t>
  </si>
  <si>
    <t>Coefficients</t>
  </si>
  <si>
    <t>Lower 95%</t>
  </si>
  <si>
    <t>Upper 95%</t>
  </si>
  <si>
    <t>Lower 95,0%</t>
  </si>
  <si>
    <t>Upper 95,0%</t>
  </si>
  <si>
    <t>Negatif yönlü güçlü bir korelasyon var.</t>
  </si>
  <si>
    <t>X 'in Y 'yi açıklama oranıdır.</t>
  </si>
  <si>
    <t>Yaş %76 oranında spor yapma süresindeki değişimi açıklar.</t>
  </si>
  <si>
    <t>Yaş (Y)</t>
  </si>
  <si>
    <t>Kaç Dakika (X)</t>
  </si>
  <si>
    <t>B1 bir birim arttığında B0 0,15 azalır. Yani yaşdaki 1 birimlik artış, spor yapma süresinde 0,15 dk 'lık azalışa neden olur.</t>
  </si>
  <si>
    <t>p = 0,000&lt;0,05 olduğu için anlamlı bir modeldir.</t>
  </si>
  <si>
    <t>X Variable 1 (B1)</t>
  </si>
  <si>
    <t>Intercept (B0)</t>
  </si>
  <si>
    <t>Regresyon</t>
  </si>
  <si>
    <t>One Sample T-Test (Tek Ana Kütle)</t>
  </si>
  <si>
    <t>t-Test: Two-Sample Assuming Unequal Variances (İki Ana Kütle)</t>
  </si>
  <si>
    <t>t-Test: Paired Two Sample for Means (Eşleştirilmiş)</t>
  </si>
  <si>
    <t>Okumamış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</si>
</sst>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10" xfId="0" applyFill="1" applyBorder="1"/>
    <xf numFmtId="0" fontId="0" fillId="4" borderId="0" xfId="0" applyFill="1" applyBorder="1" applyAlignment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0" fillId="0" borderId="20" xfId="0" applyNumberFormat="1" applyFill="1" applyBorder="1" applyAlignment="1"/>
    <xf numFmtId="0" fontId="0" fillId="0" borderId="21" xfId="0" applyFill="1" applyBorder="1" applyAlignment="1"/>
    <xf numFmtId="0" fontId="0" fillId="0" borderId="14" xfId="0" applyNumberFormat="1" applyFill="1" applyBorder="1" applyAlignment="1"/>
    <xf numFmtId="0" fontId="0" fillId="0" borderId="15" xfId="0" applyFill="1" applyBorder="1" applyAlignment="1"/>
    <xf numFmtId="0" fontId="0" fillId="0" borderId="20" xfId="0" applyBorder="1"/>
    <xf numFmtId="0" fontId="0" fillId="0" borderId="21" xfId="0" applyBorder="1"/>
    <xf numFmtId="0" fontId="0" fillId="0" borderId="14" xfId="0" applyBorder="1"/>
    <xf numFmtId="0" fontId="0" fillId="0" borderId="15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Border="1"/>
    <xf numFmtId="0" fontId="0" fillId="0" borderId="11" xfId="0" applyBorder="1"/>
    <xf numFmtId="0" fontId="0" fillId="0" borderId="23" xfId="0" applyBorder="1"/>
    <xf numFmtId="0" fontId="0" fillId="0" borderId="13" xfId="0" applyBorder="1"/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3" borderId="7" xfId="0" applyNumberFormat="1" applyFill="1" applyBorder="1" applyAlignment="1"/>
    <xf numFmtId="0" fontId="0" fillId="3" borderId="8" xfId="0" applyFill="1" applyBorder="1" applyAlignment="1"/>
    <xf numFmtId="0" fontId="0" fillId="3" borderId="9" xfId="0" applyNumberFormat="1" applyFill="1" applyBorder="1" applyAlignment="1"/>
    <xf numFmtId="0" fontId="0" fillId="3" borderId="10" xfId="0" applyFill="1" applyBorder="1" applyAlignment="1"/>
    <xf numFmtId="0" fontId="4" fillId="2" borderId="16" xfId="0" applyFont="1" applyFill="1" applyBorder="1"/>
    <xf numFmtId="0" fontId="0" fillId="3" borderId="7" xfId="0" applyFill="1" applyBorder="1"/>
    <xf numFmtId="0" fontId="0" fillId="3" borderId="9" xfId="0" applyFill="1" applyBorder="1"/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6" fillId="0" borderId="15" xfId="0" applyFont="1" applyBorder="1"/>
    <xf numFmtId="0" fontId="6" fillId="0" borderId="26" xfId="0" applyFont="1" applyBorder="1"/>
    <xf numFmtId="0" fontId="6" fillId="0" borderId="14" xfId="0" applyFont="1" applyBorder="1"/>
    <xf numFmtId="0" fontId="0" fillId="7" borderId="11" xfId="0" applyFill="1" applyBorder="1"/>
    <xf numFmtId="0" fontId="0" fillId="7" borderId="23" xfId="0" applyFill="1" applyBorder="1"/>
    <xf numFmtId="0" fontId="0" fillId="3" borderId="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4" fillId="2" borderId="6" xfId="0" applyFont="1" applyFill="1" applyBorder="1"/>
    <xf numFmtId="0" fontId="0" fillId="0" borderId="7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22" xfId="0" applyNumberFormat="1" applyFill="1" applyBorder="1" applyAlignment="1"/>
    <xf numFmtId="0" fontId="0" fillId="3" borderId="29" xfId="0" applyFill="1" applyBorder="1" applyAlignment="1"/>
    <xf numFmtId="0" fontId="1" fillId="3" borderId="18" xfId="0" applyFont="1" applyFill="1" applyBorder="1" applyAlignment="1"/>
    <xf numFmtId="0" fontId="1" fillId="3" borderId="3" xfId="0" applyFont="1" applyFill="1" applyBorder="1"/>
    <xf numFmtId="0" fontId="1" fillId="3" borderId="19" xfId="0" applyFont="1" applyFill="1" applyBorder="1" applyAlignment="1"/>
    <xf numFmtId="0" fontId="0" fillId="3" borderId="20" xfId="0" applyFill="1" applyBorder="1" applyAlignment="1"/>
    <xf numFmtId="0" fontId="0" fillId="3" borderId="21" xfId="0" applyFill="1" applyBorder="1" applyAlignment="1"/>
    <xf numFmtId="0" fontId="1" fillId="3" borderId="20" xfId="0" applyFont="1" applyFill="1" applyBorder="1" applyAlignment="1"/>
    <xf numFmtId="0" fontId="1" fillId="3" borderId="0" xfId="0" applyFont="1" applyFill="1" applyBorder="1"/>
    <xf numFmtId="0" fontId="1" fillId="3" borderId="21" xfId="0" applyFont="1" applyFill="1" applyBorder="1" applyAlignment="1"/>
    <xf numFmtId="0" fontId="0" fillId="3" borderId="14" xfId="0" applyFill="1" applyBorder="1" applyAlignment="1"/>
    <xf numFmtId="0" fontId="0" fillId="3" borderId="2" xfId="0" applyFill="1" applyBorder="1"/>
    <xf numFmtId="0" fontId="0" fillId="3" borderId="15" xfId="0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7" fontId="0" fillId="0" borderId="20" xfId="0" quotePrefix="1" applyNumberFormat="1" applyFill="1" applyBorder="1" applyAlignment="1"/>
    <xf numFmtId="17" fontId="0" fillId="3" borderId="7" xfId="0" quotePrefix="1" applyNumberFormat="1" applyFill="1" applyBorder="1" applyAlignment="1"/>
    <xf numFmtId="0" fontId="2" fillId="7" borderId="23" xfId="0" applyFont="1" applyFill="1" applyBorder="1" applyAlignment="1">
      <alignment horizontal="center"/>
    </xf>
    <xf numFmtId="0" fontId="0" fillId="3" borderId="25" xfId="0" applyFill="1" applyBorder="1" applyAlignment="1"/>
    <xf numFmtId="0" fontId="0" fillId="3" borderId="26" xfId="0" applyFill="1" applyBorder="1" applyAlignment="1"/>
    <xf numFmtId="0" fontId="3" fillId="3" borderId="20" xfId="0" applyFont="1" applyFill="1" applyBorder="1" applyAlignment="1"/>
    <xf numFmtId="0" fontId="3" fillId="3" borderId="0" xfId="0" applyFont="1" applyFill="1" applyBorder="1"/>
    <xf numFmtId="0" fontId="0" fillId="3" borderId="18" xfId="0" applyFill="1" applyBorder="1" applyAlignment="1"/>
    <xf numFmtId="0" fontId="0" fillId="3" borderId="19" xfId="0" applyFill="1" applyBorder="1"/>
    <xf numFmtId="0" fontId="0" fillId="7" borderId="19" xfId="0" applyFill="1" applyBorder="1"/>
    <xf numFmtId="0" fontId="0" fillId="7" borderId="15" xfId="0" applyFill="1" applyBorder="1"/>
    <xf numFmtId="0" fontId="0" fillId="3" borderId="18" xfId="0" applyFill="1" applyBorder="1"/>
    <xf numFmtId="0" fontId="0" fillId="3" borderId="14" xfId="0" applyFill="1" applyBorder="1"/>
    <xf numFmtId="9" fontId="3" fillId="3" borderId="15" xfId="0" applyNumberFormat="1" applyFont="1" applyFill="1" applyBorder="1"/>
    <xf numFmtId="0" fontId="2" fillId="7" borderId="13" xfId="0" applyFont="1" applyFill="1" applyBorder="1" applyAlignment="1">
      <alignment horizontal="center"/>
    </xf>
    <xf numFmtId="0" fontId="7" fillId="0" borderId="23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30" xfId="0" applyFont="1" applyFill="1" applyBorder="1" applyAlignment="1">
      <alignment horizontal="center"/>
    </xf>
    <xf numFmtId="0" fontId="0" fillId="3" borderId="0" xfId="0" applyFill="1" applyBorder="1" applyAlignment="1"/>
    <xf numFmtId="0" fontId="3" fillId="3" borderId="0" xfId="0" applyFont="1" applyFill="1" applyBorder="1" applyAlignment="1"/>
    <xf numFmtId="0" fontId="1" fillId="3" borderId="0" xfId="0" applyFont="1" applyFill="1" applyBorder="1" applyAlignment="1"/>
    <xf numFmtId="0" fontId="2" fillId="4" borderId="0" xfId="0" applyFont="1" applyFill="1" applyBorder="1" applyAlignment="1">
      <alignment horizontal="center"/>
    </xf>
    <xf numFmtId="0" fontId="0" fillId="3" borderId="3" xfId="0" applyFill="1" applyBorder="1"/>
    <xf numFmtId="0" fontId="0" fillId="3" borderId="19" xfId="0" applyFill="1" applyBorder="1" applyAlignment="1"/>
    <xf numFmtId="0" fontId="0" fillId="3" borderId="2" xfId="0" applyFill="1" applyBorder="1" applyAlignment="1"/>
    <xf numFmtId="0" fontId="3" fillId="3" borderId="25" xfId="0" applyFont="1" applyFill="1" applyBorder="1" applyAlignment="1"/>
    <xf numFmtId="0" fontId="1" fillId="3" borderId="3" xfId="0" applyFont="1" applyFill="1" applyBorder="1" applyAlignment="1"/>
    <xf numFmtId="0" fontId="0" fillId="7" borderId="23" xfId="0" applyFill="1" applyBorder="1" applyAlignment="1">
      <alignment horizontal="center"/>
    </xf>
    <xf numFmtId="0" fontId="1" fillId="3" borderId="25" xfId="0" applyFont="1" applyFill="1" applyBorder="1" applyAlignment="1"/>
    <xf numFmtId="0" fontId="1" fillId="7" borderId="2" xfId="0" applyFont="1" applyFill="1" applyBorder="1"/>
    <xf numFmtId="0" fontId="0" fillId="0" borderId="12" xfId="0" applyBorder="1"/>
    <xf numFmtId="0" fontId="8" fillId="7" borderId="26" xfId="0" applyFont="1" applyFill="1" applyBorder="1"/>
    <xf numFmtId="0" fontId="0" fillId="3" borderId="20" xfId="0" applyFont="1" applyFill="1" applyBorder="1" applyAlignment="1"/>
    <xf numFmtId="0" fontId="0" fillId="3" borderId="0" xfId="0" applyFont="1" applyFill="1" applyBorder="1"/>
    <xf numFmtId="0" fontId="1" fillId="3" borderId="24" xfId="0" applyFont="1" applyFill="1" applyBorder="1" applyAlignment="1"/>
    <xf numFmtId="0" fontId="1" fillId="7" borderId="26" xfId="0" applyFont="1" applyFill="1" applyBorder="1"/>
    <xf numFmtId="0" fontId="0" fillId="0" borderId="23" xfId="0" applyFont="1" applyBorder="1"/>
    <xf numFmtId="0" fontId="0" fillId="0" borderId="24" xfId="0" applyFont="1" applyBorder="1"/>
    <xf numFmtId="0" fontId="2" fillId="0" borderId="1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4" xfId="0" applyFont="1" applyFill="1" applyBorder="1" applyAlignment="1"/>
    <xf numFmtId="0" fontId="1" fillId="0" borderId="23" xfId="0" applyFont="1" applyBorder="1"/>
    <xf numFmtId="0" fontId="9" fillId="0" borderId="1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0" fillId="3" borderId="3" xfId="0" applyFill="1" applyBorder="1" applyAlignment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0" fillId="3" borderId="18" xfId="0" applyFont="1" applyFill="1" applyBorder="1"/>
    <xf numFmtId="0" fontId="10" fillId="3" borderId="20" xfId="0" applyFont="1" applyFill="1" applyBorder="1"/>
    <xf numFmtId="0" fontId="10" fillId="3" borderId="14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1" fillId="3" borderId="24" xfId="0" applyFont="1" applyFill="1" applyBorder="1"/>
    <xf numFmtId="0" fontId="2" fillId="0" borderId="30" xfId="0" applyFont="1" applyFill="1" applyBorder="1" applyAlignment="1">
      <alignment horizontal="centerContinuous"/>
    </xf>
    <xf numFmtId="0" fontId="2" fillId="0" borderId="11" xfId="0" applyFont="1" applyFill="1" applyBorder="1" applyAlignment="1">
      <alignment horizontal="centerContinuous"/>
    </xf>
    <xf numFmtId="0" fontId="2" fillId="0" borderId="13" xfId="0" applyFont="1" applyFill="1" applyBorder="1" applyAlignment="1">
      <alignment horizontal="centerContinuous"/>
    </xf>
    <xf numFmtId="0" fontId="0" fillId="0" borderId="24" xfId="0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3" borderId="24" xfId="0" applyFill="1" applyBorder="1" applyAlignment="1"/>
    <xf numFmtId="0" fontId="1" fillId="3" borderId="26" xfId="0" applyFont="1" applyFill="1" applyBorder="1" applyAlignment="1"/>
    <xf numFmtId="0" fontId="0" fillId="0" borderId="14" xfId="0" applyFill="1" applyBorder="1"/>
    <xf numFmtId="0" fontId="0" fillId="0" borderId="26" xfId="0" applyFill="1" applyBorder="1"/>
    <xf numFmtId="0" fontId="7" fillId="3" borderId="20" xfId="0" applyFont="1" applyFill="1" applyBorder="1" applyAlignment="1"/>
    <xf numFmtId="0" fontId="1" fillId="0" borderId="21" xfId="0" applyFont="1" applyFill="1" applyBorder="1" applyAlignment="1"/>
    <xf numFmtId="0" fontId="0" fillId="3" borderId="25" xfId="0" applyFont="1" applyFill="1" applyBorder="1" applyAlignment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14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000000"/>
      <color rgb="FFFFCC66"/>
      <color rgb="FFFFCC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Erkek ve Kadın Dağılımı</a:t>
            </a:r>
          </a:p>
        </c:rich>
      </c:tx>
      <c:layout>
        <c:manualLayout>
          <c:xMode val="edge"/>
          <c:yMode val="edge"/>
          <c:x val="0.2177689599823644"/>
          <c:y val="4.6434494195688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Dashboard!$P$4:$P$6</c15:sqref>
                  </c15:fullRef>
                </c:ext>
              </c:extLst>
              <c:f>Dashboard!$P$4:$P$5</c:f>
              <c:strCache>
                <c:ptCount val="2"/>
                <c:pt idx="0">
                  <c:v>Kadın</c:v>
                </c:pt>
                <c:pt idx="1">
                  <c:v>Erkek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Dashboard!$Q$4:$Q$6</c15:sqref>
                  </c15:fullRef>
                </c:ext>
              </c:extLst>
              <c:f>Dashboard!$Q$4:$Q$5</c:f>
              <c:numCache>
                <c:formatCode>General</c:formatCode>
                <c:ptCount val="2"/>
                <c:pt idx="0">
                  <c:v>243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2-4027-B9D1-E07CEDCFE1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708030256"/>
        <c:axId val="1708033584"/>
      </c:barChart>
      <c:catAx>
        <c:axId val="17080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33584"/>
        <c:crosses val="autoZero"/>
        <c:auto val="1"/>
        <c:lblAlgn val="ctr"/>
        <c:lblOffset val="100"/>
        <c:noMultiLvlLbl val="0"/>
      </c:catAx>
      <c:valAx>
        <c:axId val="1708033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80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2124364084119"/>
                  <c:y val="2.92115648835045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Sheet1!$N$2:$N$500</c:f>
              <c:numCache>
                <c:formatCode>General</c:formatCode>
                <c:ptCount val="499"/>
                <c:pt idx="0">
                  <c:v>200</c:v>
                </c:pt>
                <c:pt idx="1">
                  <c:v>100</c:v>
                </c:pt>
                <c:pt idx="2">
                  <c:v>173</c:v>
                </c:pt>
                <c:pt idx="3">
                  <c:v>198</c:v>
                </c:pt>
                <c:pt idx="4">
                  <c:v>150</c:v>
                </c:pt>
                <c:pt idx="5">
                  <c:v>150</c:v>
                </c:pt>
                <c:pt idx="6">
                  <c:v>105</c:v>
                </c:pt>
                <c:pt idx="7">
                  <c:v>111</c:v>
                </c:pt>
                <c:pt idx="8">
                  <c:v>114</c:v>
                </c:pt>
                <c:pt idx="9">
                  <c:v>184</c:v>
                </c:pt>
                <c:pt idx="10">
                  <c:v>211</c:v>
                </c:pt>
                <c:pt idx="11">
                  <c:v>185</c:v>
                </c:pt>
                <c:pt idx="12">
                  <c:v>180</c:v>
                </c:pt>
                <c:pt idx="13">
                  <c:v>135</c:v>
                </c:pt>
                <c:pt idx="14">
                  <c:v>129</c:v>
                </c:pt>
                <c:pt idx="15">
                  <c:v>157</c:v>
                </c:pt>
                <c:pt idx="16">
                  <c:v>189</c:v>
                </c:pt>
                <c:pt idx="17">
                  <c:v>200</c:v>
                </c:pt>
                <c:pt idx="18">
                  <c:v>177</c:v>
                </c:pt>
                <c:pt idx="19">
                  <c:v>250</c:v>
                </c:pt>
                <c:pt idx="20">
                  <c:v>174</c:v>
                </c:pt>
                <c:pt idx="21">
                  <c:v>240</c:v>
                </c:pt>
                <c:pt idx="22">
                  <c:v>230</c:v>
                </c:pt>
                <c:pt idx="23">
                  <c:v>220</c:v>
                </c:pt>
                <c:pt idx="24">
                  <c:v>217</c:v>
                </c:pt>
                <c:pt idx="25">
                  <c:v>245</c:v>
                </c:pt>
                <c:pt idx="26">
                  <c:v>240</c:v>
                </c:pt>
                <c:pt idx="27">
                  <c:v>235</c:v>
                </c:pt>
                <c:pt idx="28">
                  <c:v>247</c:v>
                </c:pt>
                <c:pt idx="29">
                  <c:v>242</c:v>
                </c:pt>
                <c:pt idx="30">
                  <c:v>245</c:v>
                </c:pt>
                <c:pt idx="31">
                  <c:v>250</c:v>
                </c:pt>
                <c:pt idx="32">
                  <c:v>250</c:v>
                </c:pt>
                <c:pt idx="33">
                  <c:v>203</c:v>
                </c:pt>
                <c:pt idx="34">
                  <c:v>200</c:v>
                </c:pt>
                <c:pt idx="35">
                  <c:v>235</c:v>
                </c:pt>
                <c:pt idx="36">
                  <c:v>240</c:v>
                </c:pt>
                <c:pt idx="37">
                  <c:v>233</c:v>
                </c:pt>
                <c:pt idx="38">
                  <c:v>250</c:v>
                </c:pt>
                <c:pt idx="39">
                  <c:v>240</c:v>
                </c:pt>
                <c:pt idx="40">
                  <c:v>245</c:v>
                </c:pt>
                <c:pt idx="41">
                  <c:v>235</c:v>
                </c:pt>
                <c:pt idx="42">
                  <c:v>200</c:v>
                </c:pt>
                <c:pt idx="43">
                  <c:v>170</c:v>
                </c:pt>
                <c:pt idx="44">
                  <c:v>212</c:v>
                </c:pt>
                <c:pt idx="45">
                  <c:v>218</c:v>
                </c:pt>
                <c:pt idx="46">
                  <c:v>205</c:v>
                </c:pt>
                <c:pt idx="47">
                  <c:v>210</c:v>
                </c:pt>
                <c:pt idx="48">
                  <c:v>230</c:v>
                </c:pt>
                <c:pt idx="49">
                  <c:v>236</c:v>
                </c:pt>
                <c:pt idx="50">
                  <c:v>232</c:v>
                </c:pt>
                <c:pt idx="51">
                  <c:v>238</c:v>
                </c:pt>
                <c:pt idx="52">
                  <c:v>233</c:v>
                </c:pt>
                <c:pt idx="53">
                  <c:v>240</c:v>
                </c:pt>
                <c:pt idx="54">
                  <c:v>213</c:v>
                </c:pt>
                <c:pt idx="55">
                  <c:v>180</c:v>
                </c:pt>
                <c:pt idx="56">
                  <c:v>218</c:v>
                </c:pt>
                <c:pt idx="57">
                  <c:v>200</c:v>
                </c:pt>
                <c:pt idx="58">
                  <c:v>215</c:v>
                </c:pt>
                <c:pt idx="59">
                  <c:v>212</c:v>
                </c:pt>
                <c:pt idx="60">
                  <c:v>202</c:v>
                </c:pt>
                <c:pt idx="61">
                  <c:v>190</c:v>
                </c:pt>
                <c:pt idx="62">
                  <c:v>198</c:v>
                </c:pt>
                <c:pt idx="63">
                  <c:v>202</c:v>
                </c:pt>
                <c:pt idx="64">
                  <c:v>208</c:v>
                </c:pt>
                <c:pt idx="65">
                  <c:v>205</c:v>
                </c:pt>
                <c:pt idx="66">
                  <c:v>250</c:v>
                </c:pt>
                <c:pt idx="67">
                  <c:v>238</c:v>
                </c:pt>
                <c:pt idx="68">
                  <c:v>208</c:v>
                </c:pt>
                <c:pt idx="69">
                  <c:v>206</c:v>
                </c:pt>
                <c:pt idx="70">
                  <c:v>200</c:v>
                </c:pt>
                <c:pt idx="71">
                  <c:v>187</c:v>
                </c:pt>
                <c:pt idx="72">
                  <c:v>198</c:v>
                </c:pt>
                <c:pt idx="73">
                  <c:v>190</c:v>
                </c:pt>
                <c:pt idx="74">
                  <c:v>201</c:v>
                </c:pt>
                <c:pt idx="75">
                  <c:v>203</c:v>
                </c:pt>
                <c:pt idx="76">
                  <c:v>204</c:v>
                </c:pt>
                <c:pt idx="77">
                  <c:v>208</c:v>
                </c:pt>
                <c:pt idx="78">
                  <c:v>200</c:v>
                </c:pt>
                <c:pt idx="79">
                  <c:v>196</c:v>
                </c:pt>
                <c:pt idx="80">
                  <c:v>198</c:v>
                </c:pt>
                <c:pt idx="81">
                  <c:v>197</c:v>
                </c:pt>
                <c:pt idx="82">
                  <c:v>190</c:v>
                </c:pt>
                <c:pt idx="83">
                  <c:v>198</c:v>
                </c:pt>
                <c:pt idx="84">
                  <c:v>180</c:v>
                </c:pt>
                <c:pt idx="85">
                  <c:v>170</c:v>
                </c:pt>
                <c:pt idx="86">
                  <c:v>186</c:v>
                </c:pt>
                <c:pt idx="87">
                  <c:v>178</c:v>
                </c:pt>
                <c:pt idx="88">
                  <c:v>150</c:v>
                </c:pt>
                <c:pt idx="89">
                  <c:v>197</c:v>
                </c:pt>
                <c:pt idx="90">
                  <c:v>212</c:v>
                </c:pt>
                <c:pt idx="91">
                  <c:v>231</c:v>
                </c:pt>
                <c:pt idx="92">
                  <c:v>170</c:v>
                </c:pt>
                <c:pt idx="93">
                  <c:v>165</c:v>
                </c:pt>
                <c:pt idx="94">
                  <c:v>177</c:v>
                </c:pt>
                <c:pt idx="95">
                  <c:v>173</c:v>
                </c:pt>
                <c:pt idx="96">
                  <c:v>180</c:v>
                </c:pt>
                <c:pt idx="97">
                  <c:v>157</c:v>
                </c:pt>
                <c:pt idx="98">
                  <c:v>160</c:v>
                </c:pt>
                <c:pt idx="99">
                  <c:v>150</c:v>
                </c:pt>
                <c:pt idx="100">
                  <c:v>222</c:v>
                </c:pt>
                <c:pt idx="101">
                  <c:v>165</c:v>
                </c:pt>
                <c:pt idx="102">
                  <c:v>162</c:v>
                </c:pt>
                <c:pt idx="103">
                  <c:v>125</c:v>
                </c:pt>
                <c:pt idx="104">
                  <c:v>139</c:v>
                </c:pt>
                <c:pt idx="105">
                  <c:v>235</c:v>
                </c:pt>
                <c:pt idx="106">
                  <c:v>239</c:v>
                </c:pt>
                <c:pt idx="107">
                  <c:v>188</c:v>
                </c:pt>
                <c:pt idx="108">
                  <c:v>150</c:v>
                </c:pt>
                <c:pt idx="109">
                  <c:v>150</c:v>
                </c:pt>
                <c:pt idx="110">
                  <c:v>155</c:v>
                </c:pt>
                <c:pt idx="111">
                  <c:v>142</c:v>
                </c:pt>
                <c:pt idx="112">
                  <c:v>140</c:v>
                </c:pt>
                <c:pt idx="113">
                  <c:v>170</c:v>
                </c:pt>
                <c:pt idx="114">
                  <c:v>167</c:v>
                </c:pt>
                <c:pt idx="115">
                  <c:v>158</c:v>
                </c:pt>
                <c:pt idx="116">
                  <c:v>163</c:v>
                </c:pt>
                <c:pt idx="117">
                  <c:v>234</c:v>
                </c:pt>
                <c:pt idx="118">
                  <c:v>180</c:v>
                </c:pt>
                <c:pt idx="119">
                  <c:v>167</c:v>
                </c:pt>
                <c:pt idx="120">
                  <c:v>135</c:v>
                </c:pt>
                <c:pt idx="121">
                  <c:v>130</c:v>
                </c:pt>
                <c:pt idx="122">
                  <c:v>160</c:v>
                </c:pt>
                <c:pt idx="123">
                  <c:v>180</c:v>
                </c:pt>
                <c:pt idx="124">
                  <c:v>141</c:v>
                </c:pt>
                <c:pt idx="125">
                  <c:v>136</c:v>
                </c:pt>
                <c:pt idx="126">
                  <c:v>145</c:v>
                </c:pt>
                <c:pt idx="127">
                  <c:v>155</c:v>
                </c:pt>
                <c:pt idx="128">
                  <c:v>218</c:v>
                </c:pt>
                <c:pt idx="129">
                  <c:v>170</c:v>
                </c:pt>
                <c:pt idx="130">
                  <c:v>130</c:v>
                </c:pt>
                <c:pt idx="131">
                  <c:v>120</c:v>
                </c:pt>
                <c:pt idx="132">
                  <c:v>135</c:v>
                </c:pt>
                <c:pt idx="133">
                  <c:v>145</c:v>
                </c:pt>
                <c:pt idx="134">
                  <c:v>150</c:v>
                </c:pt>
                <c:pt idx="135">
                  <c:v>129</c:v>
                </c:pt>
                <c:pt idx="136">
                  <c:v>180</c:v>
                </c:pt>
                <c:pt idx="137">
                  <c:v>150</c:v>
                </c:pt>
                <c:pt idx="138">
                  <c:v>160</c:v>
                </c:pt>
                <c:pt idx="139">
                  <c:v>240</c:v>
                </c:pt>
                <c:pt idx="140">
                  <c:v>190</c:v>
                </c:pt>
                <c:pt idx="141">
                  <c:v>130</c:v>
                </c:pt>
                <c:pt idx="142">
                  <c:v>120</c:v>
                </c:pt>
                <c:pt idx="143">
                  <c:v>122</c:v>
                </c:pt>
                <c:pt idx="144">
                  <c:v>128</c:v>
                </c:pt>
                <c:pt idx="145">
                  <c:v>152</c:v>
                </c:pt>
                <c:pt idx="146">
                  <c:v>180</c:v>
                </c:pt>
                <c:pt idx="147">
                  <c:v>140</c:v>
                </c:pt>
                <c:pt idx="148">
                  <c:v>102</c:v>
                </c:pt>
                <c:pt idx="149">
                  <c:v>143</c:v>
                </c:pt>
                <c:pt idx="150">
                  <c:v>156</c:v>
                </c:pt>
                <c:pt idx="151">
                  <c:v>120</c:v>
                </c:pt>
                <c:pt idx="152">
                  <c:v>224</c:v>
                </c:pt>
                <c:pt idx="153">
                  <c:v>134</c:v>
                </c:pt>
                <c:pt idx="154">
                  <c:v>184</c:v>
                </c:pt>
                <c:pt idx="155">
                  <c:v>186</c:v>
                </c:pt>
                <c:pt idx="156">
                  <c:v>189</c:v>
                </c:pt>
                <c:pt idx="157">
                  <c:v>142</c:v>
                </c:pt>
                <c:pt idx="158">
                  <c:v>163</c:v>
                </c:pt>
                <c:pt idx="159">
                  <c:v>173</c:v>
                </c:pt>
                <c:pt idx="160">
                  <c:v>186</c:v>
                </c:pt>
                <c:pt idx="161">
                  <c:v>170</c:v>
                </c:pt>
                <c:pt idx="162">
                  <c:v>144</c:v>
                </c:pt>
                <c:pt idx="163">
                  <c:v>134</c:v>
                </c:pt>
                <c:pt idx="164">
                  <c:v>171</c:v>
                </c:pt>
                <c:pt idx="165">
                  <c:v>172</c:v>
                </c:pt>
                <c:pt idx="166">
                  <c:v>150</c:v>
                </c:pt>
                <c:pt idx="167">
                  <c:v>135</c:v>
                </c:pt>
                <c:pt idx="168">
                  <c:v>208</c:v>
                </c:pt>
                <c:pt idx="169">
                  <c:v>136</c:v>
                </c:pt>
                <c:pt idx="170">
                  <c:v>160</c:v>
                </c:pt>
                <c:pt idx="171">
                  <c:v>169</c:v>
                </c:pt>
                <c:pt idx="172">
                  <c:v>141</c:v>
                </c:pt>
                <c:pt idx="173">
                  <c:v>206</c:v>
                </c:pt>
                <c:pt idx="174">
                  <c:v>212</c:v>
                </c:pt>
                <c:pt idx="175">
                  <c:v>190</c:v>
                </c:pt>
                <c:pt idx="176">
                  <c:v>103</c:v>
                </c:pt>
                <c:pt idx="177">
                  <c:v>122</c:v>
                </c:pt>
                <c:pt idx="178">
                  <c:v>226</c:v>
                </c:pt>
                <c:pt idx="179">
                  <c:v>137</c:v>
                </c:pt>
                <c:pt idx="180">
                  <c:v>105</c:v>
                </c:pt>
                <c:pt idx="181">
                  <c:v>102</c:v>
                </c:pt>
                <c:pt idx="182">
                  <c:v>133</c:v>
                </c:pt>
                <c:pt idx="183">
                  <c:v>137</c:v>
                </c:pt>
                <c:pt idx="184">
                  <c:v>187</c:v>
                </c:pt>
                <c:pt idx="185">
                  <c:v>148</c:v>
                </c:pt>
                <c:pt idx="186">
                  <c:v>106</c:v>
                </c:pt>
                <c:pt idx="187">
                  <c:v>225</c:v>
                </c:pt>
                <c:pt idx="188">
                  <c:v>129</c:v>
                </c:pt>
                <c:pt idx="189">
                  <c:v>157</c:v>
                </c:pt>
                <c:pt idx="190">
                  <c:v>161</c:v>
                </c:pt>
                <c:pt idx="191">
                  <c:v>182</c:v>
                </c:pt>
                <c:pt idx="192">
                  <c:v>194</c:v>
                </c:pt>
                <c:pt idx="193">
                  <c:v>206</c:v>
                </c:pt>
                <c:pt idx="194">
                  <c:v>231</c:v>
                </c:pt>
                <c:pt idx="195">
                  <c:v>186</c:v>
                </c:pt>
                <c:pt idx="196">
                  <c:v>121</c:v>
                </c:pt>
                <c:pt idx="197">
                  <c:v>162</c:v>
                </c:pt>
                <c:pt idx="198">
                  <c:v>173</c:v>
                </c:pt>
                <c:pt idx="199">
                  <c:v>176</c:v>
                </c:pt>
                <c:pt idx="200">
                  <c:v>226</c:v>
                </c:pt>
                <c:pt idx="201">
                  <c:v>235</c:v>
                </c:pt>
                <c:pt idx="202">
                  <c:v>238</c:v>
                </c:pt>
                <c:pt idx="203">
                  <c:v>141</c:v>
                </c:pt>
                <c:pt idx="204">
                  <c:v>162</c:v>
                </c:pt>
                <c:pt idx="205">
                  <c:v>103</c:v>
                </c:pt>
                <c:pt idx="206">
                  <c:v>190</c:v>
                </c:pt>
                <c:pt idx="207">
                  <c:v>137</c:v>
                </c:pt>
                <c:pt idx="208">
                  <c:v>142</c:v>
                </c:pt>
                <c:pt idx="209">
                  <c:v>109</c:v>
                </c:pt>
                <c:pt idx="210">
                  <c:v>127</c:v>
                </c:pt>
                <c:pt idx="211">
                  <c:v>231</c:v>
                </c:pt>
                <c:pt idx="212">
                  <c:v>167</c:v>
                </c:pt>
                <c:pt idx="213">
                  <c:v>141</c:v>
                </c:pt>
                <c:pt idx="214">
                  <c:v>230</c:v>
                </c:pt>
                <c:pt idx="215">
                  <c:v>178</c:v>
                </c:pt>
                <c:pt idx="216">
                  <c:v>184</c:v>
                </c:pt>
                <c:pt idx="217">
                  <c:v>150</c:v>
                </c:pt>
                <c:pt idx="218">
                  <c:v>167</c:v>
                </c:pt>
                <c:pt idx="219">
                  <c:v>133</c:v>
                </c:pt>
                <c:pt idx="220">
                  <c:v>142</c:v>
                </c:pt>
                <c:pt idx="221">
                  <c:v>191</c:v>
                </c:pt>
                <c:pt idx="222">
                  <c:v>174</c:v>
                </c:pt>
                <c:pt idx="223">
                  <c:v>171</c:v>
                </c:pt>
                <c:pt idx="224">
                  <c:v>121</c:v>
                </c:pt>
                <c:pt idx="225">
                  <c:v>145</c:v>
                </c:pt>
                <c:pt idx="226">
                  <c:v>113</c:v>
                </c:pt>
                <c:pt idx="227">
                  <c:v>186</c:v>
                </c:pt>
                <c:pt idx="228">
                  <c:v>196</c:v>
                </c:pt>
                <c:pt idx="229">
                  <c:v>223</c:v>
                </c:pt>
                <c:pt idx="230">
                  <c:v>130</c:v>
                </c:pt>
                <c:pt idx="231">
                  <c:v>106</c:v>
                </c:pt>
                <c:pt idx="232">
                  <c:v>206</c:v>
                </c:pt>
                <c:pt idx="233">
                  <c:v>238</c:v>
                </c:pt>
                <c:pt idx="234">
                  <c:v>154</c:v>
                </c:pt>
                <c:pt idx="235">
                  <c:v>163</c:v>
                </c:pt>
                <c:pt idx="236">
                  <c:v>199</c:v>
                </c:pt>
                <c:pt idx="237">
                  <c:v>141</c:v>
                </c:pt>
                <c:pt idx="238">
                  <c:v>142</c:v>
                </c:pt>
                <c:pt idx="239">
                  <c:v>184</c:v>
                </c:pt>
                <c:pt idx="240">
                  <c:v>110</c:v>
                </c:pt>
                <c:pt idx="241">
                  <c:v>152</c:v>
                </c:pt>
                <c:pt idx="242">
                  <c:v>181</c:v>
                </c:pt>
                <c:pt idx="243">
                  <c:v>101</c:v>
                </c:pt>
                <c:pt idx="244">
                  <c:v>113</c:v>
                </c:pt>
                <c:pt idx="245">
                  <c:v>137</c:v>
                </c:pt>
                <c:pt idx="246">
                  <c:v>150</c:v>
                </c:pt>
                <c:pt idx="247">
                  <c:v>167</c:v>
                </c:pt>
                <c:pt idx="248">
                  <c:v>172</c:v>
                </c:pt>
                <c:pt idx="249">
                  <c:v>122</c:v>
                </c:pt>
                <c:pt idx="250">
                  <c:v>186</c:v>
                </c:pt>
                <c:pt idx="251">
                  <c:v>196</c:v>
                </c:pt>
                <c:pt idx="252">
                  <c:v>122</c:v>
                </c:pt>
                <c:pt idx="253">
                  <c:v>112</c:v>
                </c:pt>
                <c:pt idx="254">
                  <c:v>110</c:v>
                </c:pt>
                <c:pt idx="255">
                  <c:v>100</c:v>
                </c:pt>
                <c:pt idx="256">
                  <c:v>93</c:v>
                </c:pt>
                <c:pt idx="257">
                  <c:v>74</c:v>
                </c:pt>
                <c:pt idx="258">
                  <c:v>75</c:v>
                </c:pt>
                <c:pt idx="259">
                  <c:v>122</c:v>
                </c:pt>
                <c:pt idx="260">
                  <c:v>130</c:v>
                </c:pt>
                <c:pt idx="261">
                  <c:v>140</c:v>
                </c:pt>
                <c:pt idx="262">
                  <c:v>120</c:v>
                </c:pt>
                <c:pt idx="263">
                  <c:v>157</c:v>
                </c:pt>
                <c:pt idx="264">
                  <c:v>100</c:v>
                </c:pt>
                <c:pt idx="265">
                  <c:v>109</c:v>
                </c:pt>
                <c:pt idx="266">
                  <c:v>95</c:v>
                </c:pt>
                <c:pt idx="267">
                  <c:v>182</c:v>
                </c:pt>
                <c:pt idx="268">
                  <c:v>100</c:v>
                </c:pt>
                <c:pt idx="269">
                  <c:v>90</c:v>
                </c:pt>
                <c:pt idx="270">
                  <c:v>95</c:v>
                </c:pt>
                <c:pt idx="271">
                  <c:v>92</c:v>
                </c:pt>
                <c:pt idx="272">
                  <c:v>93</c:v>
                </c:pt>
                <c:pt idx="273">
                  <c:v>109</c:v>
                </c:pt>
                <c:pt idx="274">
                  <c:v>96</c:v>
                </c:pt>
                <c:pt idx="275">
                  <c:v>100</c:v>
                </c:pt>
                <c:pt idx="276">
                  <c:v>80</c:v>
                </c:pt>
                <c:pt idx="277">
                  <c:v>70</c:v>
                </c:pt>
                <c:pt idx="278">
                  <c:v>64</c:v>
                </c:pt>
                <c:pt idx="279">
                  <c:v>77</c:v>
                </c:pt>
                <c:pt idx="280">
                  <c:v>95</c:v>
                </c:pt>
                <c:pt idx="281">
                  <c:v>96</c:v>
                </c:pt>
                <c:pt idx="282">
                  <c:v>91</c:v>
                </c:pt>
                <c:pt idx="283">
                  <c:v>70</c:v>
                </c:pt>
                <c:pt idx="284">
                  <c:v>73</c:v>
                </c:pt>
                <c:pt idx="285">
                  <c:v>70</c:v>
                </c:pt>
                <c:pt idx="286">
                  <c:v>80</c:v>
                </c:pt>
                <c:pt idx="287">
                  <c:v>60</c:v>
                </c:pt>
                <c:pt idx="288">
                  <c:v>50</c:v>
                </c:pt>
                <c:pt idx="289">
                  <c:v>58</c:v>
                </c:pt>
                <c:pt idx="290">
                  <c:v>80</c:v>
                </c:pt>
                <c:pt idx="291">
                  <c:v>52</c:v>
                </c:pt>
                <c:pt idx="292">
                  <c:v>74</c:v>
                </c:pt>
                <c:pt idx="293">
                  <c:v>50</c:v>
                </c:pt>
                <c:pt idx="294">
                  <c:v>10</c:v>
                </c:pt>
                <c:pt idx="295">
                  <c:v>37</c:v>
                </c:pt>
                <c:pt idx="296">
                  <c:v>68</c:v>
                </c:pt>
                <c:pt idx="297">
                  <c:v>85</c:v>
                </c:pt>
                <c:pt idx="298">
                  <c:v>50</c:v>
                </c:pt>
                <c:pt idx="299">
                  <c:v>50</c:v>
                </c:pt>
                <c:pt idx="300">
                  <c:v>45</c:v>
                </c:pt>
                <c:pt idx="301">
                  <c:v>48</c:v>
                </c:pt>
                <c:pt idx="302">
                  <c:v>60</c:v>
                </c:pt>
                <c:pt idx="303">
                  <c:v>68</c:v>
                </c:pt>
                <c:pt idx="304">
                  <c:v>65</c:v>
                </c:pt>
                <c:pt idx="305">
                  <c:v>60</c:v>
                </c:pt>
                <c:pt idx="306">
                  <c:v>50</c:v>
                </c:pt>
                <c:pt idx="307">
                  <c:v>45</c:v>
                </c:pt>
                <c:pt idx="308">
                  <c:v>25</c:v>
                </c:pt>
                <c:pt idx="309">
                  <c:v>35</c:v>
                </c:pt>
                <c:pt idx="310">
                  <c:v>58</c:v>
                </c:pt>
                <c:pt idx="311">
                  <c:v>50</c:v>
                </c:pt>
                <c:pt idx="312">
                  <c:v>68</c:v>
                </c:pt>
                <c:pt idx="313">
                  <c:v>73</c:v>
                </c:pt>
                <c:pt idx="314">
                  <c:v>40</c:v>
                </c:pt>
                <c:pt idx="315">
                  <c:v>11</c:v>
                </c:pt>
                <c:pt idx="316">
                  <c:v>32</c:v>
                </c:pt>
                <c:pt idx="317">
                  <c:v>80</c:v>
                </c:pt>
                <c:pt idx="318">
                  <c:v>30</c:v>
                </c:pt>
                <c:pt idx="319">
                  <c:v>30</c:v>
                </c:pt>
                <c:pt idx="320">
                  <c:v>41</c:v>
                </c:pt>
                <c:pt idx="321">
                  <c:v>51</c:v>
                </c:pt>
                <c:pt idx="322">
                  <c:v>30</c:v>
                </c:pt>
                <c:pt idx="323">
                  <c:v>16</c:v>
                </c:pt>
                <c:pt idx="324">
                  <c:v>80</c:v>
                </c:pt>
                <c:pt idx="325">
                  <c:v>60</c:v>
                </c:pt>
                <c:pt idx="326">
                  <c:v>60</c:v>
                </c:pt>
                <c:pt idx="327">
                  <c:v>30</c:v>
                </c:pt>
                <c:pt idx="328">
                  <c:v>33</c:v>
                </c:pt>
                <c:pt idx="329">
                  <c:v>40</c:v>
                </c:pt>
                <c:pt idx="330">
                  <c:v>44</c:v>
                </c:pt>
                <c:pt idx="331">
                  <c:v>50</c:v>
                </c:pt>
                <c:pt idx="332">
                  <c:v>60</c:v>
                </c:pt>
                <c:pt idx="333">
                  <c:v>13</c:v>
                </c:pt>
                <c:pt idx="334">
                  <c:v>60</c:v>
                </c:pt>
                <c:pt idx="335">
                  <c:v>80</c:v>
                </c:pt>
                <c:pt idx="336">
                  <c:v>19</c:v>
                </c:pt>
                <c:pt idx="337">
                  <c:v>10</c:v>
                </c:pt>
                <c:pt idx="338">
                  <c:v>50</c:v>
                </c:pt>
                <c:pt idx="339">
                  <c:v>46</c:v>
                </c:pt>
                <c:pt idx="340">
                  <c:v>40</c:v>
                </c:pt>
                <c:pt idx="341">
                  <c:v>30</c:v>
                </c:pt>
                <c:pt idx="342">
                  <c:v>60</c:v>
                </c:pt>
                <c:pt idx="343">
                  <c:v>30</c:v>
                </c:pt>
                <c:pt idx="344">
                  <c:v>41</c:v>
                </c:pt>
                <c:pt idx="345">
                  <c:v>50</c:v>
                </c:pt>
                <c:pt idx="346">
                  <c:v>40</c:v>
                </c:pt>
                <c:pt idx="347">
                  <c:v>45</c:v>
                </c:pt>
                <c:pt idx="348">
                  <c:v>35</c:v>
                </c:pt>
                <c:pt idx="349">
                  <c:v>30</c:v>
                </c:pt>
                <c:pt idx="350">
                  <c:v>30</c:v>
                </c:pt>
                <c:pt idx="351">
                  <c:v>50</c:v>
                </c:pt>
                <c:pt idx="352">
                  <c:v>20</c:v>
                </c:pt>
                <c:pt idx="353">
                  <c:v>10</c:v>
                </c:pt>
                <c:pt idx="354">
                  <c:v>20</c:v>
                </c:pt>
                <c:pt idx="355">
                  <c:v>35</c:v>
                </c:pt>
                <c:pt idx="356">
                  <c:v>30</c:v>
                </c:pt>
                <c:pt idx="357">
                  <c:v>82</c:v>
                </c:pt>
                <c:pt idx="358">
                  <c:v>60</c:v>
                </c:pt>
                <c:pt idx="359">
                  <c:v>50</c:v>
                </c:pt>
                <c:pt idx="360">
                  <c:v>55</c:v>
                </c:pt>
                <c:pt idx="361">
                  <c:v>45</c:v>
                </c:pt>
                <c:pt idx="362">
                  <c:v>35</c:v>
                </c:pt>
                <c:pt idx="363">
                  <c:v>60</c:v>
                </c:pt>
                <c:pt idx="364">
                  <c:v>84</c:v>
                </c:pt>
                <c:pt idx="365">
                  <c:v>20</c:v>
                </c:pt>
                <c:pt idx="366">
                  <c:v>50</c:v>
                </c:pt>
                <c:pt idx="367">
                  <c:v>35</c:v>
                </c:pt>
                <c:pt idx="368">
                  <c:v>93</c:v>
                </c:pt>
                <c:pt idx="369">
                  <c:v>30</c:v>
                </c:pt>
                <c:pt idx="370">
                  <c:v>50</c:v>
                </c:pt>
                <c:pt idx="371">
                  <c:v>68</c:v>
                </c:pt>
                <c:pt idx="372">
                  <c:v>60</c:v>
                </c:pt>
                <c:pt idx="373">
                  <c:v>16</c:v>
                </c:pt>
                <c:pt idx="374">
                  <c:v>82</c:v>
                </c:pt>
                <c:pt idx="375">
                  <c:v>55</c:v>
                </c:pt>
                <c:pt idx="376">
                  <c:v>70</c:v>
                </c:pt>
                <c:pt idx="377">
                  <c:v>20</c:v>
                </c:pt>
                <c:pt idx="378">
                  <c:v>12</c:v>
                </c:pt>
                <c:pt idx="379">
                  <c:v>15</c:v>
                </c:pt>
                <c:pt idx="380">
                  <c:v>18</c:v>
                </c:pt>
                <c:pt idx="381">
                  <c:v>28</c:v>
                </c:pt>
                <c:pt idx="382">
                  <c:v>28</c:v>
                </c:pt>
                <c:pt idx="383">
                  <c:v>83</c:v>
                </c:pt>
                <c:pt idx="384">
                  <c:v>50</c:v>
                </c:pt>
                <c:pt idx="385">
                  <c:v>64</c:v>
                </c:pt>
                <c:pt idx="386">
                  <c:v>60</c:v>
                </c:pt>
                <c:pt idx="387">
                  <c:v>50</c:v>
                </c:pt>
                <c:pt idx="388">
                  <c:v>10</c:v>
                </c:pt>
                <c:pt idx="389">
                  <c:v>34</c:v>
                </c:pt>
                <c:pt idx="390">
                  <c:v>43</c:v>
                </c:pt>
                <c:pt idx="391">
                  <c:v>44</c:v>
                </c:pt>
                <c:pt idx="392">
                  <c:v>15</c:v>
                </c:pt>
                <c:pt idx="393">
                  <c:v>18</c:v>
                </c:pt>
                <c:pt idx="394">
                  <c:v>16</c:v>
                </c:pt>
                <c:pt idx="395">
                  <c:v>18</c:v>
                </c:pt>
                <c:pt idx="396">
                  <c:v>15</c:v>
                </c:pt>
                <c:pt idx="397">
                  <c:v>12</c:v>
                </c:pt>
                <c:pt idx="398">
                  <c:v>13</c:v>
                </c:pt>
                <c:pt idx="399">
                  <c:v>25</c:v>
                </c:pt>
                <c:pt idx="400">
                  <c:v>18</c:v>
                </c:pt>
                <c:pt idx="401">
                  <c:v>20</c:v>
                </c:pt>
                <c:pt idx="402">
                  <c:v>12</c:v>
                </c:pt>
                <c:pt idx="403">
                  <c:v>50</c:v>
                </c:pt>
                <c:pt idx="404">
                  <c:v>40</c:v>
                </c:pt>
                <c:pt idx="405">
                  <c:v>18</c:v>
                </c:pt>
                <c:pt idx="406">
                  <c:v>42</c:v>
                </c:pt>
                <c:pt idx="407">
                  <c:v>46</c:v>
                </c:pt>
                <c:pt idx="408">
                  <c:v>26</c:v>
                </c:pt>
                <c:pt idx="409">
                  <c:v>20</c:v>
                </c:pt>
                <c:pt idx="410">
                  <c:v>83</c:v>
                </c:pt>
                <c:pt idx="411">
                  <c:v>48</c:v>
                </c:pt>
                <c:pt idx="412">
                  <c:v>89</c:v>
                </c:pt>
                <c:pt idx="413">
                  <c:v>55</c:v>
                </c:pt>
                <c:pt idx="414">
                  <c:v>58</c:v>
                </c:pt>
                <c:pt idx="415">
                  <c:v>29</c:v>
                </c:pt>
                <c:pt idx="416">
                  <c:v>60</c:v>
                </c:pt>
                <c:pt idx="417">
                  <c:v>65</c:v>
                </c:pt>
                <c:pt idx="418">
                  <c:v>40</c:v>
                </c:pt>
                <c:pt idx="419">
                  <c:v>65</c:v>
                </c:pt>
                <c:pt idx="420">
                  <c:v>70</c:v>
                </c:pt>
                <c:pt idx="421">
                  <c:v>49</c:v>
                </c:pt>
                <c:pt idx="422">
                  <c:v>10</c:v>
                </c:pt>
                <c:pt idx="423">
                  <c:v>15</c:v>
                </c:pt>
                <c:pt idx="424">
                  <c:v>50</c:v>
                </c:pt>
                <c:pt idx="425">
                  <c:v>20</c:v>
                </c:pt>
                <c:pt idx="426">
                  <c:v>22</c:v>
                </c:pt>
                <c:pt idx="427">
                  <c:v>25</c:v>
                </c:pt>
                <c:pt idx="428">
                  <c:v>26</c:v>
                </c:pt>
                <c:pt idx="429">
                  <c:v>28</c:v>
                </c:pt>
                <c:pt idx="430">
                  <c:v>35</c:v>
                </c:pt>
                <c:pt idx="431">
                  <c:v>20</c:v>
                </c:pt>
                <c:pt idx="432">
                  <c:v>10</c:v>
                </c:pt>
                <c:pt idx="433">
                  <c:v>15</c:v>
                </c:pt>
                <c:pt idx="434">
                  <c:v>104</c:v>
                </c:pt>
                <c:pt idx="435">
                  <c:v>16</c:v>
                </c:pt>
                <c:pt idx="436">
                  <c:v>19</c:v>
                </c:pt>
                <c:pt idx="437">
                  <c:v>36</c:v>
                </c:pt>
                <c:pt idx="438">
                  <c:v>38</c:v>
                </c:pt>
                <c:pt idx="439">
                  <c:v>10</c:v>
                </c:pt>
                <c:pt idx="440">
                  <c:v>8</c:v>
                </c:pt>
                <c:pt idx="441">
                  <c:v>5</c:v>
                </c:pt>
                <c:pt idx="442">
                  <c:v>20</c:v>
                </c:pt>
                <c:pt idx="443">
                  <c:v>64</c:v>
                </c:pt>
                <c:pt idx="444">
                  <c:v>15</c:v>
                </c:pt>
                <c:pt idx="445">
                  <c:v>46</c:v>
                </c:pt>
                <c:pt idx="446">
                  <c:v>18</c:v>
                </c:pt>
                <c:pt idx="447">
                  <c:v>8</c:v>
                </c:pt>
                <c:pt idx="448">
                  <c:v>5</c:v>
                </c:pt>
                <c:pt idx="449">
                  <c:v>12</c:v>
                </c:pt>
                <c:pt idx="450">
                  <c:v>10</c:v>
                </c:pt>
                <c:pt idx="451">
                  <c:v>48</c:v>
                </c:pt>
                <c:pt idx="452">
                  <c:v>24</c:v>
                </c:pt>
                <c:pt idx="453">
                  <c:v>37</c:v>
                </c:pt>
                <c:pt idx="454">
                  <c:v>70</c:v>
                </c:pt>
                <c:pt idx="455">
                  <c:v>10</c:v>
                </c:pt>
                <c:pt idx="456">
                  <c:v>43</c:v>
                </c:pt>
                <c:pt idx="457">
                  <c:v>62</c:v>
                </c:pt>
                <c:pt idx="458">
                  <c:v>10</c:v>
                </c:pt>
                <c:pt idx="459">
                  <c:v>10</c:v>
                </c:pt>
                <c:pt idx="460">
                  <c:v>5</c:v>
                </c:pt>
                <c:pt idx="461">
                  <c:v>5</c:v>
                </c:pt>
                <c:pt idx="462">
                  <c:v>78</c:v>
                </c:pt>
                <c:pt idx="463">
                  <c:v>10</c:v>
                </c:pt>
                <c:pt idx="464">
                  <c:v>75</c:v>
                </c:pt>
                <c:pt idx="465">
                  <c:v>15</c:v>
                </c:pt>
                <c:pt idx="466">
                  <c:v>37</c:v>
                </c:pt>
                <c:pt idx="467">
                  <c:v>52</c:v>
                </c:pt>
                <c:pt idx="468">
                  <c:v>97</c:v>
                </c:pt>
                <c:pt idx="469">
                  <c:v>20</c:v>
                </c:pt>
                <c:pt idx="470">
                  <c:v>20</c:v>
                </c:pt>
                <c:pt idx="471">
                  <c:v>49</c:v>
                </c:pt>
                <c:pt idx="472">
                  <c:v>71</c:v>
                </c:pt>
                <c:pt idx="473">
                  <c:v>25</c:v>
                </c:pt>
                <c:pt idx="474">
                  <c:v>25</c:v>
                </c:pt>
                <c:pt idx="475">
                  <c:v>22</c:v>
                </c:pt>
                <c:pt idx="476">
                  <c:v>24</c:v>
                </c:pt>
                <c:pt idx="477">
                  <c:v>23</c:v>
                </c:pt>
                <c:pt idx="478">
                  <c:v>20</c:v>
                </c:pt>
                <c:pt idx="479">
                  <c:v>73</c:v>
                </c:pt>
                <c:pt idx="480">
                  <c:v>73</c:v>
                </c:pt>
                <c:pt idx="481">
                  <c:v>93</c:v>
                </c:pt>
                <c:pt idx="482">
                  <c:v>18</c:v>
                </c:pt>
                <c:pt idx="483">
                  <c:v>16</c:v>
                </c:pt>
                <c:pt idx="484">
                  <c:v>14</c:v>
                </c:pt>
                <c:pt idx="485">
                  <c:v>42</c:v>
                </c:pt>
                <c:pt idx="486">
                  <c:v>20</c:v>
                </c:pt>
                <c:pt idx="487">
                  <c:v>21</c:v>
                </c:pt>
                <c:pt idx="488">
                  <c:v>22</c:v>
                </c:pt>
                <c:pt idx="489">
                  <c:v>12</c:v>
                </c:pt>
                <c:pt idx="490">
                  <c:v>15</c:v>
                </c:pt>
                <c:pt idx="491">
                  <c:v>10</c:v>
                </c:pt>
                <c:pt idx="492">
                  <c:v>35</c:v>
                </c:pt>
                <c:pt idx="493">
                  <c:v>64</c:v>
                </c:pt>
                <c:pt idx="494">
                  <c:v>5</c:v>
                </c:pt>
                <c:pt idx="495">
                  <c:v>3</c:v>
                </c:pt>
                <c:pt idx="496">
                  <c:v>2</c:v>
                </c:pt>
                <c:pt idx="497">
                  <c:v>5</c:v>
                </c:pt>
                <c:pt idx="498">
                  <c:v>1</c:v>
                </c:pt>
              </c:numCache>
            </c:numRef>
          </c:xVal>
          <c:yVal>
            <c:numRef>
              <c:f>Sheet1!$O$2:$O$500</c:f>
              <c:numCache>
                <c:formatCode>General</c:formatCode>
                <c:ptCount val="49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A-4E11-956A-D38445BD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60447"/>
        <c:axId val="1520260863"/>
      </c:scatterChart>
      <c:valAx>
        <c:axId val="152026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60863"/>
        <c:crosses val="autoZero"/>
        <c:crossBetween val="midCat"/>
      </c:valAx>
      <c:valAx>
        <c:axId val="15202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6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2124364084119"/>
                  <c:y val="2.92115648835045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Sheet1!$N$2:$N$500</c:f>
              <c:numCache>
                <c:formatCode>General</c:formatCode>
                <c:ptCount val="499"/>
                <c:pt idx="0">
                  <c:v>200</c:v>
                </c:pt>
                <c:pt idx="1">
                  <c:v>100</c:v>
                </c:pt>
                <c:pt idx="2">
                  <c:v>173</c:v>
                </c:pt>
                <c:pt idx="3">
                  <c:v>198</c:v>
                </c:pt>
                <c:pt idx="4">
                  <c:v>150</c:v>
                </c:pt>
                <c:pt idx="5">
                  <c:v>150</c:v>
                </c:pt>
                <c:pt idx="6">
                  <c:v>105</c:v>
                </c:pt>
                <c:pt idx="7">
                  <c:v>111</c:v>
                </c:pt>
                <c:pt idx="8">
                  <c:v>114</c:v>
                </c:pt>
                <c:pt idx="9">
                  <c:v>184</c:v>
                </c:pt>
                <c:pt idx="10">
                  <c:v>211</c:v>
                </c:pt>
                <c:pt idx="11">
                  <c:v>185</c:v>
                </c:pt>
                <c:pt idx="12">
                  <c:v>180</c:v>
                </c:pt>
                <c:pt idx="13">
                  <c:v>135</c:v>
                </c:pt>
                <c:pt idx="14">
                  <c:v>129</c:v>
                </c:pt>
                <c:pt idx="15">
                  <c:v>157</c:v>
                </c:pt>
                <c:pt idx="16">
                  <c:v>189</c:v>
                </c:pt>
                <c:pt idx="17">
                  <c:v>200</c:v>
                </c:pt>
                <c:pt idx="18">
                  <c:v>177</c:v>
                </c:pt>
                <c:pt idx="19">
                  <c:v>250</c:v>
                </c:pt>
                <c:pt idx="20">
                  <c:v>174</c:v>
                </c:pt>
                <c:pt idx="21">
                  <c:v>240</c:v>
                </c:pt>
                <c:pt idx="22">
                  <c:v>230</c:v>
                </c:pt>
                <c:pt idx="23">
                  <c:v>220</c:v>
                </c:pt>
                <c:pt idx="24">
                  <c:v>217</c:v>
                </c:pt>
                <c:pt idx="25">
                  <c:v>245</c:v>
                </c:pt>
                <c:pt idx="26">
                  <c:v>240</c:v>
                </c:pt>
                <c:pt idx="27">
                  <c:v>235</c:v>
                </c:pt>
                <c:pt idx="28">
                  <c:v>247</c:v>
                </c:pt>
                <c:pt idx="29">
                  <c:v>242</c:v>
                </c:pt>
                <c:pt idx="30">
                  <c:v>245</c:v>
                </c:pt>
                <c:pt idx="31">
                  <c:v>250</c:v>
                </c:pt>
                <c:pt idx="32">
                  <c:v>250</c:v>
                </c:pt>
                <c:pt idx="33">
                  <c:v>203</c:v>
                </c:pt>
                <c:pt idx="34">
                  <c:v>200</c:v>
                </c:pt>
                <c:pt idx="35">
                  <c:v>235</c:v>
                </c:pt>
                <c:pt idx="36">
                  <c:v>240</c:v>
                </c:pt>
                <c:pt idx="37">
                  <c:v>233</c:v>
                </c:pt>
                <c:pt idx="38">
                  <c:v>250</c:v>
                </c:pt>
                <c:pt idx="39">
                  <c:v>240</c:v>
                </c:pt>
                <c:pt idx="40">
                  <c:v>245</c:v>
                </c:pt>
                <c:pt idx="41">
                  <c:v>235</c:v>
                </c:pt>
                <c:pt idx="42">
                  <c:v>200</c:v>
                </c:pt>
                <c:pt idx="43">
                  <c:v>170</c:v>
                </c:pt>
                <c:pt idx="44">
                  <c:v>212</c:v>
                </c:pt>
                <c:pt idx="45">
                  <c:v>218</c:v>
                </c:pt>
                <c:pt idx="46">
                  <c:v>205</c:v>
                </c:pt>
                <c:pt idx="47">
                  <c:v>210</c:v>
                </c:pt>
                <c:pt idx="48">
                  <c:v>230</c:v>
                </c:pt>
                <c:pt idx="49">
                  <c:v>236</c:v>
                </c:pt>
                <c:pt idx="50">
                  <c:v>232</c:v>
                </c:pt>
                <c:pt idx="51">
                  <c:v>238</c:v>
                </c:pt>
                <c:pt idx="52">
                  <c:v>233</c:v>
                </c:pt>
                <c:pt idx="53">
                  <c:v>240</c:v>
                </c:pt>
                <c:pt idx="54">
                  <c:v>213</c:v>
                </c:pt>
                <c:pt idx="55">
                  <c:v>180</c:v>
                </c:pt>
                <c:pt idx="56">
                  <c:v>218</c:v>
                </c:pt>
                <c:pt idx="57">
                  <c:v>200</c:v>
                </c:pt>
                <c:pt idx="58">
                  <c:v>215</c:v>
                </c:pt>
                <c:pt idx="59">
                  <c:v>212</c:v>
                </c:pt>
                <c:pt idx="60">
                  <c:v>202</c:v>
                </c:pt>
                <c:pt idx="61">
                  <c:v>190</c:v>
                </c:pt>
                <c:pt idx="62">
                  <c:v>198</c:v>
                </c:pt>
                <c:pt idx="63">
                  <c:v>202</c:v>
                </c:pt>
                <c:pt idx="64">
                  <c:v>208</c:v>
                </c:pt>
                <c:pt idx="65">
                  <c:v>205</c:v>
                </c:pt>
                <c:pt idx="66">
                  <c:v>250</c:v>
                </c:pt>
                <c:pt idx="67">
                  <c:v>238</c:v>
                </c:pt>
                <c:pt idx="68">
                  <c:v>208</c:v>
                </c:pt>
                <c:pt idx="69">
                  <c:v>206</c:v>
                </c:pt>
                <c:pt idx="70">
                  <c:v>200</c:v>
                </c:pt>
                <c:pt idx="71">
                  <c:v>187</c:v>
                </c:pt>
                <c:pt idx="72">
                  <c:v>198</c:v>
                </c:pt>
                <c:pt idx="73">
                  <c:v>190</c:v>
                </c:pt>
                <c:pt idx="74">
                  <c:v>201</c:v>
                </c:pt>
                <c:pt idx="75">
                  <c:v>203</c:v>
                </c:pt>
                <c:pt idx="76">
                  <c:v>204</c:v>
                </c:pt>
                <c:pt idx="77">
                  <c:v>208</c:v>
                </c:pt>
                <c:pt idx="78">
                  <c:v>200</c:v>
                </c:pt>
                <c:pt idx="79">
                  <c:v>196</c:v>
                </c:pt>
                <c:pt idx="80">
                  <c:v>198</c:v>
                </c:pt>
                <c:pt idx="81">
                  <c:v>197</c:v>
                </c:pt>
                <c:pt idx="82">
                  <c:v>190</c:v>
                </c:pt>
                <c:pt idx="83">
                  <c:v>198</c:v>
                </c:pt>
                <c:pt idx="84">
                  <c:v>180</c:v>
                </c:pt>
                <c:pt idx="85">
                  <c:v>170</c:v>
                </c:pt>
                <c:pt idx="86">
                  <c:v>186</c:v>
                </c:pt>
                <c:pt idx="87">
                  <c:v>178</c:v>
                </c:pt>
                <c:pt idx="88">
                  <c:v>150</c:v>
                </c:pt>
                <c:pt idx="89">
                  <c:v>197</c:v>
                </c:pt>
                <c:pt idx="90">
                  <c:v>212</c:v>
                </c:pt>
                <c:pt idx="91">
                  <c:v>231</c:v>
                </c:pt>
                <c:pt idx="92">
                  <c:v>170</c:v>
                </c:pt>
                <c:pt idx="93">
                  <c:v>165</c:v>
                </c:pt>
                <c:pt idx="94">
                  <c:v>177</c:v>
                </c:pt>
                <c:pt idx="95">
                  <c:v>173</c:v>
                </c:pt>
                <c:pt idx="96">
                  <c:v>180</c:v>
                </c:pt>
                <c:pt idx="97">
                  <c:v>157</c:v>
                </c:pt>
                <c:pt idx="98">
                  <c:v>160</c:v>
                </c:pt>
                <c:pt idx="99">
                  <c:v>150</c:v>
                </c:pt>
                <c:pt idx="100">
                  <c:v>222</c:v>
                </c:pt>
                <c:pt idx="101">
                  <c:v>165</c:v>
                </c:pt>
                <c:pt idx="102">
                  <c:v>162</c:v>
                </c:pt>
                <c:pt idx="103">
                  <c:v>125</c:v>
                </c:pt>
                <c:pt idx="104">
                  <c:v>139</c:v>
                </c:pt>
                <c:pt idx="105">
                  <c:v>235</c:v>
                </c:pt>
                <c:pt idx="106">
                  <c:v>239</c:v>
                </c:pt>
                <c:pt idx="107">
                  <c:v>188</c:v>
                </c:pt>
                <c:pt idx="108">
                  <c:v>150</c:v>
                </c:pt>
                <c:pt idx="109">
                  <c:v>150</c:v>
                </c:pt>
                <c:pt idx="110">
                  <c:v>155</c:v>
                </c:pt>
                <c:pt idx="111">
                  <c:v>142</c:v>
                </c:pt>
                <c:pt idx="112">
                  <c:v>140</c:v>
                </c:pt>
                <c:pt idx="113">
                  <c:v>170</c:v>
                </c:pt>
                <c:pt idx="114">
                  <c:v>167</c:v>
                </c:pt>
                <c:pt idx="115">
                  <c:v>158</c:v>
                </c:pt>
                <c:pt idx="116">
                  <c:v>163</c:v>
                </c:pt>
                <c:pt idx="117">
                  <c:v>234</c:v>
                </c:pt>
                <c:pt idx="118">
                  <c:v>180</c:v>
                </c:pt>
                <c:pt idx="119">
                  <c:v>167</c:v>
                </c:pt>
                <c:pt idx="120">
                  <c:v>135</c:v>
                </c:pt>
                <c:pt idx="121">
                  <c:v>130</c:v>
                </c:pt>
                <c:pt idx="122">
                  <c:v>160</c:v>
                </c:pt>
                <c:pt idx="123">
                  <c:v>180</c:v>
                </c:pt>
                <c:pt idx="124">
                  <c:v>141</c:v>
                </c:pt>
                <c:pt idx="125">
                  <c:v>136</c:v>
                </c:pt>
                <c:pt idx="126">
                  <c:v>145</c:v>
                </c:pt>
                <c:pt idx="127">
                  <c:v>155</c:v>
                </c:pt>
                <c:pt idx="128">
                  <c:v>218</c:v>
                </c:pt>
                <c:pt idx="129">
                  <c:v>170</c:v>
                </c:pt>
                <c:pt idx="130">
                  <c:v>130</c:v>
                </c:pt>
                <c:pt idx="131">
                  <c:v>120</c:v>
                </c:pt>
                <c:pt idx="132">
                  <c:v>135</c:v>
                </c:pt>
                <c:pt idx="133">
                  <c:v>145</c:v>
                </c:pt>
                <c:pt idx="134">
                  <c:v>150</c:v>
                </c:pt>
                <c:pt idx="135">
                  <c:v>129</c:v>
                </c:pt>
                <c:pt idx="136">
                  <c:v>180</c:v>
                </c:pt>
                <c:pt idx="137">
                  <c:v>150</c:v>
                </c:pt>
                <c:pt idx="138">
                  <c:v>160</c:v>
                </c:pt>
                <c:pt idx="139">
                  <c:v>240</c:v>
                </c:pt>
                <c:pt idx="140">
                  <c:v>190</c:v>
                </c:pt>
                <c:pt idx="141">
                  <c:v>130</c:v>
                </c:pt>
                <c:pt idx="142">
                  <c:v>120</c:v>
                </c:pt>
                <c:pt idx="143">
                  <c:v>122</c:v>
                </c:pt>
                <c:pt idx="144">
                  <c:v>128</c:v>
                </c:pt>
                <c:pt idx="145">
                  <c:v>152</c:v>
                </c:pt>
                <c:pt idx="146">
                  <c:v>180</c:v>
                </c:pt>
                <c:pt idx="147">
                  <c:v>140</c:v>
                </c:pt>
                <c:pt idx="148">
                  <c:v>102</c:v>
                </c:pt>
                <c:pt idx="149">
                  <c:v>143</c:v>
                </c:pt>
                <c:pt idx="150">
                  <c:v>156</c:v>
                </c:pt>
                <c:pt idx="151">
                  <c:v>120</c:v>
                </c:pt>
                <c:pt idx="152">
                  <c:v>224</c:v>
                </c:pt>
                <c:pt idx="153">
                  <c:v>134</c:v>
                </c:pt>
                <c:pt idx="154">
                  <c:v>184</c:v>
                </c:pt>
                <c:pt idx="155">
                  <c:v>186</c:v>
                </c:pt>
                <c:pt idx="156">
                  <c:v>189</c:v>
                </c:pt>
                <c:pt idx="157">
                  <c:v>142</c:v>
                </c:pt>
                <c:pt idx="158">
                  <c:v>163</c:v>
                </c:pt>
                <c:pt idx="159">
                  <c:v>173</c:v>
                </c:pt>
                <c:pt idx="160">
                  <c:v>186</c:v>
                </c:pt>
                <c:pt idx="161">
                  <c:v>170</c:v>
                </c:pt>
                <c:pt idx="162">
                  <c:v>144</c:v>
                </c:pt>
                <c:pt idx="163">
                  <c:v>134</c:v>
                </c:pt>
                <c:pt idx="164">
                  <c:v>171</c:v>
                </c:pt>
                <c:pt idx="165">
                  <c:v>172</c:v>
                </c:pt>
                <c:pt idx="166">
                  <c:v>150</c:v>
                </c:pt>
                <c:pt idx="167">
                  <c:v>135</c:v>
                </c:pt>
                <c:pt idx="168">
                  <c:v>208</c:v>
                </c:pt>
                <c:pt idx="169">
                  <c:v>136</c:v>
                </c:pt>
                <c:pt idx="170">
                  <c:v>160</c:v>
                </c:pt>
                <c:pt idx="171">
                  <c:v>169</c:v>
                </c:pt>
                <c:pt idx="172">
                  <c:v>141</c:v>
                </c:pt>
                <c:pt idx="173">
                  <c:v>206</c:v>
                </c:pt>
                <c:pt idx="174">
                  <c:v>212</c:v>
                </c:pt>
                <c:pt idx="175">
                  <c:v>190</c:v>
                </c:pt>
                <c:pt idx="176">
                  <c:v>103</c:v>
                </c:pt>
                <c:pt idx="177">
                  <c:v>122</c:v>
                </c:pt>
                <c:pt idx="178">
                  <c:v>226</c:v>
                </c:pt>
                <c:pt idx="179">
                  <c:v>137</c:v>
                </c:pt>
                <c:pt idx="180">
                  <c:v>105</c:v>
                </c:pt>
                <c:pt idx="181">
                  <c:v>102</c:v>
                </c:pt>
                <c:pt idx="182">
                  <c:v>133</c:v>
                </c:pt>
                <c:pt idx="183">
                  <c:v>137</c:v>
                </c:pt>
                <c:pt idx="184">
                  <c:v>187</c:v>
                </c:pt>
                <c:pt idx="185">
                  <c:v>148</c:v>
                </c:pt>
                <c:pt idx="186">
                  <c:v>106</c:v>
                </c:pt>
                <c:pt idx="187">
                  <c:v>225</c:v>
                </c:pt>
                <c:pt idx="188">
                  <c:v>129</c:v>
                </c:pt>
                <c:pt idx="189">
                  <c:v>157</c:v>
                </c:pt>
                <c:pt idx="190">
                  <c:v>161</c:v>
                </c:pt>
                <c:pt idx="191">
                  <c:v>182</c:v>
                </c:pt>
                <c:pt idx="192">
                  <c:v>194</c:v>
                </c:pt>
                <c:pt idx="193">
                  <c:v>206</c:v>
                </c:pt>
                <c:pt idx="194">
                  <c:v>231</c:v>
                </c:pt>
                <c:pt idx="195">
                  <c:v>186</c:v>
                </c:pt>
                <c:pt idx="196">
                  <c:v>121</c:v>
                </c:pt>
                <c:pt idx="197">
                  <c:v>162</c:v>
                </c:pt>
                <c:pt idx="198">
                  <c:v>173</c:v>
                </c:pt>
                <c:pt idx="199">
                  <c:v>176</c:v>
                </c:pt>
                <c:pt idx="200">
                  <c:v>226</c:v>
                </c:pt>
                <c:pt idx="201">
                  <c:v>235</c:v>
                </c:pt>
                <c:pt idx="202">
                  <c:v>238</c:v>
                </c:pt>
                <c:pt idx="203">
                  <c:v>141</c:v>
                </c:pt>
                <c:pt idx="204">
                  <c:v>162</c:v>
                </c:pt>
                <c:pt idx="205">
                  <c:v>103</c:v>
                </c:pt>
                <c:pt idx="206">
                  <c:v>190</c:v>
                </c:pt>
                <c:pt idx="207">
                  <c:v>137</c:v>
                </c:pt>
                <c:pt idx="208">
                  <c:v>142</c:v>
                </c:pt>
                <c:pt idx="209">
                  <c:v>109</c:v>
                </c:pt>
                <c:pt idx="210">
                  <c:v>127</c:v>
                </c:pt>
                <c:pt idx="211">
                  <c:v>231</c:v>
                </c:pt>
                <c:pt idx="212">
                  <c:v>167</c:v>
                </c:pt>
                <c:pt idx="213">
                  <c:v>141</c:v>
                </c:pt>
                <c:pt idx="214">
                  <c:v>230</c:v>
                </c:pt>
                <c:pt idx="215">
                  <c:v>178</c:v>
                </c:pt>
                <c:pt idx="216">
                  <c:v>184</c:v>
                </c:pt>
                <c:pt idx="217">
                  <c:v>150</c:v>
                </c:pt>
                <c:pt idx="218">
                  <c:v>167</c:v>
                </c:pt>
                <c:pt idx="219">
                  <c:v>133</c:v>
                </c:pt>
                <c:pt idx="220">
                  <c:v>142</c:v>
                </c:pt>
                <c:pt idx="221">
                  <c:v>191</c:v>
                </c:pt>
                <c:pt idx="222">
                  <c:v>174</c:v>
                </c:pt>
                <c:pt idx="223">
                  <c:v>171</c:v>
                </c:pt>
                <c:pt idx="224">
                  <c:v>121</c:v>
                </c:pt>
                <c:pt idx="225">
                  <c:v>145</c:v>
                </c:pt>
                <c:pt idx="226">
                  <c:v>113</c:v>
                </c:pt>
                <c:pt idx="227">
                  <c:v>186</c:v>
                </c:pt>
                <c:pt idx="228">
                  <c:v>196</c:v>
                </c:pt>
                <c:pt idx="229">
                  <c:v>223</c:v>
                </c:pt>
                <c:pt idx="230">
                  <c:v>130</c:v>
                </c:pt>
                <c:pt idx="231">
                  <c:v>106</c:v>
                </c:pt>
                <c:pt idx="232">
                  <c:v>206</c:v>
                </c:pt>
                <c:pt idx="233">
                  <c:v>238</c:v>
                </c:pt>
                <c:pt idx="234">
                  <c:v>154</c:v>
                </c:pt>
                <c:pt idx="235">
                  <c:v>163</c:v>
                </c:pt>
                <c:pt idx="236">
                  <c:v>199</c:v>
                </c:pt>
                <c:pt idx="237">
                  <c:v>141</c:v>
                </c:pt>
                <c:pt idx="238">
                  <c:v>142</c:v>
                </c:pt>
                <c:pt idx="239">
                  <c:v>184</c:v>
                </c:pt>
                <c:pt idx="240">
                  <c:v>110</c:v>
                </c:pt>
                <c:pt idx="241">
                  <c:v>152</c:v>
                </c:pt>
                <c:pt idx="242">
                  <c:v>181</c:v>
                </c:pt>
                <c:pt idx="243">
                  <c:v>101</c:v>
                </c:pt>
                <c:pt idx="244">
                  <c:v>113</c:v>
                </c:pt>
                <c:pt idx="245">
                  <c:v>137</c:v>
                </c:pt>
                <c:pt idx="246">
                  <c:v>150</c:v>
                </c:pt>
                <c:pt idx="247">
                  <c:v>167</c:v>
                </c:pt>
                <c:pt idx="248">
                  <c:v>172</c:v>
                </c:pt>
                <c:pt idx="249">
                  <c:v>122</c:v>
                </c:pt>
                <c:pt idx="250">
                  <c:v>186</c:v>
                </c:pt>
                <c:pt idx="251">
                  <c:v>196</c:v>
                </c:pt>
                <c:pt idx="252">
                  <c:v>122</c:v>
                </c:pt>
                <c:pt idx="253">
                  <c:v>112</c:v>
                </c:pt>
                <c:pt idx="254">
                  <c:v>110</c:v>
                </c:pt>
                <c:pt idx="255">
                  <c:v>100</c:v>
                </c:pt>
                <c:pt idx="256">
                  <c:v>93</c:v>
                </c:pt>
                <c:pt idx="257">
                  <c:v>74</c:v>
                </c:pt>
                <c:pt idx="258">
                  <c:v>75</c:v>
                </c:pt>
                <c:pt idx="259">
                  <c:v>122</c:v>
                </c:pt>
                <c:pt idx="260">
                  <c:v>130</c:v>
                </c:pt>
                <c:pt idx="261">
                  <c:v>140</c:v>
                </c:pt>
                <c:pt idx="262">
                  <c:v>120</c:v>
                </c:pt>
                <c:pt idx="263">
                  <c:v>157</c:v>
                </c:pt>
                <c:pt idx="264">
                  <c:v>100</c:v>
                </c:pt>
                <c:pt idx="265">
                  <c:v>109</c:v>
                </c:pt>
                <c:pt idx="266">
                  <c:v>95</c:v>
                </c:pt>
                <c:pt idx="267">
                  <c:v>182</c:v>
                </c:pt>
                <c:pt idx="268">
                  <c:v>100</c:v>
                </c:pt>
                <c:pt idx="269">
                  <c:v>90</c:v>
                </c:pt>
                <c:pt idx="270">
                  <c:v>95</c:v>
                </c:pt>
                <c:pt idx="271">
                  <c:v>92</c:v>
                </c:pt>
                <c:pt idx="272">
                  <c:v>93</c:v>
                </c:pt>
                <c:pt idx="273">
                  <c:v>109</c:v>
                </c:pt>
                <c:pt idx="274">
                  <c:v>96</c:v>
                </c:pt>
                <c:pt idx="275">
                  <c:v>100</c:v>
                </c:pt>
                <c:pt idx="276">
                  <c:v>80</c:v>
                </c:pt>
                <c:pt idx="277">
                  <c:v>70</c:v>
                </c:pt>
                <c:pt idx="278">
                  <c:v>64</c:v>
                </c:pt>
                <c:pt idx="279">
                  <c:v>77</c:v>
                </c:pt>
                <c:pt idx="280">
                  <c:v>95</c:v>
                </c:pt>
                <c:pt idx="281">
                  <c:v>96</c:v>
                </c:pt>
                <c:pt idx="282">
                  <c:v>91</c:v>
                </c:pt>
                <c:pt idx="283">
                  <c:v>70</c:v>
                </c:pt>
                <c:pt idx="284">
                  <c:v>73</c:v>
                </c:pt>
                <c:pt idx="285">
                  <c:v>70</c:v>
                </c:pt>
                <c:pt idx="286">
                  <c:v>80</c:v>
                </c:pt>
                <c:pt idx="287">
                  <c:v>60</c:v>
                </c:pt>
                <c:pt idx="288">
                  <c:v>50</c:v>
                </c:pt>
                <c:pt idx="289">
                  <c:v>58</c:v>
                </c:pt>
                <c:pt idx="290">
                  <c:v>80</c:v>
                </c:pt>
                <c:pt idx="291">
                  <c:v>52</c:v>
                </c:pt>
                <c:pt idx="292">
                  <c:v>74</c:v>
                </c:pt>
                <c:pt idx="293">
                  <c:v>50</c:v>
                </c:pt>
                <c:pt idx="294">
                  <c:v>10</c:v>
                </c:pt>
                <c:pt idx="295">
                  <c:v>37</c:v>
                </c:pt>
                <c:pt idx="296">
                  <c:v>68</c:v>
                </c:pt>
                <c:pt idx="297">
                  <c:v>85</c:v>
                </c:pt>
                <c:pt idx="298">
                  <c:v>50</c:v>
                </c:pt>
                <c:pt idx="299">
                  <c:v>50</c:v>
                </c:pt>
                <c:pt idx="300">
                  <c:v>45</c:v>
                </c:pt>
                <c:pt idx="301">
                  <c:v>48</c:v>
                </c:pt>
                <c:pt idx="302">
                  <c:v>60</c:v>
                </c:pt>
                <c:pt idx="303">
                  <c:v>68</c:v>
                </c:pt>
                <c:pt idx="304">
                  <c:v>65</c:v>
                </c:pt>
                <c:pt idx="305">
                  <c:v>60</c:v>
                </c:pt>
                <c:pt idx="306">
                  <c:v>50</c:v>
                </c:pt>
                <c:pt idx="307">
                  <c:v>45</c:v>
                </c:pt>
                <c:pt idx="308">
                  <c:v>25</c:v>
                </c:pt>
                <c:pt idx="309">
                  <c:v>35</c:v>
                </c:pt>
                <c:pt idx="310">
                  <c:v>58</c:v>
                </c:pt>
                <c:pt idx="311">
                  <c:v>50</c:v>
                </c:pt>
                <c:pt idx="312">
                  <c:v>68</c:v>
                </c:pt>
                <c:pt idx="313">
                  <c:v>73</c:v>
                </c:pt>
                <c:pt idx="314">
                  <c:v>40</c:v>
                </c:pt>
                <c:pt idx="315">
                  <c:v>11</c:v>
                </c:pt>
                <c:pt idx="316">
                  <c:v>32</c:v>
                </c:pt>
                <c:pt idx="317">
                  <c:v>80</c:v>
                </c:pt>
                <c:pt idx="318">
                  <c:v>30</c:v>
                </c:pt>
                <c:pt idx="319">
                  <c:v>30</c:v>
                </c:pt>
                <c:pt idx="320">
                  <c:v>41</c:v>
                </c:pt>
                <c:pt idx="321">
                  <c:v>51</c:v>
                </c:pt>
                <c:pt idx="322">
                  <c:v>30</c:v>
                </c:pt>
                <c:pt idx="323">
                  <c:v>16</c:v>
                </c:pt>
                <c:pt idx="324">
                  <c:v>80</c:v>
                </c:pt>
                <c:pt idx="325">
                  <c:v>60</c:v>
                </c:pt>
                <c:pt idx="326">
                  <c:v>60</c:v>
                </c:pt>
                <c:pt idx="327">
                  <c:v>30</c:v>
                </c:pt>
                <c:pt idx="328">
                  <c:v>33</c:v>
                </c:pt>
                <c:pt idx="329">
                  <c:v>40</c:v>
                </c:pt>
                <c:pt idx="330">
                  <c:v>44</c:v>
                </c:pt>
                <c:pt idx="331">
                  <c:v>50</c:v>
                </c:pt>
                <c:pt idx="332">
                  <c:v>60</c:v>
                </c:pt>
                <c:pt idx="333">
                  <c:v>13</c:v>
                </c:pt>
                <c:pt idx="334">
                  <c:v>60</c:v>
                </c:pt>
                <c:pt idx="335">
                  <c:v>80</c:v>
                </c:pt>
                <c:pt idx="336">
                  <c:v>19</c:v>
                </c:pt>
                <c:pt idx="337">
                  <c:v>10</c:v>
                </c:pt>
                <c:pt idx="338">
                  <c:v>50</c:v>
                </c:pt>
                <c:pt idx="339">
                  <c:v>46</c:v>
                </c:pt>
                <c:pt idx="340">
                  <c:v>40</c:v>
                </c:pt>
                <c:pt idx="341">
                  <c:v>30</c:v>
                </c:pt>
                <c:pt idx="342">
                  <c:v>60</c:v>
                </c:pt>
                <c:pt idx="343">
                  <c:v>30</c:v>
                </c:pt>
                <c:pt idx="344">
                  <c:v>41</c:v>
                </c:pt>
                <c:pt idx="345">
                  <c:v>50</c:v>
                </c:pt>
                <c:pt idx="346">
                  <c:v>40</c:v>
                </c:pt>
                <c:pt idx="347">
                  <c:v>45</c:v>
                </c:pt>
                <c:pt idx="348">
                  <c:v>35</c:v>
                </c:pt>
                <c:pt idx="349">
                  <c:v>30</c:v>
                </c:pt>
                <c:pt idx="350">
                  <c:v>30</c:v>
                </c:pt>
                <c:pt idx="351">
                  <c:v>50</c:v>
                </c:pt>
                <c:pt idx="352">
                  <c:v>20</c:v>
                </c:pt>
                <c:pt idx="353">
                  <c:v>10</c:v>
                </c:pt>
                <c:pt idx="354">
                  <c:v>20</c:v>
                </c:pt>
                <c:pt idx="355">
                  <c:v>35</c:v>
                </c:pt>
                <c:pt idx="356">
                  <c:v>30</c:v>
                </c:pt>
                <c:pt idx="357">
                  <c:v>82</c:v>
                </c:pt>
                <c:pt idx="358">
                  <c:v>60</c:v>
                </c:pt>
                <c:pt idx="359">
                  <c:v>50</c:v>
                </c:pt>
                <c:pt idx="360">
                  <c:v>55</c:v>
                </c:pt>
                <c:pt idx="361">
                  <c:v>45</c:v>
                </c:pt>
                <c:pt idx="362">
                  <c:v>35</c:v>
                </c:pt>
                <c:pt idx="363">
                  <c:v>60</c:v>
                </c:pt>
                <c:pt idx="364">
                  <c:v>84</c:v>
                </c:pt>
                <c:pt idx="365">
                  <c:v>20</c:v>
                </c:pt>
                <c:pt idx="366">
                  <c:v>50</c:v>
                </c:pt>
                <c:pt idx="367">
                  <c:v>35</c:v>
                </c:pt>
                <c:pt idx="368">
                  <c:v>93</c:v>
                </c:pt>
                <c:pt idx="369">
                  <c:v>30</c:v>
                </c:pt>
                <c:pt idx="370">
                  <c:v>50</c:v>
                </c:pt>
                <c:pt idx="371">
                  <c:v>68</c:v>
                </c:pt>
                <c:pt idx="372">
                  <c:v>60</c:v>
                </c:pt>
                <c:pt idx="373">
                  <c:v>16</c:v>
                </c:pt>
                <c:pt idx="374">
                  <c:v>82</c:v>
                </c:pt>
                <c:pt idx="375">
                  <c:v>55</c:v>
                </c:pt>
                <c:pt idx="376">
                  <c:v>70</c:v>
                </c:pt>
                <c:pt idx="377">
                  <c:v>20</c:v>
                </c:pt>
                <c:pt idx="378">
                  <c:v>12</c:v>
                </c:pt>
                <c:pt idx="379">
                  <c:v>15</c:v>
                </c:pt>
                <c:pt idx="380">
                  <c:v>18</c:v>
                </c:pt>
                <c:pt idx="381">
                  <c:v>28</c:v>
                </c:pt>
                <c:pt idx="382">
                  <c:v>28</c:v>
                </c:pt>
                <c:pt idx="383">
                  <c:v>83</c:v>
                </c:pt>
                <c:pt idx="384">
                  <c:v>50</c:v>
                </c:pt>
                <c:pt idx="385">
                  <c:v>64</c:v>
                </c:pt>
                <c:pt idx="386">
                  <c:v>60</c:v>
                </c:pt>
                <c:pt idx="387">
                  <c:v>50</c:v>
                </c:pt>
                <c:pt idx="388">
                  <c:v>10</c:v>
                </c:pt>
                <c:pt idx="389">
                  <c:v>34</c:v>
                </c:pt>
                <c:pt idx="390">
                  <c:v>43</c:v>
                </c:pt>
                <c:pt idx="391">
                  <c:v>44</c:v>
                </c:pt>
                <c:pt idx="392">
                  <c:v>15</c:v>
                </c:pt>
                <c:pt idx="393">
                  <c:v>18</c:v>
                </c:pt>
                <c:pt idx="394">
                  <c:v>16</c:v>
                </c:pt>
                <c:pt idx="395">
                  <c:v>18</c:v>
                </c:pt>
                <c:pt idx="396">
                  <c:v>15</c:v>
                </c:pt>
                <c:pt idx="397">
                  <c:v>12</c:v>
                </c:pt>
                <c:pt idx="398">
                  <c:v>13</c:v>
                </c:pt>
                <c:pt idx="399">
                  <c:v>25</c:v>
                </c:pt>
                <c:pt idx="400">
                  <c:v>18</c:v>
                </c:pt>
                <c:pt idx="401">
                  <c:v>20</c:v>
                </c:pt>
                <c:pt idx="402">
                  <c:v>12</c:v>
                </c:pt>
                <c:pt idx="403">
                  <c:v>50</c:v>
                </c:pt>
                <c:pt idx="404">
                  <c:v>40</c:v>
                </c:pt>
                <c:pt idx="405">
                  <c:v>18</c:v>
                </c:pt>
                <c:pt idx="406">
                  <c:v>42</c:v>
                </c:pt>
                <c:pt idx="407">
                  <c:v>46</c:v>
                </c:pt>
                <c:pt idx="408">
                  <c:v>26</c:v>
                </c:pt>
                <c:pt idx="409">
                  <c:v>20</c:v>
                </c:pt>
                <c:pt idx="410">
                  <c:v>83</c:v>
                </c:pt>
                <c:pt idx="411">
                  <c:v>48</c:v>
                </c:pt>
                <c:pt idx="412">
                  <c:v>89</c:v>
                </c:pt>
                <c:pt idx="413">
                  <c:v>55</c:v>
                </c:pt>
                <c:pt idx="414">
                  <c:v>58</c:v>
                </c:pt>
                <c:pt idx="415">
                  <c:v>29</c:v>
                </c:pt>
                <c:pt idx="416">
                  <c:v>60</c:v>
                </c:pt>
                <c:pt idx="417">
                  <c:v>65</c:v>
                </c:pt>
                <c:pt idx="418">
                  <c:v>40</c:v>
                </c:pt>
                <c:pt idx="419">
                  <c:v>65</c:v>
                </c:pt>
                <c:pt idx="420">
                  <c:v>70</c:v>
                </c:pt>
                <c:pt idx="421">
                  <c:v>49</c:v>
                </c:pt>
                <c:pt idx="422">
                  <c:v>10</c:v>
                </c:pt>
                <c:pt idx="423">
                  <c:v>15</c:v>
                </c:pt>
                <c:pt idx="424">
                  <c:v>50</c:v>
                </c:pt>
                <c:pt idx="425">
                  <c:v>20</c:v>
                </c:pt>
                <c:pt idx="426">
                  <c:v>22</c:v>
                </c:pt>
                <c:pt idx="427">
                  <c:v>25</c:v>
                </c:pt>
                <c:pt idx="428">
                  <c:v>26</c:v>
                </c:pt>
                <c:pt idx="429">
                  <c:v>28</c:v>
                </c:pt>
                <c:pt idx="430">
                  <c:v>35</c:v>
                </c:pt>
                <c:pt idx="431">
                  <c:v>20</c:v>
                </c:pt>
                <c:pt idx="432">
                  <c:v>10</c:v>
                </c:pt>
                <c:pt idx="433">
                  <c:v>15</c:v>
                </c:pt>
                <c:pt idx="434">
                  <c:v>104</c:v>
                </c:pt>
                <c:pt idx="435">
                  <c:v>16</c:v>
                </c:pt>
                <c:pt idx="436">
                  <c:v>19</c:v>
                </c:pt>
                <c:pt idx="437">
                  <c:v>36</c:v>
                </c:pt>
                <c:pt idx="438">
                  <c:v>38</c:v>
                </c:pt>
                <c:pt idx="439">
                  <c:v>10</c:v>
                </c:pt>
                <c:pt idx="440">
                  <c:v>8</c:v>
                </c:pt>
                <c:pt idx="441">
                  <c:v>5</c:v>
                </c:pt>
                <c:pt idx="442">
                  <c:v>20</c:v>
                </c:pt>
                <c:pt idx="443">
                  <c:v>64</c:v>
                </c:pt>
                <c:pt idx="444">
                  <c:v>15</c:v>
                </c:pt>
                <c:pt idx="445">
                  <c:v>46</c:v>
                </c:pt>
                <c:pt idx="446">
                  <c:v>18</c:v>
                </c:pt>
                <c:pt idx="447">
                  <c:v>8</c:v>
                </c:pt>
                <c:pt idx="448">
                  <c:v>5</c:v>
                </c:pt>
                <c:pt idx="449">
                  <c:v>12</c:v>
                </c:pt>
                <c:pt idx="450">
                  <c:v>10</c:v>
                </c:pt>
                <c:pt idx="451">
                  <c:v>48</c:v>
                </c:pt>
                <c:pt idx="452">
                  <c:v>24</c:v>
                </c:pt>
                <c:pt idx="453">
                  <c:v>37</c:v>
                </c:pt>
                <c:pt idx="454">
                  <c:v>70</c:v>
                </c:pt>
                <c:pt idx="455">
                  <c:v>10</c:v>
                </c:pt>
                <c:pt idx="456">
                  <c:v>43</c:v>
                </c:pt>
                <c:pt idx="457">
                  <c:v>62</c:v>
                </c:pt>
                <c:pt idx="458">
                  <c:v>10</c:v>
                </c:pt>
                <c:pt idx="459">
                  <c:v>10</c:v>
                </c:pt>
                <c:pt idx="460">
                  <c:v>5</c:v>
                </c:pt>
                <c:pt idx="461">
                  <c:v>5</c:v>
                </c:pt>
                <c:pt idx="462">
                  <c:v>78</c:v>
                </c:pt>
                <c:pt idx="463">
                  <c:v>10</c:v>
                </c:pt>
                <c:pt idx="464">
                  <c:v>75</c:v>
                </c:pt>
                <c:pt idx="465">
                  <c:v>15</c:v>
                </c:pt>
                <c:pt idx="466">
                  <c:v>37</c:v>
                </c:pt>
                <c:pt idx="467">
                  <c:v>52</c:v>
                </c:pt>
                <c:pt idx="468">
                  <c:v>97</c:v>
                </c:pt>
                <c:pt idx="469">
                  <c:v>20</c:v>
                </c:pt>
                <c:pt idx="470">
                  <c:v>20</c:v>
                </c:pt>
                <c:pt idx="471">
                  <c:v>49</c:v>
                </c:pt>
                <c:pt idx="472">
                  <c:v>71</c:v>
                </c:pt>
                <c:pt idx="473">
                  <c:v>25</c:v>
                </c:pt>
                <c:pt idx="474">
                  <c:v>25</c:v>
                </c:pt>
                <c:pt idx="475">
                  <c:v>22</c:v>
                </c:pt>
                <c:pt idx="476">
                  <c:v>24</c:v>
                </c:pt>
                <c:pt idx="477">
                  <c:v>23</c:v>
                </c:pt>
                <c:pt idx="478">
                  <c:v>20</c:v>
                </c:pt>
                <c:pt idx="479">
                  <c:v>73</c:v>
                </c:pt>
                <c:pt idx="480">
                  <c:v>73</c:v>
                </c:pt>
                <c:pt idx="481">
                  <c:v>93</c:v>
                </c:pt>
                <c:pt idx="482">
                  <c:v>18</c:v>
                </c:pt>
                <c:pt idx="483">
                  <c:v>16</c:v>
                </c:pt>
                <c:pt idx="484">
                  <c:v>14</c:v>
                </c:pt>
                <c:pt idx="485">
                  <c:v>42</c:v>
                </c:pt>
                <c:pt idx="486">
                  <c:v>20</c:v>
                </c:pt>
                <c:pt idx="487">
                  <c:v>21</c:v>
                </c:pt>
                <c:pt idx="488">
                  <c:v>22</c:v>
                </c:pt>
                <c:pt idx="489">
                  <c:v>12</c:v>
                </c:pt>
                <c:pt idx="490">
                  <c:v>15</c:v>
                </c:pt>
                <c:pt idx="491">
                  <c:v>10</c:v>
                </c:pt>
                <c:pt idx="492">
                  <c:v>35</c:v>
                </c:pt>
                <c:pt idx="493">
                  <c:v>64</c:v>
                </c:pt>
                <c:pt idx="494">
                  <c:v>5</c:v>
                </c:pt>
                <c:pt idx="495">
                  <c:v>3</c:v>
                </c:pt>
                <c:pt idx="496">
                  <c:v>2</c:v>
                </c:pt>
                <c:pt idx="497">
                  <c:v>5</c:v>
                </c:pt>
                <c:pt idx="498">
                  <c:v>1</c:v>
                </c:pt>
              </c:numCache>
            </c:numRef>
          </c:xVal>
          <c:yVal>
            <c:numRef>
              <c:f>Sheet1!$O$2:$O$500</c:f>
              <c:numCache>
                <c:formatCode>General</c:formatCode>
                <c:ptCount val="49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D-471E-8508-358C5DC39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60447"/>
        <c:axId val="1520260863"/>
      </c:scatterChart>
      <c:valAx>
        <c:axId val="152026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60863"/>
        <c:crosses val="autoZero"/>
        <c:crossBetween val="midCat"/>
      </c:valAx>
      <c:valAx>
        <c:axId val="15202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6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Erkek</a:t>
            </a:r>
            <a:r>
              <a:rPr lang="tr-TR" baseline="0"/>
              <a:t> ve Kadın Yüzdelik Dağılımı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Dashboard!$Q$3</c:f>
              <c:strCache>
                <c:ptCount val="1"/>
                <c:pt idx="0">
                  <c:v>Sayı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CBA-4628-8604-61B6F3B20C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CBA-4628-8604-61B6F3B20C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Dashboard!$P$4:$P$5</c:f>
              <c:strCache>
                <c:ptCount val="2"/>
                <c:pt idx="0">
                  <c:v>Kadın</c:v>
                </c:pt>
                <c:pt idx="1">
                  <c:v>Erkek</c:v>
                </c:pt>
              </c:strCache>
            </c:strRef>
          </c:cat>
          <c:val>
            <c:numRef>
              <c:f>Dashboard!$Q$4:$Q$5</c:f>
              <c:numCache>
                <c:formatCode>General</c:formatCode>
                <c:ptCount val="2"/>
                <c:pt idx="0">
                  <c:v>243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D-4BD6-A1A3-F1B38CDA90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Spor Yapan ve Yapmayan</a:t>
            </a:r>
            <a:r>
              <a:rPr lang="tr-TR" baseline="0"/>
              <a:t> Kişi Sayısı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Dashboard!$X$4:$X$6</c15:sqref>
                  </c15:fullRef>
                </c:ext>
              </c:extLst>
              <c:f>Dashboard!$X$4:$X$5</c:f>
              <c:strCache>
                <c:ptCount val="2"/>
                <c:pt idx="0">
                  <c:v>Yapıyor</c:v>
                </c:pt>
                <c:pt idx="1">
                  <c:v>Yapmıyor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Dashboard!$Y$4:$Y$6</c15:sqref>
                  </c15:fullRef>
                </c:ext>
              </c:extLst>
              <c:f>Dashboard!$Y$4:$Y$5</c:f>
              <c:numCache>
                <c:formatCode>General</c:formatCode>
                <c:ptCount val="2"/>
                <c:pt idx="0">
                  <c:v>228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2-467F-93EE-7F62108506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708029840"/>
        <c:axId val="1708028592"/>
      </c:barChart>
      <c:catAx>
        <c:axId val="17080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8592"/>
        <c:crosses val="autoZero"/>
        <c:auto val="1"/>
        <c:lblAlgn val="ctr"/>
        <c:lblOffset val="100"/>
        <c:noMultiLvlLbl val="0"/>
      </c:catAx>
      <c:valAx>
        <c:axId val="1708028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8029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Spor Yapma Yüzdelik</a:t>
            </a:r>
            <a:r>
              <a:rPr lang="tr-TR" baseline="0"/>
              <a:t> Durumu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285-407E-847E-BE6A1C21D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285-407E-847E-BE6A1C21D5B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Dashboard!$X$4:$X$5</c:f>
              <c:strCache>
                <c:ptCount val="2"/>
                <c:pt idx="0">
                  <c:v>Yapıyor</c:v>
                </c:pt>
                <c:pt idx="1">
                  <c:v>Yapmıyor</c:v>
                </c:pt>
              </c:strCache>
            </c:strRef>
          </c:cat>
          <c:val>
            <c:numRef>
              <c:f>Dashboard!$Y$4:$Y$5</c:f>
              <c:numCache>
                <c:formatCode>General</c:formatCode>
                <c:ptCount val="2"/>
                <c:pt idx="0">
                  <c:v>228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8-4599-A890-52F6092EA4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Memnuniyet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Dashboard!$P$34:$P$39</c15:sqref>
                  </c15:fullRef>
                </c:ext>
              </c:extLst>
              <c:f>Dashboard!$P$34:$P$38</c:f>
              <c:strCache>
                <c:ptCount val="5"/>
                <c:pt idx="0">
                  <c:v>Çok Mutsuz</c:v>
                </c:pt>
                <c:pt idx="1">
                  <c:v>Mutsuz</c:v>
                </c:pt>
                <c:pt idx="2">
                  <c:v>Umursamaz</c:v>
                </c:pt>
                <c:pt idx="3">
                  <c:v>Memnun</c:v>
                </c:pt>
                <c:pt idx="4">
                  <c:v>Çok Memnun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Dashboard!$Q$34:$Q$39</c15:sqref>
                  </c15:fullRef>
                </c:ext>
              </c:extLst>
              <c:f>Dashboard!$Q$34:$Q$38</c:f>
              <c:numCache>
                <c:formatCode>General</c:formatCode>
                <c:ptCount val="5"/>
                <c:pt idx="0">
                  <c:v>97</c:v>
                </c:pt>
                <c:pt idx="1">
                  <c:v>97</c:v>
                </c:pt>
                <c:pt idx="2">
                  <c:v>100</c:v>
                </c:pt>
                <c:pt idx="3">
                  <c:v>110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9-4237-8229-DE66B0D332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09878496"/>
        <c:axId val="1609879328"/>
      </c:barChart>
      <c:catAx>
        <c:axId val="16098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79328"/>
        <c:crosses val="autoZero"/>
        <c:auto val="1"/>
        <c:lblAlgn val="ctr"/>
        <c:lblOffset val="100"/>
        <c:noMultiLvlLbl val="0"/>
      </c:catAx>
      <c:valAx>
        <c:axId val="1609879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98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Memnuniyet Yüzdelik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12-47EA-B340-0BD9C8815B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12-47EA-B340-0BD9C8815B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12-47EA-B340-0BD9C8815B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812-47EA-B340-0BD9C8815B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812-47EA-B340-0BD9C8815BE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Dashboard!$P$34:$P$38</c:f>
              <c:strCache>
                <c:ptCount val="5"/>
                <c:pt idx="0">
                  <c:v>Çok Mutsuz</c:v>
                </c:pt>
                <c:pt idx="1">
                  <c:v>Mutsuz</c:v>
                </c:pt>
                <c:pt idx="2">
                  <c:v>Umursamaz</c:v>
                </c:pt>
                <c:pt idx="3">
                  <c:v>Memnun</c:v>
                </c:pt>
                <c:pt idx="4">
                  <c:v>Çok Memnun</c:v>
                </c:pt>
              </c:strCache>
            </c:strRef>
          </c:cat>
          <c:val>
            <c:numRef>
              <c:f>Dashboard!$Q$34:$Q$38</c:f>
              <c:numCache>
                <c:formatCode>General</c:formatCode>
                <c:ptCount val="5"/>
                <c:pt idx="0">
                  <c:v>97</c:v>
                </c:pt>
                <c:pt idx="1">
                  <c:v>97</c:v>
                </c:pt>
                <c:pt idx="2">
                  <c:v>100</c:v>
                </c:pt>
                <c:pt idx="3">
                  <c:v>110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B-4069-953B-83382AEFF3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Dashboard!$X$34:$X$42</c:f>
              <c:strCache>
                <c:ptCount val="9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  <c:pt idx="8">
                  <c:v>55-60</c:v>
                </c:pt>
              </c:strCache>
            </c:strRef>
          </c:cat>
          <c:val>
            <c:numRef>
              <c:f>Dashboard!$Y$34:$Y$42</c:f>
              <c:numCache>
                <c:formatCode>General</c:formatCode>
                <c:ptCount val="9"/>
                <c:pt idx="0">
                  <c:v>61</c:v>
                </c:pt>
                <c:pt idx="1">
                  <c:v>59</c:v>
                </c:pt>
                <c:pt idx="2">
                  <c:v>59</c:v>
                </c:pt>
                <c:pt idx="3">
                  <c:v>51</c:v>
                </c:pt>
                <c:pt idx="4">
                  <c:v>61</c:v>
                </c:pt>
                <c:pt idx="5">
                  <c:v>49</c:v>
                </c:pt>
                <c:pt idx="6">
                  <c:v>53</c:v>
                </c:pt>
                <c:pt idx="7">
                  <c:v>49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7-4DB3-838B-B4E14D378C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437073247"/>
        <c:axId val="1437079487"/>
      </c:barChart>
      <c:catAx>
        <c:axId val="14370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79487"/>
        <c:crosses val="autoZero"/>
        <c:auto val="1"/>
        <c:lblAlgn val="ctr"/>
        <c:lblOffset val="100"/>
        <c:noMultiLvlLbl val="0"/>
      </c:catAx>
      <c:valAx>
        <c:axId val="1437079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707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Yaş &amp; Spor Süresi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Dashboard!$B$2:$B$500</c:f>
              <c:numCache>
                <c:formatCode>General</c:formatCode>
                <c:ptCount val="49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xVal>
          <c:yVal>
            <c:numRef>
              <c:f>Dashboard!$D$2:$D$500</c:f>
              <c:numCache>
                <c:formatCode>General</c:formatCode>
                <c:ptCount val="499"/>
                <c:pt idx="0">
                  <c:v>67</c:v>
                </c:pt>
                <c:pt idx="1">
                  <c:v>100</c:v>
                </c:pt>
                <c:pt idx="2">
                  <c:v>173</c:v>
                </c:pt>
                <c:pt idx="3">
                  <c:v>198</c:v>
                </c:pt>
                <c:pt idx="4">
                  <c:v>36</c:v>
                </c:pt>
                <c:pt idx="5">
                  <c:v>59</c:v>
                </c:pt>
                <c:pt idx="6">
                  <c:v>105</c:v>
                </c:pt>
                <c:pt idx="7">
                  <c:v>111</c:v>
                </c:pt>
                <c:pt idx="8">
                  <c:v>114</c:v>
                </c:pt>
                <c:pt idx="9">
                  <c:v>184</c:v>
                </c:pt>
                <c:pt idx="10">
                  <c:v>211</c:v>
                </c:pt>
                <c:pt idx="11">
                  <c:v>44</c:v>
                </c:pt>
                <c:pt idx="12">
                  <c:v>81</c:v>
                </c:pt>
                <c:pt idx="13">
                  <c:v>135</c:v>
                </c:pt>
                <c:pt idx="14">
                  <c:v>129</c:v>
                </c:pt>
                <c:pt idx="15">
                  <c:v>157</c:v>
                </c:pt>
                <c:pt idx="16">
                  <c:v>189</c:v>
                </c:pt>
                <c:pt idx="17">
                  <c:v>29</c:v>
                </c:pt>
                <c:pt idx="18">
                  <c:v>177</c:v>
                </c:pt>
                <c:pt idx="19">
                  <c:v>10</c:v>
                </c:pt>
                <c:pt idx="20">
                  <c:v>174</c:v>
                </c:pt>
                <c:pt idx="21">
                  <c:v>80</c:v>
                </c:pt>
                <c:pt idx="22">
                  <c:v>110</c:v>
                </c:pt>
                <c:pt idx="23">
                  <c:v>196</c:v>
                </c:pt>
                <c:pt idx="24">
                  <c:v>217</c:v>
                </c:pt>
                <c:pt idx="25">
                  <c:v>79</c:v>
                </c:pt>
                <c:pt idx="26">
                  <c:v>140</c:v>
                </c:pt>
                <c:pt idx="27">
                  <c:v>190</c:v>
                </c:pt>
                <c:pt idx="28">
                  <c:v>10</c:v>
                </c:pt>
                <c:pt idx="29">
                  <c:v>68</c:v>
                </c:pt>
                <c:pt idx="30">
                  <c:v>99</c:v>
                </c:pt>
                <c:pt idx="31">
                  <c:v>167</c:v>
                </c:pt>
                <c:pt idx="32">
                  <c:v>172</c:v>
                </c:pt>
                <c:pt idx="33">
                  <c:v>203</c:v>
                </c:pt>
                <c:pt idx="34">
                  <c:v>101</c:v>
                </c:pt>
                <c:pt idx="35">
                  <c:v>235</c:v>
                </c:pt>
                <c:pt idx="36">
                  <c:v>18</c:v>
                </c:pt>
                <c:pt idx="37">
                  <c:v>28</c:v>
                </c:pt>
                <c:pt idx="38">
                  <c:v>108</c:v>
                </c:pt>
                <c:pt idx="39">
                  <c:v>116</c:v>
                </c:pt>
                <c:pt idx="40">
                  <c:v>138</c:v>
                </c:pt>
                <c:pt idx="41">
                  <c:v>78</c:v>
                </c:pt>
                <c:pt idx="42">
                  <c:v>141</c:v>
                </c:pt>
                <c:pt idx="43">
                  <c:v>170</c:v>
                </c:pt>
                <c:pt idx="44">
                  <c:v>212</c:v>
                </c:pt>
                <c:pt idx="45">
                  <c:v>45</c:v>
                </c:pt>
                <c:pt idx="46">
                  <c:v>69</c:v>
                </c:pt>
                <c:pt idx="47">
                  <c:v>98</c:v>
                </c:pt>
                <c:pt idx="48">
                  <c:v>163</c:v>
                </c:pt>
                <c:pt idx="49">
                  <c:v>208</c:v>
                </c:pt>
                <c:pt idx="50">
                  <c:v>133</c:v>
                </c:pt>
                <c:pt idx="51">
                  <c:v>134</c:v>
                </c:pt>
                <c:pt idx="52">
                  <c:v>174</c:v>
                </c:pt>
                <c:pt idx="53">
                  <c:v>206</c:v>
                </c:pt>
                <c:pt idx="54">
                  <c:v>213</c:v>
                </c:pt>
                <c:pt idx="55">
                  <c:v>180</c:v>
                </c:pt>
                <c:pt idx="56">
                  <c:v>218</c:v>
                </c:pt>
                <c:pt idx="57">
                  <c:v>44</c:v>
                </c:pt>
                <c:pt idx="58">
                  <c:v>109</c:v>
                </c:pt>
                <c:pt idx="59">
                  <c:v>131</c:v>
                </c:pt>
                <c:pt idx="60">
                  <c:v>170</c:v>
                </c:pt>
                <c:pt idx="61">
                  <c:v>22</c:v>
                </c:pt>
                <c:pt idx="62">
                  <c:v>54</c:v>
                </c:pt>
                <c:pt idx="63">
                  <c:v>208</c:v>
                </c:pt>
                <c:pt idx="64">
                  <c:v>217</c:v>
                </c:pt>
                <c:pt idx="65">
                  <c:v>44</c:v>
                </c:pt>
                <c:pt idx="66">
                  <c:v>77</c:v>
                </c:pt>
                <c:pt idx="67">
                  <c:v>80</c:v>
                </c:pt>
                <c:pt idx="68">
                  <c:v>133</c:v>
                </c:pt>
                <c:pt idx="69">
                  <c:v>26</c:v>
                </c:pt>
                <c:pt idx="70">
                  <c:v>41</c:v>
                </c:pt>
                <c:pt idx="71">
                  <c:v>56</c:v>
                </c:pt>
                <c:pt idx="72">
                  <c:v>117</c:v>
                </c:pt>
                <c:pt idx="73">
                  <c:v>139</c:v>
                </c:pt>
                <c:pt idx="74">
                  <c:v>51</c:v>
                </c:pt>
                <c:pt idx="75">
                  <c:v>167</c:v>
                </c:pt>
                <c:pt idx="76">
                  <c:v>56</c:v>
                </c:pt>
                <c:pt idx="77">
                  <c:v>135</c:v>
                </c:pt>
                <c:pt idx="78">
                  <c:v>168</c:v>
                </c:pt>
                <c:pt idx="79">
                  <c:v>183</c:v>
                </c:pt>
                <c:pt idx="80">
                  <c:v>206</c:v>
                </c:pt>
                <c:pt idx="81">
                  <c:v>101</c:v>
                </c:pt>
                <c:pt idx="82">
                  <c:v>111</c:v>
                </c:pt>
                <c:pt idx="83">
                  <c:v>198</c:v>
                </c:pt>
                <c:pt idx="84">
                  <c:v>36</c:v>
                </c:pt>
                <c:pt idx="85">
                  <c:v>142</c:v>
                </c:pt>
                <c:pt idx="86">
                  <c:v>149</c:v>
                </c:pt>
                <c:pt idx="87">
                  <c:v>201</c:v>
                </c:pt>
                <c:pt idx="88">
                  <c:v>69</c:v>
                </c:pt>
                <c:pt idx="89">
                  <c:v>197</c:v>
                </c:pt>
                <c:pt idx="90">
                  <c:v>212</c:v>
                </c:pt>
                <c:pt idx="91">
                  <c:v>231</c:v>
                </c:pt>
                <c:pt idx="92">
                  <c:v>90</c:v>
                </c:pt>
                <c:pt idx="93">
                  <c:v>139</c:v>
                </c:pt>
                <c:pt idx="94">
                  <c:v>104</c:v>
                </c:pt>
                <c:pt idx="95">
                  <c:v>136</c:v>
                </c:pt>
                <c:pt idx="96">
                  <c:v>223</c:v>
                </c:pt>
                <c:pt idx="97">
                  <c:v>157</c:v>
                </c:pt>
                <c:pt idx="98">
                  <c:v>25</c:v>
                </c:pt>
                <c:pt idx="99">
                  <c:v>150</c:v>
                </c:pt>
                <c:pt idx="100">
                  <c:v>222</c:v>
                </c:pt>
                <c:pt idx="101">
                  <c:v>107</c:v>
                </c:pt>
                <c:pt idx="102">
                  <c:v>107</c:v>
                </c:pt>
                <c:pt idx="103">
                  <c:v>125</c:v>
                </c:pt>
                <c:pt idx="104">
                  <c:v>139</c:v>
                </c:pt>
                <c:pt idx="105">
                  <c:v>235</c:v>
                </c:pt>
                <c:pt idx="106">
                  <c:v>239</c:v>
                </c:pt>
                <c:pt idx="107">
                  <c:v>188</c:v>
                </c:pt>
                <c:pt idx="108">
                  <c:v>19</c:v>
                </c:pt>
                <c:pt idx="109">
                  <c:v>82</c:v>
                </c:pt>
                <c:pt idx="110">
                  <c:v>78</c:v>
                </c:pt>
                <c:pt idx="111">
                  <c:v>108</c:v>
                </c:pt>
                <c:pt idx="112">
                  <c:v>123</c:v>
                </c:pt>
                <c:pt idx="113">
                  <c:v>158</c:v>
                </c:pt>
                <c:pt idx="114">
                  <c:v>167</c:v>
                </c:pt>
                <c:pt idx="115">
                  <c:v>99</c:v>
                </c:pt>
                <c:pt idx="116">
                  <c:v>153</c:v>
                </c:pt>
                <c:pt idx="117">
                  <c:v>234</c:v>
                </c:pt>
                <c:pt idx="118">
                  <c:v>19</c:v>
                </c:pt>
                <c:pt idx="119">
                  <c:v>167</c:v>
                </c:pt>
                <c:pt idx="120">
                  <c:v>43</c:v>
                </c:pt>
                <c:pt idx="121">
                  <c:v>49</c:v>
                </c:pt>
                <c:pt idx="122">
                  <c:v>62</c:v>
                </c:pt>
                <c:pt idx="123">
                  <c:v>106</c:v>
                </c:pt>
                <c:pt idx="124">
                  <c:v>141</c:v>
                </c:pt>
                <c:pt idx="125">
                  <c:v>84</c:v>
                </c:pt>
                <c:pt idx="126">
                  <c:v>111</c:v>
                </c:pt>
                <c:pt idx="127">
                  <c:v>73</c:v>
                </c:pt>
                <c:pt idx="128">
                  <c:v>218</c:v>
                </c:pt>
                <c:pt idx="129">
                  <c:v>28</c:v>
                </c:pt>
                <c:pt idx="130">
                  <c:v>33</c:v>
                </c:pt>
                <c:pt idx="131">
                  <c:v>59</c:v>
                </c:pt>
                <c:pt idx="132">
                  <c:v>200</c:v>
                </c:pt>
                <c:pt idx="133">
                  <c:v>145</c:v>
                </c:pt>
                <c:pt idx="134">
                  <c:v>47</c:v>
                </c:pt>
                <c:pt idx="135">
                  <c:v>129</c:v>
                </c:pt>
                <c:pt idx="136">
                  <c:v>237</c:v>
                </c:pt>
                <c:pt idx="137">
                  <c:v>48</c:v>
                </c:pt>
                <c:pt idx="138">
                  <c:v>60</c:v>
                </c:pt>
                <c:pt idx="139">
                  <c:v>240</c:v>
                </c:pt>
                <c:pt idx="140">
                  <c:v>40</c:v>
                </c:pt>
                <c:pt idx="141">
                  <c:v>60</c:v>
                </c:pt>
                <c:pt idx="142">
                  <c:v>73</c:v>
                </c:pt>
                <c:pt idx="143">
                  <c:v>152</c:v>
                </c:pt>
                <c:pt idx="144">
                  <c:v>220</c:v>
                </c:pt>
                <c:pt idx="145">
                  <c:v>152</c:v>
                </c:pt>
                <c:pt idx="146">
                  <c:v>18</c:v>
                </c:pt>
                <c:pt idx="147">
                  <c:v>40</c:v>
                </c:pt>
                <c:pt idx="148">
                  <c:v>102</c:v>
                </c:pt>
                <c:pt idx="149">
                  <c:v>43</c:v>
                </c:pt>
                <c:pt idx="150">
                  <c:v>56</c:v>
                </c:pt>
                <c:pt idx="151">
                  <c:v>120</c:v>
                </c:pt>
                <c:pt idx="152">
                  <c:v>224</c:v>
                </c:pt>
                <c:pt idx="153">
                  <c:v>34</c:v>
                </c:pt>
                <c:pt idx="154">
                  <c:v>84</c:v>
                </c:pt>
                <c:pt idx="155">
                  <c:v>86</c:v>
                </c:pt>
                <c:pt idx="156">
                  <c:v>189</c:v>
                </c:pt>
                <c:pt idx="157">
                  <c:v>42</c:v>
                </c:pt>
                <c:pt idx="158">
                  <c:v>63</c:v>
                </c:pt>
                <c:pt idx="159">
                  <c:v>73</c:v>
                </c:pt>
                <c:pt idx="160">
                  <c:v>86</c:v>
                </c:pt>
                <c:pt idx="161">
                  <c:v>170</c:v>
                </c:pt>
                <c:pt idx="162">
                  <c:v>44</c:v>
                </c:pt>
                <c:pt idx="163">
                  <c:v>34</c:v>
                </c:pt>
                <c:pt idx="164">
                  <c:v>71</c:v>
                </c:pt>
                <c:pt idx="165">
                  <c:v>172</c:v>
                </c:pt>
                <c:pt idx="166">
                  <c:v>13</c:v>
                </c:pt>
                <c:pt idx="167">
                  <c:v>21</c:v>
                </c:pt>
                <c:pt idx="168">
                  <c:v>208</c:v>
                </c:pt>
                <c:pt idx="169">
                  <c:v>36</c:v>
                </c:pt>
                <c:pt idx="170">
                  <c:v>60</c:v>
                </c:pt>
                <c:pt idx="171">
                  <c:v>69</c:v>
                </c:pt>
                <c:pt idx="172">
                  <c:v>141</c:v>
                </c:pt>
                <c:pt idx="173">
                  <c:v>206</c:v>
                </c:pt>
                <c:pt idx="174">
                  <c:v>212</c:v>
                </c:pt>
                <c:pt idx="175">
                  <c:v>190</c:v>
                </c:pt>
                <c:pt idx="176">
                  <c:v>103</c:v>
                </c:pt>
                <c:pt idx="177">
                  <c:v>122</c:v>
                </c:pt>
                <c:pt idx="178">
                  <c:v>226</c:v>
                </c:pt>
                <c:pt idx="179">
                  <c:v>37</c:v>
                </c:pt>
                <c:pt idx="180">
                  <c:v>105</c:v>
                </c:pt>
                <c:pt idx="181">
                  <c:v>102</c:v>
                </c:pt>
                <c:pt idx="182">
                  <c:v>133</c:v>
                </c:pt>
                <c:pt idx="183">
                  <c:v>37</c:v>
                </c:pt>
                <c:pt idx="184">
                  <c:v>187</c:v>
                </c:pt>
                <c:pt idx="185">
                  <c:v>48</c:v>
                </c:pt>
                <c:pt idx="186">
                  <c:v>106</c:v>
                </c:pt>
                <c:pt idx="187">
                  <c:v>225</c:v>
                </c:pt>
                <c:pt idx="188">
                  <c:v>29</c:v>
                </c:pt>
                <c:pt idx="189">
                  <c:v>57</c:v>
                </c:pt>
                <c:pt idx="190">
                  <c:v>61</c:v>
                </c:pt>
                <c:pt idx="191">
                  <c:v>82</c:v>
                </c:pt>
                <c:pt idx="192">
                  <c:v>94</c:v>
                </c:pt>
                <c:pt idx="193">
                  <c:v>206</c:v>
                </c:pt>
                <c:pt idx="194">
                  <c:v>231</c:v>
                </c:pt>
                <c:pt idx="195">
                  <c:v>86</c:v>
                </c:pt>
                <c:pt idx="196">
                  <c:v>121</c:v>
                </c:pt>
                <c:pt idx="197">
                  <c:v>162</c:v>
                </c:pt>
                <c:pt idx="198">
                  <c:v>173</c:v>
                </c:pt>
                <c:pt idx="199">
                  <c:v>176</c:v>
                </c:pt>
                <c:pt idx="200">
                  <c:v>226</c:v>
                </c:pt>
                <c:pt idx="201">
                  <c:v>235</c:v>
                </c:pt>
                <c:pt idx="202">
                  <c:v>238</c:v>
                </c:pt>
                <c:pt idx="203">
                  <c:v>41</c:v>
                </c:pt>
                <c:pt idx="204">
                  <c:v>62</c:v>
                </c:pt>
                <c:pt idx="205">
                  <c:v>103</c:v>
                </c:pt>
                <c:pt idx="206">
                  <c:v>190</c:v>
                </c:pt>
                <c:pt idx="207">
                  <c:v>37</c:v>
                </c:pt>
                <c:pt idx="208">
                  <c:v>42</c:v>
                </c:pt>
                <c:pt idx="209">
                  <c:v>109</c:v>
                </c:pt>
                <c:pt idx="210">
                  <c:v>127</c:v>
                </c:pt>
                <c:pt idx="211">
                  <c:v>231</c:v>
                </c:pt>
                <c:pt idx="212">
                  <c:v>67</c:v>
                </c:pt>
                <c:pt idx="213">
                  <c:v>14</c:v>
                </c:pt>
                <c:pt idx="214">
                  <c:v>23</c:v>
                </c:pt>
                <c:pt idx="215">
                  <c:v>78</c:v>
                </c:pt>
                <c:pt idx="216">
                  <c:v>84</c:v>
                </c:pt>
                <c:pt idx="217">
                  <c:v>50</c:v>
                </c:pt>
                <c:pt idx="218">
                  <c:v>167</c:v>
                </c:pt>
                <c:pt idx="219">
                  <c:v>33</c:v>
                </c:pt>
                <c:pt idx="220">
                  <c:v>42</c:v>
                </c:pt>
                <c:pt idx="221">
                  <c:v>91</c:v>
                </c:pt>
                <c:pt idx="222">
                  <c:v>174</c:v>
                </c:pt>
                <c:pt idx="223">
                  <c:v>17</c:v>
                </c:pt>
                <c:pt idx="224">
                  <c:v>21</c:v>
                </c:pt>
                <c:pt idx="225">
                  <c:v>45</c:v>
                </c:pt>
                <c:pt idx="226">
                  <c:v>113</c:v>
                </c:pt>
                <c:pt idx="227">
                  <c:v>186</c:v>
                </c:pt>
                <c:pt idx="228">
                  <c:v>196</c:v>
                </c:pt>
                <c:pt idx="229">
                  <c:v>223</c:v>
                </c:pt>
                <c:pt idx="230">
                  <c:v>13</c:v>
                </c:pt>
                <c:pt idx="231">
                  <c:v>106</c:v>
                </c:pt>
                <c:pt idx="232">
                  <c:v>206</c:v>
                </c:pt>
                <c:pt idx="233">
                  <c:v>238</c:v>
                </c:pt>
                <c:pt idx="234">
                  <c:v>54</c:v>
                </c:pt>
                <c:pt idx="235">
                  <c:v>63</c:v>
                </c:pt>
                <c:pt idx="236">
                  <c:v>99</c:v>
                </c:pt>
                <c:pt idx="237">
                  <c:v>41</c:v>
                </c:pt>
                <c:pt idx="238">
                  <c:v>42</c:v>
                </c:pt>
                <c:pt idx="239">
                  <c:v>184</c:v>
                </c:pt>
                <c:pt idx="240">
                  <c:v>10</c:v>
                </c:pt>
                <c:pt idx="241">
                  <c:v>52</c:v>
                </c:pt>
                <c:pt idx="242">
                  <c:v>81</c:v>
                </c:pt>
                <c:pt idx="243">
                  <c:v>101</c:v>
                </c:pt>
                <c:pt idx="244">
                  <c:v>113</c:v>
                </c:pt>
                <c:pt idx="245">
                  <c:v>137</c:v>
                </c:pt>
                <c:pt idx="246">
                  <c:v>150</c:v>
                </c:pt>
                <c:pt idx="247">
                  <c:v>167</c:v>
                </c:pt>
                <c:pt idx="248">
                  <c:v>172</c:v>
                </c:pt>
                <c:pt idx="249">
                  <c:v>122</c:v>
                </c:pt>
                <c:pt idx="250">
                  <c:v>186</c:v>
                </c:pt>
                <c:pt idx="251">
                  <c:v>196</c:v>
                </c:pt>
                <c:pt idx="252">
                  <c:v>22</c:v>
                </c:pt>
                <c:pt idx="253">
                  <c:v>12</c:v>
                </c:pt>
                <c:pt idx="254">
                  <c:v>207</c:v>
                </c:pt>
                <c:pt idx="255">
                  <c:v>211</c:v>
                </c:pt>
                <c:pt idx="256">
                  <c:v>93</c:v>
                </c:pt>
                <c:pt idx="257">
                  <c:v>74</c:v>
                </c:pt>
                <c:pt idx="258">
                  <c:v>75</c:v>
                </c:pt>
                <c:pt idx="259">
                  <c:v>122</c:v>
                </c:pt>
                <c:pt idx="260">
                  <c:v>169</c:v>
                </c:pt>
                <c:pt idx="261">
                  <c:v>185</c:v>
                </c:pt>
                <c:pt idx="262">
                  <c:v>231</c:v>
                </c:pt>
                <c:pt idx="263">
                  <c:v>157</c:v>
                </c:pt>
                <c:pt idx="264">
                  <c:v>173</c:v>
                </c:pt>
                <c:pt idx="265">
                  <c:v>194</c:v>
                </c:pt>
                <c:pt idx="266">
                  <c:v>50</c:v>
                </c:pt>
                <c:pt idx="267">
                  <c:v>182</c:v>
                </c:pt>
                <c:pt idx="268">
                  <c:v>216</c:v>
                </c:pt>
                <c:pt idx="269">
                  <c:v>195</c:v>
                </c:pt>
                <c:pt idx="270">
                  <c:v>210</c:v>
                </c:pt>
                <c:pt idx="271">
                  <c:v>141</c:v>
                </c:pt>
                <c:pt idx="272">
                  <c:v>189</c:v>
                </c:pt>
                <c:pt idx="273">
                  <c:v>199</c:v>
                </c:pt>
                <c:pt idx="274">
                  <c:v>207</c:v>
                </c:pt>
                <c:pt idx="275">
                  <c:v>41</c:v>
                </c:pt>
                <c:pt idx="276">
                  <c:v>158</c:v>
                </c:pt>
                <c:pt idx="277">
                  <c:v>232</c:v>
                </c:pt>
                <c:pt idx="278">
                  <c:v>64</c:v>
                </c:pt>
                <c:pt idx="279">
                  <c:v>77</c:v>
                </c:pt>
                <c:pt idx="280">
                  <c:v>150</c:v>
                </c:pt>
                <c:pt idx="281">
                  <c:v>13</c:v>
                </c:pt>
                <c:pt idx="282">
                  <c:v>24</c:v>
                </c:pt>
                <c:pt idx="283">
                  <c:v>70</c:v>
                </c:pt>
                <c:pt idx="284">
                  <c:v>73</c:v>
                </c:pt>
                <c:pt idx="285">
                  <c:v>144</c:v>
                </c:pt>
                <c:pt idx="286">
                  <c:v>153</c:v>
                </c:pt>
                <c:pt idx="287">
                  <c:v>172</c:v>
                </c:pt>
                <c:pt idx="288">
                  <c:v>194</c:v>
                </c:pt>
                <c:pt idx="289">
                  <c:v>121</c:v>
                </c:pt>
                <c:pt idx="290">
                  <c:v>223</c:v>
                </c:pt>
                <c:pt idx="291">
                  <c:v>52</c:v>
                </c:pt>
                <c:pt idx="292">
                  <c:v>74</c:v>
                </c:pt>
                <c:pt idx="293">
                  <c:v>173</c:v>
                </c:pt>
                <c:pt idx="294">
                  <c:v>10</c:v>
                </c:pt>
                <c:pt idx="295">
                  <c:v>37</c:v>
                </c:pt>
                <c:pt idx="296">
                  <c:v>68</c:v>
                </c:pt>
                <c:pt idx="297">
                  <c:v>85</c:v>
                </c:pt>
                <c:pt idx="298">
                  <c:v>104</c:v>
                </c:pt>
                <c:pt idx="299">
                  <c:v>137</c:v>
                </c:pt>
                <c:pt idx="300">
                  <c:v>196</c:v>
                </c:pt>
                <c:pt idx="301">
                  <c:v>208</c:v>
                </c:pt>
                <c:pt idx="302">
                  <c:v>20</c:v>
                </c:pt>
                <c:pt idx="303">
                  <c:v>114</c:v>
                </c:pt>
                <c:pt idx="304">
                  <c:v>147</c:v>
                </c:pt>
                <c:pt idx="305">
                  <c:v>65</c:v>
                </c:pt>
                <c:pt idx="306">
                  <c:v>84</c:v>
                </c:pt>
                <c:pt idx="307">
                  <c:v>178</c:v>
                </c:pt>
                <c:pt idx="308">
                  <c:v>25</c:v>
                </c:pt>
                <c:pt idx="309">
                  <c:v>35</c:v>
                </c:pt>
                <c:pt idx="310">
                  <c:v>58</c:v>
                </c:pt>
                <c:pt idx="311">
                  <c:v>216</c:v>
                </c:pt>
                <c:pt idx="312">
                  <c:v>68</c:v>
                </c:pt>
                <c:pt idx="313">
                  <c:v>73</c:v>
                </c:pt>
                <c:pt idx="314">
                  <c:v>233</c:v>
                </c:pt>
                <c:pt idx="315">
                  <c:v>11</c:v>
                </c:pt>
                <c:pt idx="316">
                  <c:v>32</c:v>
                </c:pt>
                <c:pt idx="317">
                  <c:v>80</c:v>
                </c:pt>
                <c:pt idx="318">
                  <c:v>162</c:v>
                </c:pt>
                <c:pt idx="319">
                  <c:v>240</c:v>
                </c:pt>
                <c:pt idx="320">
                  <c:v>41</c:v>
                </c:pt>
                <c:pt idx="321">
                  <c:v>51</c:v>
                </c:pt>
                <c:pt idx="322">
                  <c:v>207</c:v>
                </c:pt>
                <c:pt idx="323">
                  <c:v>16</c:v>
                </c:pt>
                <c:pt idx="324">
                  <c:v>122</c:v>
                </c:pt>
                <c:pt idx="325">
                  <c:v>128</c:v>
                </c:pt>
                <c:pt idx="326">
                  <c:v>142</c:v>
                </c:pt>
                <c:pt idx="327">
                  <c:v>224</c:v>
                </c:pt>
                <c:pt idx="328">
                  <c:v>33</c:v>
                </c:pt>
                <c:pt idx="329">
                  <c:v>194</c:v>
                </c:pt>
                <c:pt idx="330">
                  <c:v>44</c:v>
                </c:pt>
                <c:pt idx="331">
                  <c:v>148</c:v>
                </c:pt>
                <c:pt idx="332">
                  <c:v>211</c:v>
                </c:pt>
                <c:pt idx="333">
                  <c:v>13</c:v>
                </c:pt>
                <c:pt idx="334">
                  <c:v>60</c:v>
                </c:pt>
                <c:pt idx="335">
                  <c:v>198</c:v>
                </c:pt>
                <c:pt idx="336">
                  <c:v>19</c:v>
                </c:pt>
                <c:pt idx="337">
                  <c:v>128</c:v>
                </c:pt>
                <c:pt idx="338">
                  <c:v>149</c:v>
                </c:pt>
                <c:pt idx="339">
                  <c:v>197</c:v>
                </c:pt>
                <c:pt idx="340">
                  <c:v>119</c:v>
                </c:pt>
                <c:pt idx="341">
                  <c:v>210</c:v>
                </c:pt>
                <c:pt idx="342">
                  <c:v>218</c:v>
                </c:pt>
                <c:pt idx="343">
                  <c:v>30</c:v>
                </c:pt>
                <c:pt idx="344">
                  <c:v>41</c:v>
                </c:pt>
                <c:pt idx="345">
                  <c:v>138</c:v>
                </c:pt>
                <c:pt idx="346">
                  <c:v>176</c:v>
                </c:pt>
                <c:pt idx="347">
                  <c:v>220</c:v>
                </c:pt>
                <c:pt idx="348">
                  <c:v>105</c:v>
                </c:pt>
                <c:pt idx="349">
                  <c:v>135</c:v>
                </c:pt>
                <c:pt idx="350">
                  <c:v>141</c:v>
                </c:pt>
                <c:pt idx="351">
                  <c:v>237</c:v>
                </c:pt>
                <c:pt idx="352">
                  <c:v>105</c:v>
                </c:pt>
                <c:pt idx="353">
                  <c:v>106</c:v>
                </c:pt>
                <c:pt idx="354">
                  <c:v>159</c:v>
                </c:pt>
                <c:pt idx="355">
                  <c:v>175</c:v>
                </c:pt>
                <c:pt idx="356">
                  <c:v>30</c:v>
                </c:pt>
                <c:pt idx="357">
                  <c:v>82</c:v>
                </c:pt>
                <c:pt idx="358">
                  <c:v>123</c:v>
                </c:pt>
                <c:pt idx="359">
                  <c:v>127</c:v>
                </c:pt>
                <c:pt idx="360">
                  <c:v>179</c:v>
                </c:pt>
                <c:pt idx="361">
                  <c:v>209</c:v>
                </c:pt>
                <c:pt idx="362">
                  <c:v>128</c:v>
                </c:pt>
                <c:pt idx="363">
                  <c:v>226</c:v>
                </c:pt>
                <c:pt idx="364">
                  <c:v>84</c:v>
                </c:pt>
                <c:pt idx="365">
                  <c:v>125</c:v>
                </c:pt>
                <c:pt idx="366">
                  <c:v>137</c:v>
                </c:pt>
                <c:pt idx="367">
                  <c:v>237</c:v>
                </c:pt>
                <c:pt idx="368">
                  <c:v>93</c:v>
                </c:pt>
                <c:pt idx="369">
                  <c:v>127</c:v>
                </c:pt>
                <c:pt idx="370">
                  <c:v>158</c:v>
                </c:pt>
                <c:pt idx="371">
                  <c:v>68</c:v>
                </c:pt>
                <c:pt idx="372">
                  <c:v>229</c:v>
                </c:pt>
                <c:pt idx="373">
                  <c:v>16</c:v>
                </c:pt>
                <c:pt idx="374">
                  <c:v>82</c:v>
                </c:pt>
                <c:pt idx="375">
                  <c:v>103</c:v>
                </c:pt>
                <c:pt idx="376">
                  <c:v>125</c:v>
                </c:pt>
                <c:pt idx="377">
                  <c:v>164</c:v>
                </c:pt>
                <c:pt idx="378">
                  <c:v>12</c:v>
                </c:pt>
                <c:pt idx="379">
                  <c:v>45</c:v>
                </c:pt>
                <c:pt idx="380">
                  <c:v>239</c:v>
                </c:pt>
                <c:pt idx="381">
                  <c:v>125</c:v>
                </c:pt>
                <c:pt idx="382">
                  <c:v>184</c:v>
                </c:pt>
                <c:pt idx="383">
                  <c:v>83</c:v>
                </c:pt>
                <c:pt idx="384">
                  <c:v>128</c:v>
                </c:pt>
                <c:pt idx="385">
                  <c:v>131</c:v>
                </c:pt>
                <c:pt idx="386">
                  <c:v>174</c:v>
                </c:pt>
                <c:pt idx="387">
                  <c:v>200</c:v>
                </c:pt>
                <c:pt idx="388">
                  <c:v>224</c:v>
                </c:pt>
                <c:pt idx="389">
                  <c:v>34</c:v>
                </c:pt>
                <c:pt idx="390">
                  <c:v>43</c:v>
                </c:pt>
                <c:pt idx="391">
                  <c:v>44</c:v>
                </c:pt>
                <c:pt idx="392">
                  <c:v>184</c:v>
                </c:pt>
                <c:pt idx="393">
                  <c:v>126</c:v>
                </c:pt>
                <c:pt idx="394">
                  <c:v>163</c:v>
                </c:pt>
                <c:pt idx="395">
                  <c:v>218</c:v>
                </c:pt>
                <c:pt idx="396">
                  <c:v>231</c:v>
                </c:pt>
                <c:pt idx="397">
                  <c:v>115</c:v>
                </c:pt>
                <c:pt idx="398">
                  <c:v>130</c:v>
                </c:pt>
                <c:pt idx="399">
                  <c:v>195</c:v>
                </c:pt>
                <c:pt idx="400">
                  <c:v>18</c:v>
                </c:pt>
                <c:pt idx="401">
                  <c:v>189</c:v>
                </c:pt>
                <c:pt idx="402">
                  <c:v>12</c:v>
                </c:pt>
                <c:pt idx="403">
                  <c:v>74</c:v>
                </c:pt>
                <c:pt idx="404">
                  <c:v>116</c:v>
                </c:pt>
                <c:pt idx="405">
                  <c:v>18</c:v>
                </c:pt>
                <c:pt idx="406">
                  <c:v>105</c:v>
                </c:pt>
                <c:pt idx="407">
                  <c:v>176</c:v>
                </c:pt>
                <c:pt idx="408">
                  <c:v>26</c:v>
                </c:pt>
                <c:pt idx="409">
                  <c:v>20</c:v>
                </c:pt>
                <c:pt idx="410">
                  <c:v>83</c:v>
                </c:pt>
                <c:pt idx="411">
                  <c:v>183</c:v>
                </c:pt>
                <c:pt idx="412">
                  <c:v>89</c:v>
                </c:pt>
                <c:pt idx="413">
                  <c:v>127</c:v>
                </c:pt>
                <c:pt idx="414">
                  <c:v>186</c:v>
                </c:pt>
                <c:pt idx="415">
                  <c:v>29</c:v>
                </c:pt>
                <c:pt idx="416">
                  <c:v>145</c:v>
                </c:pt>
                <c:pt idx="417">
                  <c:v>147</c:v>
                </c:pt>
                <c:pt idx="418">
                  <c:v>40</c:v>
                </c:pt>
                <c:pt idx="419">
                  <c:v>65</c:v>
                </c:pt>
                <c:pt idx="420">
                  <c:v>70</c:v>
                </c:pt>
                <c:pt idx="421">
                  <c:v>49</c:v>
                </c:pt>
                <c:pt idx="422">
                  <c:v>60</c:v>
                </c:pt>
                <c:pt idx="423">
                  <c:v>225</c:v>
                </c:pt>
                <c:pt idx="424">
                  <c:v>146</c:v>
                </c:pt>
                <c:pt idx="425">
                  <c:v>158</c:v>
                </c:pt>
                <c:pt idx="426">
                  <c:v>176</c:v>
                </c:pt>
                <c:pt idx="427">
                  <c:v>230</c:v>
                </c:pt>
                <c:pt idx="428">
                  <c:v>84</c:v>
                </c:pt>
                <c:pt idx="429">
                  <c:v>155</c:v>
                </c:pt>
                <c:pt idx="430">
                  <c:v>35</c:v>
                </c:pt>
                <c:pt idx="431">
                  <c:v>76</c:v>
                </c:pt>
                <c:pt idx="432">
                  <c:v>80</c:v>
                </c:pt>
                <c:pt idx="433">
                  <c:v>227</c:v>
                </c:pt>
                <c:pt idx="434">
                  <c:v>104</c:v>
                </c:pt>
                <c:pt idx="435">
                  <c:v>140</c:v>
                </c:pt>
                <c:pt idx="436">
                  <c:v>174</c:v>
                </c:pt>
                <c:pt idx="437">
                  <c:v>36</c:v>
                </c:pt>
                <c:pt idx="438">
                  <c:v>38</c:v>
                </c:pt>
                <c:pt idx="439">
                  <c:v>230</c:v>
                </c:pt>
                <c:pt idx="440">
                  <c:v>167</c:v>
                </c:pt>
                <c:pt idx="441">
                  <c:v>201</c:v>
                </c:pt>
                <c:pt idx="442">
                  <c:v>20</c:v>
                </c:pt>
                <c:pt idx="443">
                  <c:v>64</c:v>
                </c:pt>
                <c:pt idx="444">
                  <c:v>155</c:v>
                </c:pt>
                <c:pt idx="445">
                  <c:v>46</c:v>
                </c:pt>
                <c:pt idx="446">
                  <c:v>158</c:v>
                </c:pt>
                <c:pt idx="447">
                  <c:v>185</c:v>
                </c:pt>
                <c:pt idx="448">
                  <c:v>118</c:v>
                </c:pt>
                <c:pt idx="449">
                  <c:v>135</c:v>
                </c:pt>
                <c:pt idx="450">
                  <c:v>158</c:v>
                </c:pt>
                <c:pt idx="451">
                  <c:v>48</c:v>
                </c:pt>
                <c:pt idx="452">
                  <c:v>24</c:v>
                </c:pt>
                <c:pt idx="453">
                  <c:v>37</c:v>
                </c:pt>
                <c:pt idx="454">
                  <c:v>70</c:v>
                </c:pt>
                <c:pt idx="455">
                  <c:v>231</c:v>
                </c:pt>
                <c:pt idx="456">
                  <c:v>43</c:v>
                </c:pt>
                <c:pt idx="457">
                  <c:v>62</c:v>
                </c:pt>
                <c:pt idx="458">
                  <c:v>195</c:v>
                </c:pt>
                <c:pt idx="459">
                  <c:v>206</c:v>
                </c:pt>
                <c:pt idx="460">
                  <c:v>224</c:v>
                </c:pt>
                <c:pt idx="461">
                  <c:v>228</c:v>
                </c:pt>
                <c:pt idx="462">
                  <c:v>78</c:v>
                </c:pt>
                <c:pt idx="463">
                  <c:v>210</c:v>
                </c:pt>
                <c:pt idx="464">
                  <c:v>75</c:v>
                </c:pt>
                <c:pt idx="465">
                  <c:v>227</c:v>
                </c:pt>
                <c:pt idx="466">
                  <c:v>37</c:v>
                </c:pt>
                <c:pt idx="467">
                  <c:v>52</c:v>
                </c:pt>
                <c:pt idx="468">
                  <c:v>97</c:v>
                </c:pt>
                <c:pt idx="469">
                  <c:v>132</c:v>
                </c:pt>
                <c:pt idx="470">
                  <c:v>220</c:v>
                </c:pt>
                <c:pt idx="471">
                  <c:v>49</c:v>
                </c:pt>
                <c:pt idx="472">
                  <c:v>71</c:v>
                </c:pt>
                <c:pt idx="473">
                  <c:v>109</c:v>
                </c:pt>
                <c:pt idx="474">
                  <c:v>110</c:v>
                </c:pt>
                <c:pt idx="475">
                  <c:v>116</c:v>
                </c:pt>
                <c:pt idx="476">
                  <c:v>124</c:v>
                </c:pt>
                <c:pt idx="477">
                  <c:v>150</c:v>
                </c:pt>
                <c:pt idx="478">
                  <c:v>186</c:v>
                </c:pt>
                <c:pt idx="479">
                  <c:v>73</c:v>
                </c:pt>
                <c:pt idx="480">
                  <c:v>73</c:v>
                </c:pt>
                <c:pt idx="481">
                  <c:v>93</c:v>
                </c:pt>
                <c:pt idx="482">
                  <c:v>189</c:v>
                </c:pt>
                <c:pt idx="483">
                  <c:v>193</c:v>
                </c:pt>
                <c:pt idx="484">
                  <c:v>14</c:v>
                </c:pt>
                <c:pt idx="485">
                  <c:v>42</c:v>
                </c:pt>
                <c:pt idx="486">
                  <c:v>213</c:v>
                </c:pt>
                <c:pt idx="487">
                  <c:v>222</c:v>
                </c:pt>
                <c:pt idx="488">
                  <c:v>119</c:v>
                </c:pt>
                <c:pt idx="489">
                  <c:v>112</c:v>
                </c:pt>
                <c:pt idx="490">
                  <c:v>214</c:v>
                </c:pt>
                <c:pt idx="491">
                  <c:v>10</c:v>
                </c:pt>
                <c:pt idx="492">
                  <c:v>35</c:v>
                </c:pt>
                <c:pt idx="493">
                  <c:v>64</c:v>
                </c:pt>
                <c:pt idx="494">
                  <c:v>105</c:v>
                </c:pt>
                <c:pt idx="495">
                  <c:v>116</c:v>
                </c:pt>
                <c:pt idx="496">
                  <c:v>156</c:v>
                </c:pt>
                <c:pt idx="497">
                  <c:v>197</c:v>
                </c:pt>
                <c:pt idx="498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A-463B-942D-B20B5BA3F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16783"/>
        <c:axId val="1494810543"/>
      </c:scatterChart>
      <c:valAx>
        <c:axId val="149481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10543"/>
        <c:crosses val="autoZero"/>
        <c:crossBetween val="midCat"/>
      </c:valAx>
      <c:valAx>
        <c:axId val="14948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1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Dashboard!$AC$34:$AC$43</c:f>
              <c:strCache>
                <c:ptCount val="10"/>
                <c:pt idx="0">
                  <c:v>10-33</c:v>
                </c:pt>
                <c:pt idx="1">
                  <c:v>33-56</c:v>
                </c:pt>
                <c:pt idx="2">
                  <c:v>56-79</c:v>
                </c:pt>
                <c:pt idx="3">
                  <c:v>79-102</c:v>
                </c:pt>
                <c:pt idx="4">
                  <c:v>102-125</c:v>
                </c:pt>
                <c:pt idx="5">
                  <c:v>125-148</c:v>
                </c:pt>
                <c:pt idx="6">
                  <c:v>148-171</c:v>
                </c:pt>
                <c:pt idx="7">
                  <c:v>171-194</c:v>
                </c:pt>
                <c:pt idx="8">
                  <c:v>194-217</c:v>
                </c:pt>
                <c:pt idx="9">
                  <c:v>217-240</c:v>
                </c:pt>
              </c:strCache>
            </c:strRef>
          </c:cat>
          <c:val>
            <c:numRef>
              <c:f>Dashboard!$AD$34:$AD$43</c:f>
              <c:numCache>
                <c:formatCode>General</c:formatCode>
                <c:ptCount val="10"/>
                <c:pt idx="0">
                  <c:v>50</c:v>
                </c:pt>
                <c:pt idx="1">
                  <c:v>64</c:v>
                </c:pt>
                <c:pt idx="2">
                  <c:v>54</c:v>
                </c:pt>
                <c:pt idx="3">
                  <c:v>40</c:v>
                </c:pt>
                <c:pt idx="4">
                  <c:v>56</c:v>
                </c:pt>
                <c:pt idx="5">
                  <c:v>48</c:v>
                </c:pt>
                <c:pt idx="6">
                  <c:v>40</c:v>
                </c:pt>
                <c:pt idx="7">
                  <c:v>49</c:v>
                </c:pt>
                <c:pt idx="8">
                  <c:v>50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7-472A-8A29-5A3780BA81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493358095"/>
        <c:axId val="1493355599"/>
      </c:barChart>
      <c:catAx>
        <c:axId val="149335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55599"/>
        <c:crosses val="autoZero"/>
        <c:auto val="1"/>
        <c:lblAlgn val="ctr"/>
        <c:lblOffset val="100"/>
        <c:noMultiLvlLbl val="0"/>
      </c:catAx>
      <c:valAx>
        <c:axId val="1493355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335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.xml"/><Relationship Id="rId18" Type="http://schemas.openxmlformats.org/officeDocument/2006/relationships/chart" Target="../charts/chart6.xml"/><Relationship Id="rId26" Type="http://schemas.openxmlformats.org/officeDocument/2006/relationships/image" Target="../media/image19.svg"/><Relationship Id="rId3" Type="http://schemas.openxmlformats.org/officeDocument/2006/relationships/image" Target="../media/image3.png"/><Relationship Id="rId21" Type="http://schemas.openxmlformats.org/officeDocument/2006/relationships/image" Target="../media/image15.png"/><Relationship Id="rId34" Type="http://schemas.openxmlformats.org/officeDocument/2006/relationships/image" Target="../media/image25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chart" Target="../charts/chart5.xml"/><Relationship Id="rId25" Type="http://schemas.openxmlformats.org/officeDocument/2006/relationships/image" Target="../media/image18.png"/><Relationship Id="rId33" Type="http://schemas.openxmlformats.org/officeDocument/2006/relationships/image" Target="../media/image24.png"/><Relationship Id="rId2" Type="http://schemas.openxmlformats.org/officeDocument/2006/relationships/image" Target="../media/image2.svg"/><Relationship Id="rId16" Type="http://schemas.openxmlformats.org/officeDocument/2006/relationships/chart" Target="../charts/chart4.xml"/><Relationship Id="rId20" Type="http://schemas.openxmlformats.org/officeDocument/2006/relationships/image" Target="../media/image14.png"/><Relationship Id="rId29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17.svg"/><Relationship Id="rId32" Type="http://schemas.openxmlformats.org/officeDocument/2006/relationships/image" Target="../media/image23.png"/><Relationship Id="rId5" Type="http://schemas.openxmlformats.org/officeDocument/2006/relationships/image" Target="../media/image5.png"/><Relationship Id="rId15" Type="http://schemas.openxmlformats.org/officeDocument/2006/relationships/chart" Target="../charts/chart3.xml"/><Relationship Id="rId23" Type="http://schemas.openxmlformats.org/officeDocument/2006/relationships/image" Target="../media/image16.png"/><Relationship Id="rId28" Type="http://schemas.openxmlformats.org/officeDocument/2006/relationships/image" Target="../media/image21.svg"/><Relationship Id="rId10" Type="http://schemas.openxmlformats.org/officeDocument/2006/relationships/image" Target="../media/image10.svg"/><Relationship Id="rId19" Type="http://schemas.openxmlformats.org/officeDocument/2006/relationships/image" Target="../media/image13.png"/><Relationship Id="rId31" Type="http://schemas.openxmlformats.org/officeDocument/2006/relationships/image" Target="../media/image22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2.xml"/><Relationship Id="rId22" Type="http://schemas.openxmlformats.org/officeDocument/2006/relationships/chart" Target="../charts/chart7.xml"/><Relationship Id="rId27" Type="http://schemas.openxmlformats.org/officeDocument/2006/relationships/image" Target="../media/image20.png"/><Relationship Id="rId30" Type="http://schemas.openxmlformats.org/officeDocument/2006/relationships/chart" Target="../charts/chart9.xml"/><Relationship Id="rId35" Type="http://schemas.openxmlformats.org/officeDocument/2006/relationships/chart" Target="../charts/chart10.xml"/><Relationship Id="rId8" Type="http://schemas.openxmlformats.org/officeDocument/2006/relationships/image" Target="../media/image8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268940</xdr:colOff>
      <xdr:row>38</xdr:row>
      <xdr:rowOff>134471</xdr:rowOff>
    </xdr:from>
    <xdr:to>
      <xdr:col>23</xdr:col>
      <xdr:colOff>463922</xdr:colOff>
      <xdr:row>69</xdr:row>
      <xdr:rowOff>100853</xdr:rowOff>
    </xdr:to>
    <xdr:pic>
      <xdr:nvPicPr>
        <xdr:cNvPr id="51" name="Graphic 50" descr="A circle filled with small lines like sprinkles">
          <a:extLst>
            <a:ext uri="{FF2B5EF4-FFF2-40B4-BE49-F238E27FC236}">
              <a16:creationId xmlns:a16="http://schemas.microsoft.com/office/drawing/2014/main" id="{F49D2FC3-0AD9-43E7-A5F2-9443C22E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03440" y="7451912"/>
          <a:ext cx="6914029" cy="5927912"/>
        </a:xfrm>
        <a:prstGeom prst="rect">
          <a:avLst/>
        </a:prstGeom>
      </xdr:spPr>
    </xdr:pic>
    <xdr:clientData/>
  </xdr:twoCellAnchor>
  <xdr:twoCellAnchor editAs="oneCell">
    <xdr:from>
      <xdr:col>24</xdr:col>
      <xdr:colOff>451036</xdr:colOff>
      <xdr:row>66</xdr:row>
      <xdr:rowOff>177613</xdr:rowOff>
    </xdr:from>
    <xdr:to>
      <xdr:col>30</xdr:col>
      <xdr:colOff>582707</xdr:colOff>
      <xdr:row>88</xdr:row>
      <xdr:rowOff>143997</xdr:rowOff>
    </xdr:to>
    <xdr:pic>
      <xdr:nvPicPr>
        <xdr:cNvPr id="31" name="Graphic 30" descr="An organic shape with a flat edge">
          <a:extLst>
            <a:ext uri="{FF2B5EF4-FFF2-40B4-BE49-F238E27FC236}">
              <a16:creationId xmlns:a16="http://schemas.microsoft.com/office/drawing/2014/main" id="{342E302C-971F-4E52-9878-1378FDAA9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23927079" y="12820370"/>
          <a:ext cx="4185959" cy="4217896"/>
        </a:xfrm>
        <a:prstGeom prst="rect">
          <a:avLst/>
        </a:prstGeom>
      </xdr:spPr>
    </xdr:pic>
    <xdr:clientData/>
  </xdr:twoCellAnchor>
  <xdr:twoCellAnchor editAs="oneCell">
    <xdr:from>
      <xdr:col>19</xdr:col>
      <xdr:colOff>112058</xdr:colOff>
      <xdr:row>70</xdr:row>
      <xdr:rowOff>123265</xdr:rowOff>
    </xdr:from>
    <xdr:to>
      <xdr:col>28</xdr:col>
      <xdr:colOff>493618</xdr:colOff>
      <xdr:row>111</xdr:row>
      <xdr:rowOff>51548</xdr:rowOff>
    </xdr:to>
    <xdr:pic>
      <xdr:nvPicPr>
        <xdr:cNvPr id="35" name="Graphic 34" descr="A grid with small circles">
          <a:extLst>
            <a:ext uri="{FF2B5EF4-FFF2-40B4-BE49-F238E27FC236}">
              <a16:creationId xmlns:a16="http://schemas.microsoft.com/office/drawing/2014/main" id="{9A317117-A812-426C-9245-3A5B3801D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261911" y="13592736"/>
          <a:ext cx="7772400" cy="7772400"/>
        </a:xfrm>
        <a:prstGeom prst="rect">
          <a:avLst/>
        </a:prstGeom>
      </xdr:spPr>
    </xdr:pic>
    <xdr:clientData/>
  </xdr:twoCellAnchor>
  <xdr:twoCellAnchor editAs="oneCell">
    <xdr:from>
      <xdr:col>22</xdr:col>
      <xdr:colOff>258697</xdr:colOff>
      <xdr:row>153</xdr:row>
      <xdr:rowOff>132069</xdr:rowOff>
    </xdr:from>
    <xdr:to>
      <xdr:col>28</xdr:col>
      <xdr:colOff>165287</xdr:colOff>
      <xdr:row>179</xdr:row>
      <xdr:rowOff>163045</xdr:rowOff>
    </xdr:to>
    <xdr:pic>
      <xdr:nvPicPr>
        <xdr:cNvPr id="33" name="Graphic 32" descr="Organic shapes reminiscent of river rocks">
          <a:extLst>
            <a:ext uri="{FF2B5EF4-FFF2-40B4-BE49-F238E27FC236}">
              <a16:creationId xmlns:a16="http://schemas.microsoft.com/office/drawing/2014/main" id="{F89384D2-D7AF-4A24-9DAC-373E4A8EF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19566883">
          <a:off x="20023072" y="29488119"/>
          <a:ext cx="5040565" cy="5003026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295276</xdr:colOff>
      <xdr:row>187</xdr:row>
      <xdr:rowOff>146963</xdr:rowOff>
    </xdr:from>
    <xdr:to>
      <xdr:col>30</xdr:col>
      <xdr:colOff>485775</xdr:colOff>
      <xdr:row>215</xdr:row>
      <xdr:rowOff>146963</xdr:rowOff>
    </xdr:to>
    <xdr:pic>
      <xdr:nvPicPr>
        <xdr:cNvPr id="29" name="Graphic 28" descr="An assortment of differently patterned circles">
          <a:extLst>
            <a:ext uri="{FF2B5EF4-FFF2-40B4-BE49-F238E27FC236}">
              <a16:creationId xmlns:a16="http://schemas.microsoft.com/office/drawing/2014/main" id="{E552FD30-BE20-491E-9E69-B75F1501E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2545676" y="36018113"/>
          <a:ext cx="5486399" cy="5334000"/>
        </a:xfrm>
        <a:prstGeom prst="rect">
          <a:avLst/>
        </a:prstGeom>
      </xdr:spPr>
    </xdr:pic>
    <xdr:clientData/>
  </xdr:twoCellAnchor>
  <xdr:twoCellAnchor>
    <xdr:from>
      <xdr:col>15</xdr:col>
      <xdr:colOff>8405</xdr:colOff>
      <xdr:row>155</xdr:row>
      <xdr:rowOff>145674</xdr:rowOff>
    </xdr:from>
    <xdr:to>
      <xdr:col>24</xdr:col>
      <xdr:colOff>266700</xdr:colOff>
      <xdr:row>177</xdr:row>
      <xdr:rowOff>190499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B50023A-DB6D-445D-BF68-C343587A0692}"/>
            </a:ext>
          </a:extLst>
        </xdr:cNvPr>
        <xdr:cNvSpPr/>
      </xdr:nvSpPr>
      <xdr:spPr>
        <a:xfrm>
          <a:off x="13552955" y="29892249"/>
          <a:ext cx="8297395" cy="423582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247650</xdr:colOff>
      <xdr:row>54</xdr:row>
      <xdr:rowOff>133351</xdr:rowOff>
    </xdr:from>
    <xdr:to>
      <xdr:col>30</xdr:col>
      <xdr:colOff>66675</xdr:colOff>
      <xdr:row>65</xdr:row>
      <xdr:rowOff>45249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592CBE8-2D20-41CE-B235-8BE6AC40B3A5}"/>
            </a:ext>
          </a:extLst>
        </xdr:cNvPr>
        <xdr:cNvSpPr/>
      </xdr:nvSpPr>
      <xdr:spPr>
        <a:xfrm>
          <a:off x="13287375" y="10496551"/>
          <a:ext cx="4371975" cy="2007398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552450</xdr:colOff>
      <xdr:row>109</xdr:row>
      <xdr:rowOff>66674</xdr:rowOff>
    </xdr:from>
    <xdr:to>
      <xdr:col>26</xdr:col>
      <xdr:colOff>38100</xdr:colOff>
      <xdr:row>127</xdr:row>
      <xdr:rowOff>152400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6EA8C97C-EF0F-49D5-B1D7-2B86E05DB42B}"/>
            </a:ext>
          </a:extLst>
        </xdr:cNvPr>
        <xdr:cNvSpPr/>
      </xdr:nvSpPr>
      <xdr:spPr>
        <a:xfrm>
          <a:off x="8715375" y="20954999"/>
          <a:ext cx="6477000" cy="3514726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71157</xdr:colOff>
      <xdr:row>88</xdr:row>
      <xdr:rowOff>127747</xdr:rowOff>
    </xdr:from>
    <xdr:to>
      <xdr:col>30</xdr:col>
      <xdr:colOff>535978</xdr:colOff>
      <xdr:row>113</xdr:row>
      <xdr:rowOff>78218</xdr:rowOff>
    </xdr:to>
    <xdr:pic>
      <xdr:nvPicPr>
        <xdr:cNvPr id="36" name="Graphic 35" descr="Open book with table lamp, books, pen and pencil">
          <a:extLst>
            <a:ext uri="{FF2B5EF4-FFF2-40B4-BE49-F238E27FC236}">
              <a16:creationId xmlns:a16="http://schemas.microsoft.com/office/drawing/2014/main" id="{F1E65C61-1F44-4A1B-8B1D-43695C2FA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327716" y="17026218"/>
          <a:ext cx="4700644" cy="4746588"/>
        </a:xfrm>
        <a:prstGeom prst="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14</xdr:col>
      <xdr:colOff>552451</xdr:colOff>
      <xdr:row>93</xdr:row>
      <xdr:rowOff>161924</xdr:rowOff>
    </xdr:from>
    <xdr:to>
      <xdr:col>18</xdr:col>
      <xdr:colOff>371476</xdr:colOff>
      <xdr:row>106</xdr:row>
      <xdr:rowOff>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9DFEB4DB-B48F-463B-A505-26EC4516172E}"/>
            </a:ext>
          </a:extLst>
        </xdr:cNvPr>
        <xdr:cNvSpPr/>
      </xdr:nvSpPr>
      <xdr:spPr>
        <a:xfrm>
          <a:off x="13487401" y="17992724"/>
          <a:ext cx="4819650" cy="2314576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542925</xdr:colOff>
      <xdr:row>81</xdr:row>
      <xdr:rowOff>142874</xdr:rowOff>
    </xdr:from>
    <xdr:to>
      <xdr:col>20</xdr:col>
      <xdr:colOff>752475</xdr:colOff>
      <xdr:row>93</xdr:row>
      <xdr:rowOff>76199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C2842BB3-8A81-4493-8855-7DA1FB8AB165}"/>
            </a:ext>
          </a:extLst>
        </xdr:cNvPr>
        <xdr:cNvSpPr/>
      </xdr:nvSpPr>
      <xdr:spPr>
        <a:xfrm>
          <a:off x="13477875" y="15687674"/>
          <a:ext cx="6619875" cy="221932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552451</xdr:colOff>
      <xdr:row>69</xdr:row>
      <xdr:rowOff>133351</xdr:rowOff>
    </xdr:from>
    <xdr:to>
      <xdr:col>22</xdr:col>
      <xdr:colOff>200026</xdr:colOff>
      <xdr:row>81</xdr:row>
      <xdr:rowOff>19051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E0A440F-A8D7-4924-B7FE-0863F2F22D13}"/>
            </a:ext>
          </a:extLst>
        </xdr:cNvPr>
        <xdr:cNvSpPr/>
      </xdr:nvSpPr>
      <xdr:spPr>
        <a:xfrm>
          <a:off x="13487401" y="13392151"/>
          <a:ext cx="7753350" cy="217170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247650</xdr:colOff>
      <xdr:row>43</xdr:row>
      <xdr:rowOff>152401</xdr:rowOff>
    </xdr:from>
    <xdr:to>
      <xdr:col>30</xdr:col>
      <xdr:colOff>66675</xdr:colOff>
      <xdr:row>54</xdr:row>
      <xdr:rowOff>64299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72BB309-0B9F-4A9C-943B-187CB91A1D89}"/>
            </a:ext>
          </a:extLst>
        </xdr:cNvPr>
        <xdr:cNvSpPr/>
      </xdr:nvSpPr>
      <xdr:spPr>
        <a:xfrm>
          <a:off x="13287375" y="8420101"/>
          <a:ext cx="4371975" cy="2007398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266700</xdr:colOff>
      <xdr:row>16</xdr:row>
      <xdr:rowOff>171450</xdr:rowOff>
    </xdr:from>
    <xdr:to>
      <xdr:col>30</xdr:col>
      <xdr:colOff>47625</xdr:colOff>
      <xdr:row>31</xdr:row>
      <xdr:rowOff>47625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DFD1FAD-DED2-43C5-8A86-CC3B06035D8C}"/>
            </a:ext>
          </a:extLst>
        </xdr:cNvPr>
        <xdr:cNvSpPr/>
      </xdr:nvSpPr>
      <xdr:spPr>
        <a:xfrm>
          <a:off x="12753975" y="3238500"/>
          <a:ext cx="4333875" cy="273367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581025</xdr:colOff>
      <xdr:row>16</xdr:row>
      <xdr:rowOff>161925</xdr:rowOff>
    </xdr:from>
    <xdr:to>
      <xdr:col>22</xdr:col>
      <xdr:colOff>38100</xdr:colOff>
      <xdr:row>31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6B9CB45-9F32-4C1F-BF2F-2840C095128A}"/>
            </a:ext>
          </a:extLst>
        </xdr:cNvPr>
        <xdr:cNvSpPr/>
      </xdr:nvSpPr>
      <xdr:spPr>
        <a:xfrm>
          <a:off x="8191500" y="3228975"/>
          <a:ext cx="4333875" cy="273367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581025</xdr:colOff>
      <xdr:row>50</xdr:row>
      <xdr:rowOff>161925</xdr:rowOff>
    </xdr:from>
    <xdr:to>
      <xdr:col>22</xdr:col>
      <xdr:colOff>38100</xdr:colOff>
      <xdr:row>65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3074B28-1EAA-4A47-88E1-81AC8F79BD4A}"/>
            </a:ext>
          </a:extLst>
        </xdr:cNvPr>
        <xdr:cNvSpPr/>
      </xdr:nvSpPr>
      <xdr:spPr>
        <a:xfrm>
          <a:off x="8191500" y="9725025"/>
          <a:ext cx="4333875" cy="273367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590550</xdr:colOff>
      <xdr:row>39</xdr:row>
      <xdr:rowOff>161925</xdr:rowOff>
    </xdr:from>
    <xdr:to>
      <xdr:col>22</xdr:col>
      <xdr:colOff>47625</xdr:colOff>
      <xdr:row>50</xdr:row>
      <xdr:rowOff>38100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A4849B3-0975-4ABC-8227-FAA9A720292D}"/>
            </a:ext>
          </a:extLst>
        </xdr:cNvPr>
        <xdr:cNvSpPr/>
      </xdr:nvSpPr>
      <xdr:spPr>
        <a:xfrm>
          <a:off x="8201025" y="7629525"/>
          <a:ext cx="4333875" cy="197167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266700</xdr:colOff>
      <xdr:row>5</xdr:row>
      <xdr:rowOff>152400</xdr:rowOff>
    </xdr:from>
    <xdr:to>
      <xdr:col>30</xdr:col>
      <xdr:colOff>47625</xdr:colOff>
      <xdr:row>16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51AE10A-02CC-4D92-AD37-E913A11CD4C5}"/>
            </a:ext>
          </a:extLst>
        </xdr:cNvPr>
        <xdr:cNvSpPr/>
      </xdr:nvSpPr>
      <xdr:spPr>
        <a:xfrm>
          <a:off x="12753975" y="1123950"/>
          <a:ext cx="4333875" cy="197167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581025</xdr:colOff>
      <xdr:row>5</xdr:row>
      <xdr:rowOff>171450</xdr:rowOff>
    </xdr:from>
    <xdr:to>
      <xdr:col>22</xdr:col>
      <xdr:colOff>38100</xdr:colOff>
      <xdr:row>16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B43CB5A-6C32-493F-BB07-FDB06E90D41B}"/>
            </a:ext>
          </a:extLst>
        </xdr:cNvPr>
        <xdr:cNvSpPr/>
      </xdr:nvSpPr>
      <xdr:spPr>
        <a:xfrm>
          <a:off x="8191500" y="1143000"/>
          <a:ext cx="4333875" cy="197167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9525</xdr:colOff>
      <xdr:row>6</xdr:row>
      <xdr:rowOff>9525</xdr:rowOff>
    </xdr:from>
    <xdr:to>
      <xdr:col>21</xdr:col>
      <xdr:colOff>771525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3CE36-43D1-4E26-89C7-444FDE4E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15968</xdr:colOff>
      <xdr:row>17</xdr:row>
      <xdr:rowOff>3081</xdr:rowOff>
    </xdr:from>
    <xdr:to>
      <xdr:col>21</xdr:col>
      <xdr:colOff>771524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56051-CC3A-42A7-9A9A-094056A4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342900</xdr:colOff>
      <xdr:row>6</xdr:row>
      <xdr:rowOff>0</xdr:rowOff>
    </xdr:from>
    <xdr:to>
      <xdr:col>29</xdr:col>
      <xdr:colOff>714374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491E3-393E-44D8-9003-5B50F7AE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323850</xdr:colOff>
      <xdr:row>17</xdr:row>
      <xdr:rowOff>27174</xdr:rowOff>
    </xdr:from>
    <xdr:to>
      <xdr:col>29</xdr:col>
      <xdr:colOff>733425</xdr:colOff>
      <xdr:row>30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632980-3CC7-413F-B3AD-ABC485404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38100</xdr:colOff>
      <xdr:row>40</xdr:row>
      <xdr:rowOff>9525</xdr:rowOff>
    </xdr:from>
    <xdr:to>
      <xdr:col>21</xdr:col>
      <xdr:colOff>752475</xdr:colOff>
      <xdr:row>49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B51A9C-BA48-49DB-B87E-049A6CAF4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4762</xdr:colOff>
      <xdr:row>51</xdr:row>
      <xdr:rowOff>4763</xdr:rowOff>
    </xdr:from>
    <xdr:to>
      <xdr:col>21</xdr:col>
      <xdr:colOff>752475</xdr:colOff>
      <xdr:row>64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05A42-7C49-48C6-990A-2B87614BB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15</xdr:col>
      <xdr:colOff>0</xdr:colOff>
      <xdr:row>94</xdr:row>
      <xdr:rowOff>19050</xdr:rowOff>
    </xdr:from>
    <xdr:to>
      <xdr:col>18</xdr:col>
      <xdr:colOff>286403</xdr:colOff>
      <xdr:row>105</xdr:row>
      <xdr:rowOff>133658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AE228A4-F720-4DAC-ABCD-ECE8D1602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18021300"/>
          <a:ext cx="4677428" cy="2210108"/>
        </a:xfrm>
        <a:prstGeom prst="rect">
          <a:avLst/>
        </a:prstGeom>
      </xdr:spPr>
    </xdr:pic>
    <xdr:clientData/>
  </xdr:twoCellAnchor>
  <xdr:twoCellAnchor editAs="oneCell">
    <xdr:from>
      <xdr:col>14</xdr:col>
      <xdr:colOff>597675</xdr:colOff>
      <xdr:row>82</xdr:row>
      <xdr:rowOff>7125</xdr:rowOff>
    </xdr:from>
    <xdr:to>
      <xdr:col>20</xdr:col>
      <xdr:colOff>665254</xdr:colOff>
      <xdr:row>93</xdr:row>
      <xdr:rowOff>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363463-C930-4479-9197-0C0ADB568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8150" y="15723375"/>
          <a:ext cx="6477904" cy="2105319"/>
        </a:xfrm>
        <a:prstGeom prst="rect">
          <a:avLst/>
        </a:prstGeom>
      </xdr:spPr>
    </xdr:pic>
    <xdr:clientData/>
  </xdr:twoCellAnchor>
  <xdr:twoCellAnchor editAs="oneCell">
    <xdr:from>
      <xdr:col>15</xdr:col>
      <xdr:colOff>4725</xdr:colOff>
      <xdr:row>70</xdr:row>
      <xdr:rowOff>14250</xdr:rowOff>
    </xdr:from>
    <xdr:to>
      <xdr:col>22</xdr:col>
      <xdr:colOff>91508</xdr:colOff>
      <xdr:row>80</xdr:row>
      <xdr:rowOff>128832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AF9C1C5-16F6-4136-97B6-3CD0A4FBA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4800" y="13444500"/>
          <a:ext cx="7582958" cy="2019582"/>
        </a:xfrm>
        <a:prstGeom prst="rect">
          <a:avLst/>
        </a:prstGeom>
      </xdr:spPr>
    </xdr:pic>
    <xdr:clientData/>
  </xdr:twoCellAnchor>
  <xdr:twoCellAnchor>
    <xdr:from>
      <xdr:col>22</xdr:col>
      <xdr:colOff>352425</xdr:colOff>
      <xdr:row>44</xdr:row>
      <xdr:rowOff>4763</xdr:rowOff>
    </xdr:from>
    <xdr:to>
      <xdr:col>30</xdr:col>
      <xdr:colOff>19050</xdr:colOff>
      <xdr:row>54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AFF7D7-672F-4654-8434-B02462AC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19</xdr:col>
      <xdr:colOff>180976</xdr:colOff>
      <xdr:row>30</xdr:row>
      <xdr:rowOff>180976</xdr:rowOff>
    </xdr:from>
    <xdr:to>
      <xdr:col>21</xdr:col>
      <xdr:colOff>447676</xdr:colOff>
      <xdr:row>40</xdr:row>
      <xdr:rowOff>19051</xdr:rowOff>
    </xdr:to>
    <xdr:pic>
      <xdr:nvPicPr>
        <xdr:cNvPr id="18" name="Graphic 17" descr="Two squares and a zigzag line">
          <a:extLst>
            <a:ext uri="{FF2B5EF4-FFF2-40B4-BE49-F238E27FC236}">
              <a16:creationId xmlns:a16="http://schemas.microsoft.com/office/drawing/2014/main" id="{A27B6224-3A78-4F43-B494-286B68D0F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1391901" y="5934076"/>
          <a:ext cx="1771650" cy="1771650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30</xdr:row>
      <xdr:rowOff>123825</xdr:rowOff>
    </xdr:from>
    <xdr:to>
      <xdr:col>18</xdr:col>
      <xdr:colOff>316725</xdr:colOff>
      <xdr:row>40</xdr:row>
      <xdr:rowOff>126225</xdr:rowOff>
    </xdr:to>
    <xdr:pic>
      <xdr:nvPicPr>
        <xdr:cNvPr id="27" name="Graphic 26" descr="Squares filled with tiny squares">
          <a:extLst>
            <a:ext uri="{FF2B5EF4-FFF2-40B4-BE49-F238E27FC236}">
              <a16:creationId xmlns:a16="http://schemas.microsoft.com/office/drawing/2014/main" id="{5184ED24-0CF4-4D94-B436-9EE9B6B83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0020300" y="5876925"/>
          <a:ext cx="1935975" cy="1935975"/>
        </a:xfrm>
        <a:prstGeom prst="rect">
          <a:avLst/>
        </a:prstGeom>
      </xdr:spPr>
    </xdr:pic>
    <xdr:clientData/>
  </xdr:twoCellAnchor>
  <xdr:twoCellAnchor editAs="oneCell">
    <xdr:from>
      <xdr:col>24</xdr:col>
      <xdr:colOff>552450</xdr:colOff>
      <xdr:row>32</xdr:row>
      <xdr:rowOff>142875</xdr:rowOff>
    </xdr:from>
    <xdr:to>
      <xdr:col>27</xdr:col>
      <xdr:colOff>276225</xdr:colOff>
      <xdr:row>42</xdr:row>
      <xdr:rowOff>38100</xdr:rowOff>
    </xdr:to>
    <xdr:pic>
      <xdr:nvPicPr>
        <xdr:cNvPr id="28" name="Graphic 27" descr="Circles and an organic shape">
          <a:extLst>
            <a:ext uri="{FF2B5EF4-FFF2-40B4-BE49-F238E27FC236}">
              <a16:creationId xmlns:a16="http://schemas.microsoft.com/office/drawing/2014/main" id="{682F577B-A689-4BD3-A865-0E6F941A9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4487525" y="6286500"/>
          <a:ext cx="1828800" cy="1828800"/>
        </a:xfrm>
        <a:prstGeom prst="rect">
          <a:avLst/>
        </a:prstGeom>
      </xdr:spPr>
    </xdr:pic>
    <xdr:clientData/>
  </xdr:twoCellAnchor>
  <xdr:twoCellAnchor>
    <xdr:from>
      <xdr:col>14</xdr:col>
      <xdr:colOff>604836</xdr:colOff>
      <xdr:row>109</xdr:row>
      <xdr:rowOff>128587</xdr:rowOff>
    </xdr:from>
    <xdr:to>
      <xdr:col>25</xdr:col>
      <xdr:colOff>590550</xdr:colOff>
      <xdr:row>127</xdr:row>
      <xdr:rowOff>85725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3145D86-61E0-4663-81AB-33518761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oneCellAnchor>
    <xdr:from>
      <xdr:col>18</xdr:col>
      <xdr:colOff>171450</xdr:colOff>
      <xdr:row>133</xdr:row>
      <xdr:rowOff>9525</xdr:rowOff>
    </xdr:from>
    <xdr:ext cx="2384371" cy="190077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7A569D3-7AA0-4BC1-B795-31373FA33B9C}"/>
            </a:ext>
          </a:extLst>
        </xdr:cNvPr>
        <xdr:cNvSpPr txBox="1"/>
      </xdr:nvSpPr>
      <xdr:spPr>
        <a:xfrm>
          <a:off x="10772775" y="25498425"/>
          <a:ext cx="2384371" cy="1900777"/>
        </a:xfrm>
        <a:prstGeom prst="rect">
          <a:avLst/>
        </a:prstGeom>
        <a:solidFill>
          <a:schemeClr val="bg1"/>
        </a:solidFill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050">
              <a:solidFill>
                <a:schemeClr val="tx1">
                  <a:lumMod val="95000"/>
                  <a:lumOff val="5000"/>
                </a:schemeClr>
              </a:solidFill>
            </a:rPr>
            <a:t>1)</a:t>
          </a:r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 Spor yapanların ortalama yaşı 37</a:t>
          </a:r>
        </a:p>
        <a:p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2) Standart sapma 13 yıldır.</a:t>
          </a:r>
        </a:p>
        <a:p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-Yani yaşını bilmediğimiz bir kişinin </a:t>
          </a:r>
        </a:p>
        <a:p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yaşını tahmin ederken ortalama 37 den</a:t>
          </a:r>
        </a:p>
        <a:p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13 yıl kadar sapabileceğini söyleyebiliriz.</a:t>
          </a:r>
        </a:p>
        <a:p>
          <a:r>
            <a:rPr lang="tr-TR" sz="1050">
              <a:solidFill>
                <a:schemeClr val="tx1">
                  <a:lumMod val="95000"/>
                  <a:lumOff val="5000"/>
                </a:schemeClr>
              </a:solidFill>
            </a:rPr>
            <a:t>3)</a:t>
          </a:r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 Çarpıklık değeri 0,06 &gt; 0 'dan. Sağa</a:t>
          </a:r>
        </a:p>
        <a:p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Çarpıktır (Çok az).</a:t>
          </a:r>
        </a:p>
        <a:p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-Yani yaş grubumuzun çoğunun 37 den</a:t>
          </a:r>
        </a:p>
        <a:p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daha büyük olduğunu söyleyebiliriz.</a:t>
          </a:r>
        </a:p>
        <a:p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4)Basıklık ölçüsü -1 &lt; 0 yani sivri bir seri</a:t>
          </a:r>
        </a:p>
        <a:p>
          <a:r>
            <a:rPr lang="tr-TR" sz="1050" baseline="0">
              <a:solidFill>
                <a:schemeClr val="tx1">
                  <a:lumMod val="95000"/>
                  <a:lumOff val="5000"/>
                </a:schemeClr>
              </a:solidFill>
            </a:rPr>
            <a:t>değildir. Basık dağılım.</a:t>
          </a:r>
        </a:p>
      </xdr:txBody>
    </xdr:sp>
    <xdr:clientData/>
  </xdr:oneCellAnchor>
  <xdr:oneCellAnchor>
    <xdr:from>
      <xdr:col>26</xdr:col>
      <xdr:colOff>95250</xdr:colOff>
      <xdr:row>133</xdr:row>
      <xdr:rowOff>9525</xdr:rowOff>
    </xdr:from>
    <xdr:ext cx="2813206" cy="1642373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7027C8B-C6BE-4497-B4D3-FF267B776A7C}"/>
            </a:ext>
          </a:extLst>
        </xdr:cNvPr>
        <xdr:cNvSpPr txBox="1"/>
      </xdr:nvSpPr>
      <xdr:spPr>
        <a:xfrm>
          <a:off x="15249525" y="25498425"/>
          <a:ext cx="2813206" cy="1642373"/>
        </a:xfrm>
        <a:prstGeom prst="rect">
          <a:avLst/>
        </a:prstGeom>
        <a:solidFill>
          <a:schemeClr val="bg1"/>
        </a:solidFill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/>
            <a:t>1) Ortalama spor süresi</a:t>
          </a:r>
          <a:r>
            <a:rPr lang="tr-TR" sz="1100" baseline="0"/>
            <a:t> 121dk.</a:t>
          </a:r>
        </a:p>
        <a:p>
          <a:r>
            <a:rPr lang="tr-TR" sz="1100" baseline="0"/>
            <a:t>2) En çok 167dk spor yapılmış.</a:t>
          </a:r>
        </a:p>
        <a:p>
          <a:r>
            <a:rPr lang="tr-TR" sz="1100" baseline="0"/>
            <a:t>3) Yeni bir kişinin ortalama spor yapma</a:t>
          </a:r>
        </a:p>
        <a:p>
          <a:r>
            <a:rPr lang="tr-TR" sz="1100" baseline="0"/>
            <a:t>süresi 121dk 'dan 67dk kadar sapabileceğini</a:t>
          </a:r>
        </a:p>
        <a:p>
          <a:r>
            <a:rPr lang="tr-TR" sz="1100" baseline="0"/>
            <a:t>söyleyebiliriz.</a:t>
          </a:r>
        </a:p>
        <a:p>
          <a:r>
            <a:rPr lang="tr-TR" sz="1100" baseline="0"/>
            <a:t>4) Çarpıklık değeri 0,08 &gt; 0 'dan. Sağa çarpık.</a:t>
          </a:r>
        </a:p>
        <a:p>
          <a:r>
            <a:rPr lang="tr-TR" sz="1100" baseline="0"/>
            <a:t>-Yani spor süresinin 121dk dan genel olarak</a:t>
          </a:r>
        </a:p>
        <a:p>
          <a:r>
            <a:rPr lang="tr-TR" sz="1100" baseline="0"/>
            <a:t>daha fazla olduğunu söyleyebiliriz.</a:t>
          </a:r>
        </a:p>
        <a:p>
          <a:r>
            <a:rPr lang="tr-TR" sz="1100" baseline="0"/>
            <a:t>5) Basıklık ölçüsü -1 &lt; 0 yani sivri bir seri değil.</a:t>
          </a:r>
        </a:p>
      </xdr:txBody>
    </xdr:sp>
    <xdr:clientData/>
  </xdr:oneCellAnchor>
  <xdr:twoCellAnchor>
    <xdr:from>
      <xdr:col>22</xdr:col>
      <xdr:colOff>342900</xdr:colOff>
      <xdr:row>54</xdr:row>
      <xdr:rowOff>180975</xdr:rowOff>
    </xdr:from>
    <xdr:to>
      <xdr:col>30</xdr:col>
      <xdr:colOff>9526</xdr:colOff>
      <xdr:row>64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734ACB1F-F48A-4F0D-86E7-394F8A024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oneCellAnchor>
    <xdr:from>
      <xdr:col>18</xdr:col>
      <xdr:colOff>161926</xdr:colOff>
      <xdr:row>145</xdr:row>
      <xdr:rowOff>47626</xdr:rowOff>
    </xdr:from>
    <xdr:ext cx="2381249" cy="561974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7B5AF4DA-7DA9-4244-AAAD-74D2339F4A20}"/>
            </a:ext>
          </a:extLst>
        </xdr:cNvPr>
        <xdr:cNvSpPr txBox="1"/>
      </xdr:nvSpPr>
      <xdr:spPr>
        <a:xfrm>
          <a:off x="10763251" y="27822526"/>
          <a:ext cx="2381249" cy="561974"/>
        </a:xfrm>
        <a:prstGeom prst="rect">
          <a:avLst/>
        </a:prstGeom>
        <a:solidFill>
          <a:schemeClr val="bg1"/>
        </a:solidFill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tr-TR" sz="1000"/>
            <a:t>Yaş</a:t>
          </a:r>
          <a:r>
            <a:rPr lang="tr-TR" sz="1000" baseline="0"/>
            <a:t> DK &lt; Spor Süresi DK</a:t>
          </a:r>
          <a:br>
            <a:rPr lang="tr-TR" sz="1000" baseline="0"/>
          </a:br>
          <a:r>
            <a:rPr lang="tr-TR" sz="1000" baseline="0"/>
            <a:t>Yani, yakın yaştaki kişilerin ortalama spor</a:t>
          </a:r>
        </a:p>
        <a:p>
          <a:r>
            <a:rPr lang="tr-TR" sz="1000" baseline="0"/>
            <a:t>yapma süreleri benzerdir.</a:t>
          </a:r>
          <a:endParaRPr lang="en-GB" sz="1000"/>
        </a:p>
      </xdr:txBody>
    </xdr:sp>
    <xdr:clientData/>
  </xdr:oneCellAnchor>
  <xdr:oneCellAnchor>
    <xdr:from>
      <xdr:col>19</xdr:col>
      <xdr:colOff>180975</xdr:colOff>
      <xdr:row>184</xdr:row>
      <xdr:rowOff>28575</xdr:rowOff>
    </xdr:from>
    <xdr:ext cx="5200650" cy="953466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7BA13DF-83B6-4360-A3C6-45EC56A20FF0}"/>
            </a:ext>
          </a:extLst>
        </xdr:cNvPr>
        <xdr:cNvSpPr txBox="1"/>
      </xdr:nvSpPr>
      <xdr:spPr>
        <a:xfrm>
          <a:off x="18916650" y="35328225"/>
          <a:ext cx="5200650" cy="953466"/>
        </a:xfrm>
        <a:prstGeom prst="rect">
          <a:avLst/>
        </a:prstGeom>
        <a:solidFill>
          <a:schemeClr val="bg1"/>
        </a:solidFill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100"/>
            <a:t>p=0,41&gt;0.05</a:t>
          </a:r>
          <a:r>
            <a:rPr lang="tr-TR" sz="1100" baseline="0"/>
            <a:t> olduğu için </a:t>
          </a:r>
          <a:r>
            <a:rPr lang="tr-TR" sz="1100" baseline="0">
              <a:solidFill>
                <a:srgbClr val="C00000"/>
              </a:solidFill>
            </a:rPr>
            <a:t>H0 red edilemez</a:t>
          </a:r>
          <a:r>
            <a:rPr lang="tr-TR" sz="1100" baseline="0"/>
            <a:t>. </a:t>
          </a:r>
        </a:p>
        <a:p>
          <a:r>
            <a:rPr lang="tr-TR" sz="1100" b="1" u="sng"/>
            <a:t>Hipotez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/>
            <a:t>H0</a:t>
          </a:r>
          <a:r>
            <a:rPr lang="tr-TR" sz="1100" baseline="0"/>
            <a:t> : </a:t>
          </a:r>
          <a:r>
            <a:rPr lang="tr-TR" sz="1100"/>
            <a:t>Cinsiyetler arasında spor yapma süreleri ortalamaları</a:t>
          </a:r>
          <a:r>
            <a:rPr lang="tr-TR" sz="1100" baseline="0"/>
            <a:t> eşittir.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H0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ue=uk</a:t>
          </a:r>
          <a:endParaRPr lang="tr-TR" sz="1100" baseline="0"/>
        </a:p>
        <a:p>
          <a:r>
            <a:rPr lang="tr-TR" sz="1100" baseline="0"/>
            <a:t>H1 :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Cinsiyetler arasında spor yapma süreleri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ortalamaları farklıdır. H1 : ue=/=uk</a:t>
          </a:r>
          <a:endParaRPr lang="tr-T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Sonuç :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Kadınların ve erkeklerin spor yapma süreleri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ortalamaları eşit kabul edilebilir.</a:t>
          </a:r>
          <a:endParaRPr lang="tr-TR" sz="1100"/>
        </a:p>
      </xdr:txBody>
    </xdr:sp>
    <xdr:clientData/>
  </xdr:oneCellAnchor>
  <xdr:oneCellAnchor>
    <xdr:from>
      <xdr:col>19</xdr:col>
      <xdr:colOff>190499</xdr:colOff>
      <xdr:row>200</xdr:row>
      <xdr:rowOff>11205</xdr:rowOff>
    </xdr:from>
    <xdr:ext cx="6810376" cy="11256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7C58EEB-E4AA-49E2-8A85-15B83D15E31D}"/>
            </a:ext>
          </a:extLst>
        </xdr:cNvPr>
        <xdr:cNvSpPr txBox="1"/>
      </xdr:nvSpPr>
      <xdr:spPr>
        <a:xfrm>
          <a:off x="18926174" y="38358855"/>
          <a:ext cx="6810376" cy="1125693"/>
        </a:xfrm>
        <a:prstGeom prst="rect">
          <a:avLst/>
        </a:prstGeom>
        <a:solidFill>
          <a:schemeClr val="bg1"/>
        </a:solidFill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100"/>
            <a:t>p=0,000&lt;0.05 olduğu</a:t>
          </a:r>
          <a:r>
            <a:rPr lang="tr-TR" sz="1100" baseline="0"/>
            <a:t> için </a:t>
          </a:r>
          <a:r>
            <a:rPr lang="tr-TR" sz="1100" baseline="0">
              <a:solidFill>
                <a:srgbClr val="C00000"/>
              </a:solidFill>
            </a:rPr>
            <a:t>H0 red edilir.</a:t>
          </a:r>
        </a:p>
        <a:p>
          <a:r>
            <a:rPr lang="tr-TR" sz="1100" b="1" u="sng" baseline="0"/>
            <a:t>Hipotez</a:t>
          </a:r>
        </a:p>
        <a:p>
          <a:r>
            <a:rPr lang="tr-TR" sz="1100" baseline="0"/>
            <a:t>H0 : Spor öncesi hayatlarından duydukları memnuniyet ortalaması, spor sonrasına eşittir. H0 : uö=ks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aseline="0"/>
            <a:t>H1 : Spor öncesi hayatlarından duydukları memnuniyet ortalaması ile spor sonrası arasında fark vardır. 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H1 : uö=/=ks</a:t>
          </a:r>
          <a:endParaRPr lang="en-GB">
            <a:effectLst/>
          </a:endParaRPr>
        </a:p>
        <a:p>
          <a:endParaRPr lang="tr-TR" sz="1100" baseline="0"/>
        </a:p>
        <a:p>
          <a:r>
            <a:rPr lang="tr-TR" sz="1100" b="1" baseline="0"/>
            <a:t>Sonuç : </a:t>
          </a:r>
          <a:r>
            <a:rPr lang="tr-TR" sz="1100" b="0" baseline="0"/>
            <a:t>Spor yapmak, insanların hayatlarından duydukları memnuniyet seviyesini etkiler.</a:t>
          </a:r>
          <a:endParaRPr lang="en-GB" sz="1100"/>
        </a:p>
      </xdr:txBody>
    </xdr:sp>
    <xdr:clientData/>
  </xdr:oneCellAnchor>
  <xdr:twoCellAnchor editAs="oneCell">
    <xdr:from>
      <xdr:col>15</xdr:col>
      <xdr:colOff>67235</xdr:colOff>
      <xdr:row>156</xdr:row>
      <xdr:rowOff>11206</xdr:rowOff>
    </xdr:from>
    <xdr:to>
      <xdr:col>24</xdr:col>
      <xdr:colOff>142875</xdr:colOff>
      <xdr:row>177</xdr:row>
      <xdr:rowOff>135607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6A55AE-3A17-4AEB-84B2-9FEFA6E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1785" y="29948281"/>
          <a:ext cx="9991165" cy="4124901"/>
        </a:xfrm>
        <a:prstGeom prst="rect">
          <a:avLst/>
        </a:prstGeom>
      </xdr:spPr>
    </xdr:pic>
    <xdr:clientData/>
  </xdr:twoCellAnchor>
  <xdr:twoCellAnchor editAs="oneCell">
    <xdr:from>
      <xdr:col>26</xdr:col>
      <xdr:colOff>67236</xdr:colOff>
      <xdr:row>115</xdr:row>
      <xdr:rowOff>100854</xdr:rowOff>
    </xdr:from>
    <xdr:to>
      <xdr:col>29</xdr:col>
      <xdr:colOff>624728</xdr:colOff>
      <xdr:row>129</xdr:row>
      <xdr:rowOff>67235</xdr:rowOff>
    </xdr:to>
    <xdr:pic>
      <xdr:nvPicPr>
        <xdr:cNvPr id="20" name="Graphic 19" descr="Circles and an organic shape">
          <a:extLst>
            <a:ext uri="{FF2B5EF4-FFF2-40B4-BE49-F238E27FC236}">
              <a16:creationId xmlns:a16="http://schemas.microsoft.com/office/drawing/2014/main" id="{62084AA9-2823-48B4-AC38-0985B620D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5139148" y="22176442"/>
          <a:ext cx="2644587" cy="2644587"/>
        </a:xfrm>
        <a:prstGeom prst="rect">
          <a:avLst/>
        </a:prstGeom>
      </xdr:spPr>
    </xdr:pic>
    <xdr:clientData/>
  </xdr:twoCellAnchor>
  <xdr:oneCellAnchor>
    <xdr:from>
      <xdr:col>19</xdr:col>
      <xdr:colOff>180974</xdr:colOff>
      <xdr:row>217</xdr:row>
      <xdr:rowOff>28575</xdr:rowOff>
    </xdr:from>
    <xdr:ext cx="4981575" cy="95346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05F3D3B-E465-49AB-9EC7-7C7F1F69298E}"/>
            </a:ext>
          </a:extLst>
        </xdr:cNvPr>
        <xdr:cNvSpPr txBox="1"/>
      </xdr:nvSpPr>
      <xdr:spPr>
        <a:xfrm>
          <a:off x="18916649" y="41614725"/>
          <a:ext cx="4981575" cy="953466"/>
        </a:xfrm>
        <a:prstGeom prst="rect">
          <a:avLst/>
        </a:prstGeom>
        <a:solidFill>
          <a:schemeClr val="bg1"/>
        </a:solidFill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100"/>
            <a:t>p=0,35&gt;0.05</a:t>
          </a:r>
          <a:r>
            <a:rPr lang="tr-TR" sz="1100" baseline="0"/>
            <a:t> olduğu için </a:t>
          </a:r>
          <a:r>
            <a:rPr lang="tr-TR" sz="1100" baseline="0">
              <a:solidFill>
                <a:srgbClr val="C00000"/>
              </a:solidFill>
            </a:rPr>
            <a:t>H0 red edilemez</a:t>
          </a:r>
          <a:r>
            <a:rPr lang="tr-TR" sz="1100" baseline="0"/>
            <a:t>. </a:t>
          </a:r>
        </a:p>
        <a:p>
          <a:r>
            <a:rPr lang="tr-TR" sz="1100" b="1" u="sng"/>
            <a:t>Hipotez</a:t>
          </a:r>
        </a:p>
        <a:p>
          <a:r>
            <a:rPr lang="tr-TR" sz="1100"/>
            <a:t>H0</a:t>
          </a:r>
          <a:r>
            <a:rPr lang="tr-TR" sz="1100" baseline="0"/>
            <a:t> : S</a:t>
          </a:r>
          <a:r>
            <a:rPr lang="tr-TR" sz="1100"/>
            <a:t>por yapma süreleri ortalama 120 dakika ve üzeridir</a:t>
          </a:r>
          <a:r>
            <a:rPr lang="tr-TR" sz="1100" baseline="0"/>
            <a:t>. H0 : u &gt;= 120</a:t>
          </a:r>
        </a:p>
        <a:p>
          <a:r>
            <a:rPr lang="tr-TR" sz="1100" baseline="0"/>
            <a:t>H1 : S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 yapma süreleri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120 dakikadan farklıdır. H1 : u &lt; 120</a:t>
          </a:r>
          <a:endParaRPr lang="tr-T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Sonuç :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Spor yapma süreleri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ortalama 120 dakikadır.</a:t>
          </a:r>
          <a:endParaRPr lang="tr-TR" sz="1100"/>
        </a:p>
      </xdr:txBody>
    </xdr:sp>
    <xdr:clientData/>
  </xdr:oneCellAnchor>
  <xdr:oneCellAnchor>
    <xdr:from>
      <xdr:col>15</xdr:col>
      <xdr:colOff>0</xdr:colOff>
      <xdr:row>252</xdr:row>
      <xdr:rowOff>0</xdr:rowOff>
    </xdr:from>
    <xdr:ext cx="4981575" cy="953466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97236AF-7AFE-4181-9ED7-D348F1F27D6A}"/>
            </a:ext>
          </a:extLst>
        </xdr:cNvPr>
        <xdr:cNvSpPr txBox="1"/>
      </xdr:nvSpPr>
      <xdr:spPr>
        <a:xfrm>
          <a:off x="12401550" y="48282225"/>
          <a:ext cx="4981575" cy="953466"/>
        </a:xfrm>
        <a:prstGeom prst="rect">
          <a:avLst/>
        </a:prstGeom>
        <a:solidFill>
          <a:schemeClr val="bg1"/>
        </a:solidFill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100"/>
            <a:t>p=0,96&gt;0.05</a:t>
          </a:r>
          <a:r>
            <a:rPr lang="tr-TR" sz="1100" baseline="0"/>
            <a:t> olduğu için </a:t>
          </a:r>
          <a:r>
            <a:rPr lang="tr-TR" sz="1100" baseline="0">
              <a:solidFill>
                <a:srgbClr val="C00000"/>
              </a:solidFill>
            </a:rPr>
            <a:t>H0 red edilemez</a:t>
          </a:r>
          <a:r>
            <a:rPr lang="tr-TR" sz="1100" baseline="0"/>
            <a:t>. </a:t>
          </a:r>
        </a:p>
        <a:p>
          <a:r>
            <a:rPr lang="tr-TR" sz="1100" b="1" u="sng"/>
            <a:t>Hipotez</a:t>
          </a:r>
        </a:p>
        <a:p>
          <a:r>
            <a:rPr lang="tr-TR" sz="1100"/>
            <a:t>H0</a:t>
          </a:r>
          <a:r>
            <a:rPr lang="tr-TR" sz="1100" baseline="0"/>
            <a:t> : Eğitim seviyelerine göre spor yapma sürelerinin ortalamaları eşittir.</a:t>
          </a:r>
        </a:p>
        <a:p>
          <a:r>
            <a:rPr lang="tr-TR" sz="1100" baseline="0"/>
            <a:t>H1 : Eğitim seviyelerine göre spor yapma sürelerinin ortalamalarında fark vardır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tr-T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Sonuç :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Eğitim seviyesi spor yapma süresini etkilemez.</a:t>
          </a:r>
          <a:endParaRPr lang="tr-TR" sz="1100"/>
        </a:p>
      </xdr:txBody>
    </xdr:sp>
    <xdr:clientData/>
  </xdr:oneCellAnchor>
  <xdr:twoCellAnchor editAs="oneCell">
    <xdr:from>
      <xdr:col>31</xdr:col>
      <xdr:colOff>314325</xdr:colOff>
      <xdr:row>231</xdr:row>
      <xdr:rowOff>66675</xdr:rowOff>
    </xdr:from>
    <xdr:to>
      <xdr:col>37</xdr:col>
      <xdr:colOff>153240</xdr:colOff>
      <xdr:row>257</xdr:row>
      <xdr:rowOff>143577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6E63072-264F-F01A-0CBC-D8AF2F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50" y="44348400"/>
          <a:ext cx="6020640" cy="5029902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275</xdr:row>
      <xdr:rowOff>161925</xdr:rowOff>
    </xdr:from>
    <xdr:to>
      <xdr:col>17</xdr:col>
      <xdr:colOff>1153067</xdr:colOff>
      <xdr:row>285</xdr:row>
      <xdr:rowOff>133612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C27022C-7CA9-8ABA-9EDB-82115BAD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4075" y="52844700"/>
          <a:ext cx="3886742" cy="1876687"/>
        </a:xfrm>
        <a:prstGeom prst="rect">
          <a:avLst/>
        </a:prstGeom>
      </xdr:spPr>
    </xdr:pic>
    <xdr:clientData/>
  </xdr:twoCellAnchor>
  <xdr:twoCellAnchor editAs="oneCell">
    <xdr:from>
      <xdr:col>14</xdr:col>
      <xdr:colOff>607200</xdr:colOff>
      <xdr:row>263</xdr:row>
      <xdr:rowOff>83325</xdr:rowOff>
    </xdr:from>
    <xdr:to>
      <xdr:col>18</xdr:col>
      <xdr:colOff>379266</xdr:colOff>
      <xdr:row>273</xdr:row>
      <xdr:rowOff>131223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7DEF013-0495-6837-F369-E1F0FD7A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2150" y="50480100"/>
          <a:ext cx="4772691" cy="1952898"/>
        </a:xfrm>
        <a:prstGeom prst="rect">
          <a:avLst/>
        </a:prstGeom>
      </xdr:spPr>
    </xdr:pic>
    <xdr:clientData/>
  </xdr:twoCellAnchor>
  <xdr:twoCellAnchor>
    <xdr:from>
      <xdr:col>17</xdr:col>
      <xdr:colOff>133351</xdr:colOff>
      <xdr:row>280</xdr:row>
      <xdr:rowOff>0</xdr:rowOff>
    </xdr:from>
    <xdr:to>
      <xdr:col>17</xdr:col>
      <xdr:colOff>1152525</xdr:colOff>
      <xdr:row>281</xdr:row>
      <xdr:rowOff>47625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AFABF18-DB7C-724A-D7E4-C1798EB6C9F3}"/>
            </a:ext>
          </a:extLst>
        </xdr:cNvPr>
        <xdr:cNvSpPr/>
      </xdr:nvSpPr>
      <xdr:spPr>
        <a:xfrm>
          <a:off x="16421101" y="53635275"/>
          <a:ext cx="1019174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solidFill>
                <a:srgbClr val="FF0000"/>
              </a:solidFill>
            </a:ln>
          </a:endParaRPr>
        </a:p>
      </xdr:txBody>
    </xdr:sp>
    <xdr:clientData/>
  </xdr:twoCellAnchor>
  <xdr:oneCellAnchor>
    <xdr:from>
      <xdr:col>20</xdr:col>
      <xdr:colOff>361950</xdr:colOff>
      <xdr:row>263</xdr:row>
      <xdr:rowOff>95250</xdr:rowOff>
    </xdr:from>
    <xdr:ext cx="4981575" cy="953466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26B76C4-8725-4BC0-933C-DD5D31935200}"/>
            </a:ext>
          </a:extLst>
        </xdr:cNvPr>
        <xdr:cNvSpPr txBox="1"/>
      </xdr:nvSpPr>
      <xdr:spPr>
        <a:xfrm>
          <a:off x="18716625" y="50492025"/>
          <a:ext cx="4981575" cy="953466"/>
        </a:xfrm>
        <a:prstGeom prst="rect">
          <a:avLst/>
        </a:prstGeom>
        <a:solidFill>
          <a:schemeClr val="bg1"/>
        </a:solidFill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100"/>
            <a:t>p=0,000&lt;0.05</a:t>
          </a:r>
          <a:r>
            <a:rPr lang="tr-TR" sz="1100" baseline="0"/>
            <a:t> olduğu için </a:t>
          </a:r>
          <a:r>
            <a:rPr lang="tr-TR" sz="1100" baseline="0">
              <a:solidFill>
                <a:srgbClr val="C00000"/>
              </a:solidFill>
            </a:rPr>
            <a:t>H0 red edilir</a:t>
          </a:r>
          <a:r>
            <a:rPr lang="tr-TR" sz="1100" baseline="0"/>
            <a:t>. </a:t>
          </a:r>
        </a:p>
        <a:p>
          <a:r>
            <a:rPr lang="tr-TR" sz="1100" b="1" u="sng"/>
            <a:t>Hipotez</a:t>
          </a:r>
        </a:p>
        <a:p>
          <a:r>
            <a:rPr lang="tr-TR" sz="1100"/>
            <a:t>H0</a:t>
          </a:r>
          <a:r>
            <a:rPr lang="tr-TR" sz="1100" baseline="0"/>
            <a:t> : Cinsiyet ile eğitim seviyesi arasında ilişki yoktur.</a:t>
          </a:r>
        </a:p>
        <a:p>
          <a:r>
            <a:rPr lang="tr-TR" sz="1100" baseline="0"/>
            <a:t>H1 : Cinsiyet ile eğitim seviyesi arasında ilişki vardır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tr-T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Sonuç :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ğitim seviyeleri arasında cinsiyete bağlı bir fark vardır.</a:t>
          </a:r>
          <a:endParaRPr lang="tr-TR" sz="1100"/>
        </a:p>
      </xdr:txBody>
    </xdr:sp>
    <xdr:clientData/>
  </xdr:oneCellAnchor>
  <xdr:oneCellAnchor>
    <xdr:from>
      <xdr:col>22</xdr:col>
      <xdr:colOff>285750</xdr:colOff>
      <xdr:row>295</xdr:row>
      <xdr:rowOff>104775</xdr:rowOff>
    </xdr:from>
    <xdr:ext cx="4981575" cy="953466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B669A5D-3624-4C2E-8E4A-698E73EC1B47}"/>
            </a:ext>
          </a:extLst>
        </xdr:cNvPr>
        <xdr:cNvSpPr txBox="1"/>
      </xdr:nvSpPr>
      <xdr:spPr>
        <a:xfrm>
          <a:off x="21326475" y="56635650"/>
          <a:ext cx="4981575" cy="953466"/>
        </a:xfrm>
        <a:prstGeom prst="rect">
          <a:avLst/>
        </a:prstGeom>
        <a:solidFill>
          <a:schemeClr val="bg1"/>
        </a:solidFill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B1 bir birim arttığında B0 0,15 azalır. Yani yaşdaki 1 birimlik artış, spor yapma süresinde 0,15 dk 'lık azalışa neden olur.</a:t>
          </a:r>
          <a:r>
            <a:rPr lang="en-GB"/>
            <a:t> </a:t>
          </a:r>
          <a:endParaRPr lang="tr-TR"/>
        </a:p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-0,872101393</a:t>
          </a:r>
          <a:r>
            <a:rPr lang="en-GB"/>
            <a:t> </a:t>
          </a:r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Negatif yönlü güçlü bir korelasyon var.</a:t>
          </a:r>
          <a:r>
            <a:rPr lang="en-GB"/>
            <a:t> </a:t>
          </a:r>
          <a:endParaRPr lang="tr-TR"/>
        </a:p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Yaş %76 oranında spor yapma süresindeki değişimi açıklar.</a:t>
          </a:r>
          <a:r>
            <a:rPr lang="en-GB"/>
            <a:t> </a:t>
          </a:r>
          <a:endParaRPr lang="tr-TR"/>
        </a:p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 = 0,000&lt;0,05 olduğu için anlamlı bir modeldir.</a:t>
          </a:r>
          <a:r>
            <a:rPr lang="en-GB"/>
            <a:t> </a:t>
          </a:r>
          <a:endParaRPr lang="tr-TR" sz="1100"/>
        </a:p>
      </xdr:txBody>
    </xdr:sp>
    <xdr:clientData/>
  </xdr:oneCellAnchor>
  <xdr:twoCellAnchor>
    <xdr:from>
      <xdr:col>15</xdr:col>
      <xdr:colOff>19050</xdr:colOff>
      <xdr:row>312</xdr:row>
      <xdr:rowOff>19050</xdr:rowOff>
    </xdr:from>
    <xdr:to>
      <xdr:col>22</xdr:col>
      <xdr:colOff>457200</xdr:colOff>
      <xdr:row>333</xdr:row>
      <xdr:rowOff>14288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997F1C3-6087-4981-99B9-50F80429F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29</xdr:row>
      <xdr:rowOff>14286</xdr:rowOff>
    </xdr:from>
    <xdr:to>
      <xdr:col>23</xdr:col>
      <xdr:colOff>257174</xdr:colOff>
      <xdr:row>50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92B7C-0938-1274-2888-971ACB3F4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2490C-F54B-4F9E-93A9-CA414E434A10}" name="Table1" displayName="Table1" ref="A1:D501" totalsRowCount="1" headerRowDxfId="13" headerRowBorderDxfId="12" tableBorderDxfId="11" totalsRowBorderDxfId="10">
  <autoFilter ref="A1:D500" xr:uid="{0BB2490C-F54B-4F9E-93A9-CA414E434A10}"/>
  <sortState xmlns:xlrd2="http://schemas.microsoft.com/office/spreadsheetml/2017/richdata2" ref="A2:D500">
    <sortCondition ref="B2:B500"/>
  </sortState>
  <tableColumns count="4">
    <tableColumn id="1" xr3:uid="{91939CA2-52CE-4E7C-989B-C98A0FF9A4D2}" name="Cinsiyet" dataDxfId="9"/>
    <tableColumn id="2" xr3:uid="{E90DDC74-332C-47B2-AE70-7A01A7502020}" name="Yaş" dataDxfId="8"/>
    <tableColumn id="4" xr3:uid="{458D3D72-AC71-49E9-949E-2199CDD332A7}" name="Spor Yapmak" dataDxfId="7"/>
    <tableColumn id="5" xr3:uid="{A0CDA804-3BBF-4E1D-9817-920C50EDE9E0}" name="Kaç Dakika" dataDxfId="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7B5132-250D-4ED2-8B7A-D48C74A78361}" name="Table2" displayName="Table2" ref="E1:G1048576" totalsRowShown="0" headerRowDxfId="5" headerRowBorderDxfId="4" tableBorderDxfId="3" totalsRowBorderDxfId="2">
  <autoFilter ref="E1:G1048576" xr:uid="{187B5132-250D-4ED2-8B7A-D48C74A78361}"/>
  <tableColumns count="3">
    <tableColumn id="2" xr3:uid="{6F4B8493-434E-45A4-AB01-0B1368B12CEA}" name="Spor Öncesi Menuniyet" dataDxfId="1"/>
    <tableColumn id="1" xr3:uid="{B3286E91-117F-4221-87FB-1D3FD7B489BB}" name="Spor Sonrası Memnuniyet" dataDxfId="0"/>
    <tableColumn id="3" xr3:uid="{56084380-A4F4-45E6-87F3-1F760CC754FA}" name="Eğitim  Durumu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92CC-819F-4AA3-95D9-E996B2D77CF7}">
  <dimension ref="A1:AE6423"/>
  <sheetViews>
    <sheetView tabSelected="1" topLeftCell="H286" zoomScaleNormal="100" workbookViewId="0">
      <selection activeCell="K313" sqref="K313"/>
    </sheetView>
  </sheetViews>
  <sheetFormatPr defaultRowHeight="15" x14ac:dyDescent="0.25"/>
  <cols>
    <col min="1" max="1" width="10.28515625" style="26" customWidth="1"/>
    <col min="2" max="2" width="8.140625" style="26" customWidth="1"/>
    <col min="3" max="3" width="14.5703125" style="26" customWidth="1"/>
    <col min="4" max="4" width="12.42578125" style="25" customWidth="1"/>
    <col min="5" max="5" width="24.42578125" style="26" bestFit="1" customWidth="1"/>
    <col min="6" max="6" width="26" style="100" customWidth="1"/>
    <col min="7" max="7" width="17" bestFit="1" customWidth="1"/>
    <col min="9" max="9" width="26.28515625" bestFit="1" customWidth="1"/>
    <col min="16" max="16" width="29.140625" bestFit="1" customWidth="1"/>
    <col min="17" max="17" width="12" bestFit="1" customWidth="1"/>
    <col min="18" max="18" width="24.7109375" bestFit="1" customWidth="1"/>
    <col min="19" max="19" width="12" bestFit="1" customWidth="1"/>
    <col min="21" max="21" width="13.42578125" bestFit="1" customWidth="1"/>
    <col min="22" max="22" width="12" bestFit="1" customWidth="1"/>
    <col min="23" max="24" width="18.140625" bestFit="1" customWidth="1"/>
    <col min="27" max="27" width="13.28515625" bestFit="1" customWidth="1"/>
    <col min="30" max="30" width="11.42578125" bestFit="1" customWidth="1"/>
    <col min="33" max="33" width="34.140625" bestFit="1" customWidth="1"/>
    <col min="34" max="34" width="22" bestFit="1" customWidth="1"/>
  </cols>
  <sheetData>
    <row r="1" spans="1:31" ht="16.5" thickBot="1" x14ac:dyDescent="0.3">
      <c r="A1" s="41" t="s">
        <v>21</v>
      </c>
      <c r="B1" s="42" t="s">
        <v>4</v>
      </c>
      <c r="C1" s="42" t="s">
        <v>22</v>
      </c>
      <c r="D1" s="43" t="s">
        <v>23</v>
      </c>
      <c r="E1" s="101" t="s">
        <v>96</v>
      </c>
      <c r="F1" s="99" t="s">
        <v>95</v>
      </c>
      <c r="G1" s="105" t="s">
        <v>99</v>
      </c>
      <c r="I1" s="44" t="s">
        <v>21</v>
      </c>
      <c r="J1" s="45" t="s">
        <v>5</v>
      </c>
      <c r="L1" s="97" t="s">
        <v>5</v>
      </c>
      <c r="O1" s="34" t="s">
        <v>29</v>
      </c>
      <c r="P1" s="50"/>
      <c r="Q1" s="51"/>
    </row>
    <row r="2" spans="1:31" ht="15.75" thickBot="1" x14ac:dyDescent="0.3">
      <c r="A2" s="27">
        <v>1</v>
      </c>
      <c r="B2" s="26">
        <v>15</v>
      </c>
      <c r="C2" s="26">
        <v>1</v>
      </c>
      <c r="D2" s="25">
        <v>67</v>
      </c>
      <c r="E2" s="26">
        <v>1</v>
      </c>
      <c r="F2" s="100">
        <v>3</v>
      </c>
      <c r="G2" s="26">
        <v>2</v>
      </c>
      <c r="I2" s="17" t="s">
        <v>20</v>
      </c>
      <c r="J2" s="22">
        <v>1</v>
      </c>
      <c r="L2" s="22">
        <v>0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 spans="1:31" x14ac:dyDescent="0.25">
      <c r="A3" s="27">
        <v>1</v>
      </c>
      <c r="B3" s="26">
        <v>15</v>
      </c>
      <c r="C3" s="26">
        <v>1</v>
      </c>
      <c r="D3" s="25">
        <v>100</v>
      </c>
      <c r="E3" s="26">
        <v>2</v>
      </c>
      <c r="F3" s="100">
        <v>4</v>
      </c>
      <c r="G3" s="26">
        <v>2</v>
      </c>
      <c r="I3" s="19" t="s">
        <v>19</v>
      </c>
      <c r="J3" s="23">
        <v>2</v>
      </c>
      <c r="L3" s="23">
        <v>0</v>
      </c>
      <c r="O3" s="2"/>
      <c r="P3" s="52" t="s">
        <v>21</v>
      </c>
      <c r="Q3" s="53" t="s">
        <v>35</v>
      </c>
      <c r="R3" s="3"/>
      <c r="S3" s="3"/>
      <c r="T3" s="3"/>
      <c r="U3" s="3"/>
      <c r="V3" s="3"/>
      <c r="W3" s="3"/>
      <c r="X3" s="28" t="s">
        <v>36</v>
      </c>
      <c r="Y3" s="29" t="s">
        <v>35</v>
      </c>
      <c r="Z3" s="3"/>
      <c r="AA3" s="3"/>
      <c r="AB3" s="3"/>
      <c r="AC3" s="3"/>
      <c r="AD3" s="3"/>
      <c r="AE3" s="4"/>
    </row>
    <row r="4" spans="1:31" x14ac:dyDescent="0.25">
      <c r="A4" s="27">
        <v>1</v>
      </c>
      <c r="B4" s="26">
        <v>15</v>
      </c>
      <c r="C4" s="26">
        <v>1</v>
      </c>
      <c r="D4" s="25">
        <v>173</v>
      </c>
      <c r="E4" s="26">
        <v>4</v>
      </c>
      <c r="F4" s="100">
        <v>1</v>
      </c>
      <c r="G4" s="26">
        <v>2</v>
      </c>
      <c r="O4" s="2"/>
      <c r="P4" s="54" t="s">
        <v>20</v>
      </c>
      <c r="Q4" s="55">
        <v>243</v>
      </c>
      <c r="R4" s="3"/>
      <c r="S4" s="3"/>
      <c r="T4" s="3"/>
      <c r="U4" s="3"/>
      <c r="V4" s="3"/>
      <c r="W4" s="3"/>
      <c r="X4" s="30" t="s">
        <v>30</v>
      </c>
      <c r="Y4" s="31">
        <v>228</v>
      </c>
      <c r="Z4" s="3"/>
      <c r="AA4" s="3"/>
      <c r="AB4" s="3"/>
      <c r="AC4" s="3"/>
      <c r="AD4" s="3"/>
      <c r="AE4" s="4"/>
    </row>
    <row r="5" spans="1:31" ht="15.75" thickBot="1" x14ac:dyDescent="0.3">
      <c r="A5" s="27">
        <v>1</v>
      </c>
      <c r="B5" s="26">
        <v>15</v>
      </c>
      <c r="C5" s="26">
        <v>1</v>
      </c>
      <c r="D5" s="25">
        <v>198</v>
      </c>
      <c r="E5" s="26">
        <v>2</v>
      </c>
      <c r="F5" s="100">
        <v>2</v>
      </c>
      <c r="G5" s="26">
        <v>2</v>
      </c>
      <c r="I5" s="141" t="s">
        <v>24</v>
      </c>
      <c r="J5" s="142"/>
      <c r="K5" s="142"/>
      <c r="L5" s="143"/>
      <c r="M5" s="45" t="s">
        <v>5</v>
      </c>
      <c r="N5" s="1"/>
      <c r="O5" s="2"/>
      <c r="P5" s="32" t="s">
        <v>19</v>
      </c>
      <c r="Q5" s="33">
        <v>256</v>
      </c>
      <c r="R5" s="3"/>
      <c r="S5" s="3"/>
      <c r="T5" s="3"/>
      <c r="U5" s="3"/>
      <c r="V5" s="3"/>
      <c r="W5" s="3"/>
      <c r="X5" s="32" t="s">
        <v>31</v>
      </c>
      <c r="Y5" s="33">
        <v>271</v>
      </c>
      <c r="Z5" s="3"/>
      <c r="AA5" s="3"/>
      <c r="AB5" s="3"/>
      <c r="AC5" s="3"/>
      <c r="AD5" s="3"/>
      <c r="AE5" s="4"/>
    </row>
    <row r="6" spans="1:31" x14ac:dyDescent="0.25">
      <c r="A6" s="27">
        <v>2</v>
      </c>
      <c r="B6" s="26">
        <v>15</v>
      </c>
      <c r="C6" s="26">
        <v>1</v>
      </c>
      <c r="D6" s="25">
        <v>36</v>
      </c>
      <c r="E6" s="26">
        <v>2</v>
      </c>
      <c r="F6" s="100">
        <v>1</v>
      </c>
      <c r="G6" s="26">
        <v>2</v>
      </c>
      <c r="I6" s="17" t="s">
        <v>0</v>
      </c>
      <c r="J6" s="1"/>
      <c r="K6" s="1"/>
      <c r="L6" s="18"/>
      <c r="M6" s="22">
        <v>5</v>
      </c>
      <c r="N6" s="1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</row>
    <row r="7" spans="1:31" x14ac:dyDescent="0.25">
      <c r="A7" s="27">
        <v>1</v>
      </c>
      <c r="B7" s="26">
        <v>15</v>
      </c>
      <c r="C7" s="26">
        <v>2</v>
      </c>
      <c r="D7" s="25">
        <v>59</v>
      </c>
      <c r="E7" s="26">
        <v>3</v>
      </c>
      <c r="F7" s="100">
        <v>3</v>
      </c>
      <c r="G7" s="26">
        <v>2</v>
      </c>
      <c r="I7" s="17" t="s">
        <v>1</v>
      </c>
      <c r="J7" s="1"/>
      <c r="K7" s="1"/>
      <c r="L7" s="18"/>
      <c r="M7" s="22">
        <v>4</v>
      </c>
      <c r="N7" s="1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</row>
    <row r="8" spans="1:31" x14ac:dyDescent="0.25">
      <c r="A8" s="27">
        <v>1</v>
      </c>
      <c r="B8" s="26">
        <v>15</v>
      </c>
      <c r="C8" s="26">
        <v>2</v>
      </c>
      <c r="D8" s="25">
        <v>105</v>
      </c>
      <c r="E8" s="26">
        <v>5</v>
      </c>
      <c r="F8" s="100">
        <v>5</v>
      </c>
      <c r="G8" s="26">
        <v>2</v>
      </c>
      <c r="I8" s="17" t="s">
        <v>2</v>
      </c>
      <c r="J8" s="1"/>
      <c r="K8" s="1"/>
      <c r="L8" s="18"/>
      <c r="M8" s="22">
        <v>3</v>
      </c>
      <c r="N8" s="1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</row>
    <row r="9" spans="1:31" x14ac:dyDescent="0.25">
      <c r="A9" s="27">
        <v>1</v>
      </c>
      <c r="B9" s="26">
        <v>15</v>
      </c>
      <c r="C9" s="26">
        <v>2</v>
      </c>
      <c r="D9" s="25">
        <v>111</v>
      </c>
      <c r="E9" s="26">
        <v>1</v>
      </c>
      <c r="F9" s="100">
        <v>4</v>
      </c>
      <c r="G9" s="26">
        <v>2</v>
      </c>
      <c r="I9" s="17" t="s">
        <v>3</v>
      </c>
      <c r="J9" s="1"/>
      <c r="K9" s="1"/>
      <c r="L9" s="18"/>
      <c r="M9" s="22">
        <v>2</v>
      </c>
      <c r="N9" s="1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</row>
    <row r="10" spans="1:31" x14ac:dyDescent="0.25">
      <c r="A10" s="27">
        <v>1</v>
      </c>
      <c r="B10" s="26">
        <v>15</v>
      </c>
      <c r="C10" s="26">
        <v>2</v>
      </c>
      <c r="D10" s="25">
        <v>114</v>
      </c>
      <c r="E10" s="26">
        <v>1</v>
      </c>
      <c r="F10" s="100">
        <v>2</v>
      </c>
      <c r="G10" s="26">
        <v>2</v>
      </c>
      <c r="I10" s="19" t="s">
        <v>25</v>
      </c>
      <c r="J10" s="24"/>
      <c r="K10" s="24"/>
      <c r="L10" s="20"/>
      <c r="M10" s="23">
        <v>1</v>
      </c>
      <c r="N10" s="1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</row>
    <row r="11" spans="1:31" x14ac:dyDescent="0.25">
      <c r="A11" s="27">
        <v>1</v>
      </c>
      <c r="B11" s="26">
        <v>15</v>
      </c>
      <c r="C11" s="26">
        <v>2</v>
      </c>
      <c r="D11" s="25">
        <v>184</v>
      </c>
      <c r="E11" s="26">
        <v>4</v>
      </c>
      <c r="F11" s="100">
        <v>1</v>
      </c>
      <c r="G11" s="26">
        <v>2</v>
      </c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</row>
    <row r="12" spans="1:31" x14ac:dyDescent="0.25">
      <c r="A12" s="27">
        <v>1</v>
      </c>
      <c r="B12" s="26">
        <v>15</v>
      </c>
      <c r="C12" s="26">
        <v>2</v>
      </c>
      <c r="D12" s="25">
        <v>211</v>
      </c>
      <c r="E12" s="26">
        <v>4</v>
      </c>
      <c r="F12" s="100">
        <v>3</v>
      </c>
      <c r="G12" s="26">
        <v>2</v>
      </c>
      <c r="I12" s="169" t="s">
        <v>26</v>
      </c>
      <c r="J12" s="169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</row>
    <row r="13" spans="1:31" x14ac:dyDescent="0.25">
      <c r="A13" s="27">
        <v>1</v>
      </c>
      <c r="B13" s="26">
        <v>16</v>
      </c>
      <c r="C13" s="26">
        <v>1</v>
      </c>
      <c r="D13" s="25">
        <v>44</v>
      </c>
      <c r="E13" s="26">
        <v>1</v>
      </c>
      <c r="F13" s="100">
        <v>5</v>
      </c>
      <c r="G13" s="26">
        <v>2</v>
      </c>
      <c r="I13" s="21" t="s">
        <v>27</v>
      </c>
      <c r="J13" s="21">
        <v>1</v>
      </c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</row>
    <row r="14" spans="1:31" x14ac:dyDescent="0.25">
      <c r="A14" s="27">
        <v>1</v>
      </c>
      <c r="B14" s="26">
        <v>16</v>
      </c>
      <c r="C14" s="26">
        <v>1</v>
      </c>
      <c r="D14" s="25">
        <v>81</v>
      </c>
      <c r="E14" s="26">
        <v>5</v>
      </c>
      <c r="F14" s="100">
        <v>5</v>
      </c>
      <c r="G14" s="26">
        <v>2</v>
      </c>
      <c r="I14" s="23" t="s">
        <v>28</v>
      </c>
      <c r="J14" s="23">
        <v>2</v>
      </c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</row>
    <row r="15" spans="1:31" x14ac:dyDescent="0.25">
      <c r="A15" s="27">
        <v>1</v>
      </c>
      <c r="B15" s="26">
        <v>16</v>
      </c>
      <c r="C15" s="26">
        <v>1</v>
      </c>
      <c r="D15" s="25">
        <v>135</v>
      </c>
      <c r="E15" s="26">
        <v>3</v>
      </c>
      <c r="F15" s="100">
        <v>2</v>
      </c>
      <c r="G15" s="26">
        <v>2</v>
      </c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</row>
    <row r="16" spans="1:31" x14ac:dyDescent="0.25">
      <c r="A16" s="27">
        <v>2</v>
      </c>
      <c r="B16" s="26">
        <v>16</v>
      </c>
      <c r="C16" s="26">
        <v>1</v>
      </c>
      <c r="D16" s="25">
        <v>129</v>
      </c>
      <c r="E16" s="26">
        <v>4</v>
      </c>
      <c r="F16" s="100">
        <v>4</v>
      </c>
      <c r="G16" s="26">
        <v>2</v>
      </c>
      <c r="I16" s="144" t="s">
        <v>49</v>
      </c>
      <c r="J16" s="145"/>
      <c r="K16" s="146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4"/>
    </row>
    <row r="17" spans="1:31" x14ac:dyDescent="0.25">
      <c r="A17" s="27">
        <v>2</v>
      </c>
      <c r="B17" s="26">
        <v>16</v>
      </c>
      <c r="C17" s="26">
        <v>1</v>
      </c>
      <c r="D17" s="25">
        <v>157</v>
      </c>
      <c r="E17" s="26">
        <v>2</v>
      </c>
      <c r="F17" s="100">
        <v>2</v>
      </c>
      <c r="G17" s="26">
        <v>2</v>
      </c>
      <c r="I17" s="163" t="s">
        <v>39</v>
      </c>
      <c r="J17" s="164"/>
      <c r="K17" s="165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4"/>
    </row>
    <row r="18" spans="1:31" x14ac:dyDescent="0.25">
      <c r="A18" s="27">
        <v>2</v>
      </c>
      <c r="B18" s="26">
        <v>16</v>
      </c>
      <c r="C18" s="26">
        <v>1</v>
      </c>
      <c r="D18" s="25">
        <v>189</v>
      </c>
      <c r="E18" s="26">
        <v>2</v>
      </c>
      <c r="F18" s="100">
        <v>4</v>
      </c>
      <c r="G18" s="26">
        <v>2</v>
      </c>
      <c r="I18" s="47">
        <f>1+3.322*J18</f>
        <v>9.9659783544042551</v>
      </c>
      <c r="J18" s="48">
        <f>LOG(500)</f>
        <v>2.6989700043360187</v>
      </c>
      <c r="K18" s="49">
        <f>(60-15)/9</f>
        <v>5</v>
      </c>
      <c r="L18" s="1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</row>
    <row r="19" spans="1:31" x14ac:dyDescent="0.25">
      <c r="A19" s="27">
        <v>2</v>
      </c>
      <c r="B19" s="26">
        <v>16</v>
      </c>
      <c r="C19" s="26">
        <v>2</v>
      </c>
      <c r="D19" s="25">
        <v>29</v>
      </c>
      <c r="E19" s="26">
        <v>3</v>
      </c>
      <c r="F19" s="100">
        <v>2</v>
      </c>
      <c r="G19" s="26">
        <v>2</v>
      </c>
      <c r="I19" s="149" t="s">
        <v>50</v>
      </c>
      <c r="J19" s="150"/>
      <c r="K19" s="151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4"/>
    </row>
    <row r="20" spans="1:31" x14ac:dyDescent="0.25">
      <c r="A20" s="27">
        <v>2</v>
      </c>
      <c r="B20" s="26">
        <v>16</v>
      </c>
      <c r="C20" s="26">
        <v>2</v>
      </c>
      <c r="D20" s="25">
        <v>177</v>
      </c>
      <c r="E20" s="26">
        <v>1</v>
      </c>
      <c r="F20" s="100">
        <v>5</v>
      </c>
      <c r="G20" s="26">
        <v>2</v>
      </c>
      <c r="I20" s="166" t="s">
        <v>51</v>
      </c>
      <c r="J20" s="167"/>
      <c r="K20" s="168"/>
      <c r="L20" s="1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4"/>
    </row>
    <row r="21" spans="1:31" x14ac:dyDescent="0.25">
      <c r="A21" s="27">
        <v>1</v>
      </c>
      <c r="B21" s="26">
        <v>17</v>
      </c>
      <c r="C21" s="26">
        <v>1</v>
      </c>
      <c r="D21" s="25">
        <v>10</v>
      </c>
      <c r="E21" s="26">
        <v>4</v>
      </c>
      <c r="F21" s="100">
        <v>5</v>
      </c>
      <c r="G21" s="26">
        <v>2</v>
      </c>
      <c r="I21" s="25" t="s">
        <v>52</v>
      </c>
      <c r="J21" s="27" t="s">
        <v>83</v>
      </c>
      <c r="K21" s="21"/>
      <c r="L21" s="1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4"/>
    </row>
    <row r="22" spans="1:31" x14ac:dyDescent="0.25">
      <c r="A22" s="27">
        <v>1</v>
      </c>
      <c r="B22" s="26">
        <v>17</v>
      </c>
      <c r="C22" s="26">
        <v>1</v>
      </c>
      <c r="D22" s="25">
        <v>174</v>
      </c>
      <c r="E22" s="26">
        <v>3</v>
      </c>
      <c r="F22" s="100">
        <v>4</v>
      </c>
      <c r="G22" s="26">
        <v>2</v>
      </c>
      <c r="I22" s="17" t="s">
        <v>40</v>
      </c>
      <c r="J22" s="18">
        <v>20</v>
      </c>
      <c r="K22" s="22"/>
      <c r="L22" s="1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4"/>
    </row>
    <row r="23" spans="1:31" x14ac:dyDescent="0.25">
      <c r="A23" s="27">
        <v>2</v>
      </c>
      <c r="B23" s="26">
        <v>17</v>
      </c>
      <c r="C23" s="26">
        <v>1</v>
      </c>
      <c r="D23" s="25">
        <v>80</v>
      </c>
      <c r="E23" s="26">
        <v>4</v>
      </c>
      <c r="F23" s="100">
        <v>1</v>
      </c>
      <c r="G23" s="26">
        <v>2</v>
      </c>
      <c r="I23" s="17" t="s">
        <v>43</v>
      </c>
      <c r="J23" s="18">
        <v>25</v>
      </c>
      <c r="K23" s="22"/>
      <c r="L23" s="1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4"/>
    </row>
    <row r="24" spans="1:31" x14ac:dyDescent="0.25">
      <c r="A24" s="27">
        <v>2</v>
      </c>
      <c r="B24" s="26">
        <v>17</v>
      </c>
      <c r="C24" s="26">
        <v>1</v>
      </c>
      <c r="D24" s="25">
        <v>110</v>
      </c>
      <c r="E24" s="26">
        <v>4</v>
      </c>
      <c r="F24" s="100">
        <v>3</v>
      </c>
      <c r="G24" s="26">
        <v>2</v>
      </c>
      <c r="I24" s="17" t="s">
        <v>45</v>
      </c>
      <c r="J24" s="18">
        <v>30</v>
      </c>
      <c r="K24" s="22"/>
      <c r="L24" s="1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4"/>
    </row>
    <row r="25" spans="1:31" x14ac:dyDescent="0.25">
      <c r="A25" s="27">
        <v>2</v>
      </c>
      <c r="B25" s="26">
        <v>17</v>
      </c>
      <c r="C25" s="26">
        <v>1</v>
      </c>
      <c r="D25" s="25">
        <v>196</v>
      </c>
      <c r="E25" s="26">
        <v>3</v>
      </c>
      <c r="F25" s="100">
        <v>3</v>
      </c>
      <c r="G25" s="26">
        <v>2</v>
      </c>
      <c r="I25" s="17" t="s">
        <v>44</v>
      </c>
      <c r="J25" s="18">
        <v>35</v>
      </c>
      <c r="K25" s="22"/>
      <c r="L25" s="1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/>
    </row>
    <row r="26" spans="1:31" x14ac:dyDescent="0.25">
      <c r="A26" s="27">
        <v>2</v>
      </c>
      <c r="B26" s="26">
        <v>17</v>
      </c>
      <c r="C26" s="26">
        <v>1</v>
      </c>
      <c r="D26" s="25">
        <v>217</v>
      </c>
      <c r="E26" s="26">
        <v>2</v>
      </c>
      <c r="F26" s="100">
        <v>4</v>
      </c>
      <c r="G26" s="26">
        <v>2</v>
      </c>
      <c r="I26" s="17" t="s">
        <v>46</v>
      </c>
      <c r="J26" s="18">
        <v>40</v>
      </c>
      <c r="K26" s="22"/>
      <c r="L26" s="1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4"/>
    </row>
    <row r="27" spans="1:31" x14ac:dyDescent="0.25">
      <c r="A27" s="27">
        <v>2</v>
      </c>
      <c r="B27" s="26">
        <v>17</v>
      </c>
      <c r="C27" s="26">
        <v>2</v>
      </c>
      <c r="D27" s="25">
        <v>79</v>
      </c>
      <c r="E27" s="26">
        <v>4</v>
      </c>
      <c r="F27" s="100">
        <v>2</v>
      </c>
      <c r="G27" s="26">
        <v>2</v>
      </c>
      <c r="I27" s="17" t="s">
        <v>47</v>
      </c>
      <c r="J27" s="18">
        <v>45</v>
      </c>
      <c r="K27" s="22"/>
      <c r="L27" s="1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4"/>
    </row>
    <row r="28" spans="1:31" x14ac:dyDescent="0.25">
      <c r="A28" s="27">
        <v>2</v>
      </c>
      <c r="B28" s="26">
        <v>17</v>
      </c>
      <c r="C28" s="26">
        <v>2</v>
      </c>
      <c r="D28" s="25">
        <v>140</v>
      </c>
      <c r="E28" s="26">
        <v>1</v>
      </c>
      <c r="F28" s="100">
        <v>3</v>
      </c>
      <c r="G28" s="26">
        <v>2</v>
      </c>
      <c r="I28" s="17" t="s">
        <v>41</v>
      </c>
      <c r="J28" s="18">
        <v>50</v>
      </c>
      <c r="K28" s="22"/>
      <c r="L28" s="1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4"/>
    </row>
    <row r="29" spans="1:31" x14ac:dyDescent="0.25">
      <c r="A29" s="27">
        <v>2</v>
      </c>
      <c r="B29" s="26">
        <v>17</v>
      </c>
      <c r="C29" s="26">
        <v>2</v>
      </c>
      <c r="D29" s="25">
        <v>190</v>
      </c>
      <c r="E29" s="26">
        <v>4</v>
      </c>
      <c r="F29" s="100">
        <v>3</v>
      </c>
      <c r="G29" s="26">
        <v>2</v>
      </c>
      <c r="I29" s="17" t="s">
        <v>48</v>
      </c>
      <c r="J29" s="18">
        <v>55</v>
      </c>
      <c r="K29" s="2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4"/>
    </row>
    <row r="30" spans="1:31" x14ac:dyDescent="0.25">
      <c r="A30" s="27">
        <v>1</v>
      </c>
      <c r="B30" s="26">
        <v>18</v>
      </c>
      <c r="C30" s="26">
        <v>1</v>
      </c>
      <c r="D30" s="25">
        <v>10</v>
      </c>
      <c r="E30" s="26">
        <v>3</v>
      </c>
      <c r="F30" s="100">
        <v>2</v>
      </c>
      <c r="G30" s="26">
        <v>2</v>
      </c>
      <c r="I30" s="19" t="s">
        <v>42</v>
      </c>
      <c r="J30" s="20">
        <v>60</v>
      </c>
      <c r="K30" s="23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4"/>
    </row>
    <row r="31" spans="1:31" x14ac:dyDescent="0.25">
      <c r="A31" s="27">
        <v>1</v>
      </c>
      <c r="B31" s="26">
        <v>18</v>
      </c>
      <c r="C31" s="26">
        <v>1</v>
      </c>
      <c r="D31" s="25">
        <v>68</v>
      </c>
      <c r="E31" s="26">
        <v>2</v>
      </c>
      <c r="F31" s="100">
        <v>4</v>
      </c>
      <c r="G31" s="26">
        <v>2</v>
      </c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</row>
    <row r="32" spans="1:31" ht="15.75" thickBot="1" x14ac:dyDescent="0.3">
      <c r="A32" s="27">
        <v>2</v>
      </c>
      <c r="B32" s="26">
        <v>18</v>
      </c>
      <c r="C32" s="26">
        <v>1</v>
      </c>
      <c r="D32" s="25">
        <v>99</v>
      </c>
      <c r="E32" s="26">
        <v>3</v>
      </c>
      <c r="F32" s="100">
        <v>1</v>
      </c>
      <c r="G32" s="26">
        <v>2</v>
      </c>
      <c r="I32" s="47">
        <f>1+3.322*J32</f>
        <v>9.9659783544042551</v>
      </c>
      <c r="J32" s="48">
        <f>LOG(500)</f>
        <v>2.6989700043360187</v>
      </c>
      <c r="K32" s="49">
        <f>(240-10)/10</f>
        <v>23</v>
      </c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</row>
    <row r="33" spans="1:31" ht="15.75" thickBot="1" x14ac:dyDescent="0.3">
      <c r="A33" s="27">
        <v>2</v>
      </c>
      <c r="B33" s="26">
        <v>18</v>
      </c>
      <c r="C33" s="26">
        <v>1</v>
      </c>
      <c r="D33" s="25">
        <v>167</v>
      </c>
      <c r="E33" s="26">
        <v>1</v>
      </c>
      <c r="F33" s="100">
        <v>5</v>
      </c>
      <c r="G33" s="26">
        <v>2</v>
      </c>
      <c r="I33" s="149" t="s">
        <v>80</v>
      </c>
      <c r="J33" s="150"/>
      <c r="K33" s="151"/>
      <c r="O33" s="2"/>
      <c r="P33" s="28" t="s">
        <v>37</v>
      </c>
      <c r="Q33" s="29" t="s">
        <v>35</v>
      </c>
      <c r="R33" s="3"/>
      <c r="S33" s="3"/>
      <c r="T33" s="3"/>
      <c r="U33" s="3"/>
      <c r="V33" s="3"/>
      <c r="W33" s="3"/>
      <c r="X33" s="37" t="s">
        <v>52</v>
      </c>
      <c r="Y33" s="38" t="s">
        <v>83</v>
      </c>
      <c r="Z33" s="3"/>
      <c r="AA33" s="3"/>
      <c r="AB33" s="12"/>
      <c r="AC33" s="37" t="s">
        <v>82</v>
      </c>
      <c r="AD33" s="38" t="s">
        <v>83</v>
      </c>
      <c r="AE33" s="4"/>
    </row>
    <row r="34" spans="1:31" x14ac:dyDescent="0.25">
      <c r="A34" s="27">
        <v>1</v>
      </c>
      <c r="B34" s="26">
        <v>18</v>
      </c>
      <c r="C34" s="26">
        <v>2</v>
      </c>
      <c r="D34" s="25">
        <v>172</v>
      </c>
      <c r="E34" s="26">
        <v>2</v>
      </c>
      <c r="F34" s="100">
        <v>1</v>
      </c>
      <c r="G34" s="26">
        <v>2</v>
      </c>
      <c r="I34" s="152" t="s">
        <v>81</v>
      </c>
      <c r="J34" s="153"/>
      <c r="K34" s="154"/>
      <c r="O34" s="2"/>
      <c r="P34" s="30" t="s">
        <v>7</v>
      </c>
      <c r="Q34" s="31">
        <v>97</v>
      </c>
      <c r="R34" s="3"/>
      <c r="S34" s="3"/>
      <c r="T34" s="3"/>
      <c r="U34" s="3"/>
      <c r="V34" s="3"/>
      <c r="W34" s="3"/>
      <c r="X34" s="35" t="s">
        <v>40</v>
      </c>
      <c r="Y34" s="31">
        <v>61</v>
      </c>
      <c r="Z34" s="3"/>
      <c r="AA34" s="3"/>
      <c r="AB34" s="12"/>
      <c r="AC34" s="70" t="s">
        <v>70</v>
      </c>
      <c r="AD34" s="31">
        <v>50</v>
      </c>
      <c r="AE34" s="4"/>
    </row>
    <row r="35" spans="1:31" x14ac:dyDescent="0.25">
      <c r="A35" s="27">
        <v>1</v>
      </c>
      <c r="B35" s="26">
        <v>18</v>
      </c>
      <c r="C35" s="26">
        <v>2</v>
      </c>
      <c r="D35" s="25">
        <v>203</v>
      </c>
      <c r="E35" s="26">
        <v>5</v>
      </c>
      <c r="F35" s="100">
        <v>3</v>
      </c>
      <c r="G35" s="26">
        <v>2</v>
      </c>
      <c r="I35" s="67" t="s">
        <v>82</v>
      </c>
      <c r="J35" s="68" t="s">
        <v>83</v>
      </c>
      <c r="K35" s="39"/>
      <c r="O35" s="2"/>
      <c r="P35" s="30" t="s">
        <v>6</v>
      </c>
      <c r="Q35" s="31">
        <v>97</v>
      </c>
      <c r="R35" s="3"/>
      <c r="S35" s="3"/>
      <c r="T35" s="3"/>
      <c r="U35" s="3"/>
      <c r="V35" s="3"/>
      <c r="W35" s="3"/>
      <c r="X35" s="35" t="s">
        <v>43</v>
      </c>
      <c r="Y35" s="31">
        <v>59</v>
      </c>
      <c r="Z35" s="3"/>
      <c r="AA35" s="3"/>
      <c r="AB35" s="12"/>
      <c r="AC35" s="30" t="s">
        <v>71</v>
      </c>
      <c r="AD35" s="31">
        <v>64</v>
      </c>
      <c r="AE35" s="4"/>
    </row>
    <row r="36" spans="1:31" x14ac:dyDescent="0.25">
      <c r="A36" s="27">
        <v>2</v>
      </c>
      <c r="B36" s="26">
        <v>18</v>
      </c>
      <c r="C36" s="26">
        <v>2</v>
      </c>
      <c r="D36" s="25">
        <v>101</v>
      </c>
      <c r="E36" s="26">
        <v>2</v>
      </c>
      <c r="F36" s="100">
        <v>1</v>
      </c>
      <c r="G36" s="26">
        <v>2</v>
      </c>
      <c r="I36" s="69" t="s">
        <v>70</v>
      </c>
      <c r="J36" s="14">
        <v>50</v>
      </c>
      <c r="K36" s="18"/>
      <c r="O36" s="2"/>
      <c r="P36" s="30" t="s">
        <v>34</v>
      </c>
      <c r="Q36" s="31">
        <v>100</v>
      </c>
      <c r="R36" s="3"/>
      <c r="S36" s="3"/>
      <c r="T36" s="3"/>
      <c r="U36" s="3"/>
      <c r="V36" s="3"/>
      <c r="W36" s="3"/>
      <c r="X36" s="35" t="s">
        <v>45</v>
      </c>
      <c r="Y36" s="31">
        <v>59</v>
      </c>
      <c r="Z36" s="3"/>
      <c r="AA36" s="3"/>
      <c r="AB36" s="12"/>
      <c r="AC36" s="30" t="s">
        <v>72</v>
      </c>
      <c r="AD36" s="31">
        <v>54</v>
      </c>
      <c r="AE36" s="4"/>
    </row>
    <row r="37" spans="1:31" x14ac:dyDescent="0.25">
      <c r="A37" s="27">
        <v>2</v>
      </c>
      <c r="B37" s="26">
        <v>18</v>
      </c>
      <c r="C37" s="26">
        <v>2</v>
      </c>
      <c r="D37" s="25">
        <v>235</v>
      </c>
      <c r="E37" s="26">
        <v>4</v>
      </c>
      <c r="F37" s="100">
        <v>4</v>
      </c>
      <c r="G37" s="26">
        <v>2</v>
      </c>
      <c r="I37" s="13" t="s">
        <v>71</v>
      </c>
      <c r="J37" s="14">
        <v>64</v>
      </c>
      <c r="K37" s="18"/>
      <c r="O37" s="2"/>
      <c r="P37" s="30" t="s">
        <v>33</v>
      </c>
      <c r="Q37" s="31">
        <v>110</v>
      </c>
      <c r="R37" s="3"/>
      <c r="S37" s="3"/>
      <c r="T37" s="3"/>
      <c r="U37" s="3"/>
      <c r="V37" s="3"/>
      <c r="W37" s="3"/>
      <c r="X37" s="35" t="s">
        <v>44</v>
      </c>
      <c r="Y37" s="31">
        <v>51</v>
      </c>
      <c r="Z37" s="3"/>
      <c r="AA37" s="3"/>
      <c r="AB37" s="12"/>
      <c r="AC37" s="30" t="s">
        <v>73</v>
      </c>
      <c r="AD37" s="31">
        <v>40</v>
      </c>
      <c r="AE37" s="4"/>
    </row>
    <row r="38" spans="1:31" ht="15.75" thickBot="1" x14ac:dyDescent="0.3">
      <c r="A38" s="27">
        <v>1</v>
      </c>
      <c r="B38" s="26">
        <v>19</v>
      </c>
      <c r="C38" s="26">
        <v>1</v>
      </c>
      <c r="D38" s="25">
        <v>18</v>
      </c>
      <c r="E38" s="26">
        <v>5</v>
      </c>
      <c r="F38" s="100">
        <v>5</v>
      </c>
      <c r="G38" s="26">
        <v>2</v>
      </c>
      <c r="I38" s="13" t="s">
        <v>72</v>
      </c>
      <c r="J38" s="14">
        <v>54</v>
      </c>
      <c r="K38" s="18"/>
      <c r="O38" s="2"/>
      <c r="P38" s="32" t="s">
        <v>32</v>
      </c>
      <c r="Q38" s="33">
        <v>95</v>
      </c>
      <c r="R38" s="3"/>
      <c r="S38" s="3"/>
      <c r="T38" s="3"/>
      <c r="U38" s="3"/>
      <c r="V38" s="3"/>
      <c r="W38" s="3"/>
      <c r="X38" s="35" t="s">
        <v>46</v>
      </c>
      <c r="Y38" s="31">
        <v>61</v>
      </c>
      <c r="Z38" s="3"/>
      <c r="AA38" s="3"/>
      <c r="AB38" s="12"/>
      <c r="AC38" s="30" t="s">
        <v>74</v>
      </c>
      <c r="AD38" s="31">
        <v>56</v>
      </c>
      <c r="AE38" s="4"/>
    </row>
    <row r="39" spans="1:31" x14ac:dyDescent="0.25">
      <c r="A39" s="27">
        <v>1</v>
      </c>
      <c r="B39" s="26">
        <v>19</v>
      </c>
      <c r="C39" s="26">
        <v>1</v>
      </c>
      <c r="D39" s="25">
        <v>28</v>
      </c>
      <c r="E39" s="26">
        <v>3</v>
      </c>
      <c r="F39" s="100">
        <v>4</v>
      </c>
      <c r="G39" s="26">
        <v>2</v>
      </c>
      <c r="I39" s="13" t="s">
        <v>73</v>
      </c>
      <c r="J39" s="14">
        <v>40</v>
      </c>
      <c r="K39" s="18"/>
      <c r="O39" s="2"/>
      <c r="P39" s="3"/>
      <c r="Q39" s="3"/>
      <c r="R39" s="3"/>
      <c r="S39" s="3"/>
      <c r="T39" s="3"/>
      <c r="U39" s="3"/>
      <c r="V39" s="3"/>
      <c r="W39" s="3"/>
      <c r="X39" s="35" t="s">
        <v>47</v>
      </c>
      <c r="Y39" s="31">
        <v>49</v>
      </c>
      <c r="Z39" s="3"/>
      <c r="AA39" s="3"/>
      <c r="AB39" s="12"/>
      <c r="AC39" s="30" t="s">
        <v>75</v>
      </c>
      <c r="AD39" s="31">
        <v>48</v>
      </c>
      <c r="AE39" s="4"/>
    </row>
    <row r="40" spans="1:31" x14ac:dyDescent="0.25">
      <c r="A40" s="27">
        <v>1</v>
      </c>
      <c r="B40" s="26">
        <v>19</v>
      </c>
      <c r="C40" s="26">
        <v>1</v>
      </c>
      <c r="D40" s="25">
        <v>108</v>
      </c>
      <c r="E40" s="26">
        <v>5</v>
      </c>
      <c r="F40" s="100">
        <v>4</v>
      </c>
      <c r="G40" s="26">
        <v>2</v>
      </c>
      <c r="I40" s="13" t="s">
        <v>74</v>
      </c>
      <c r="J40" s="14">
        <v>56</v>
      </c>
      <c r="K40" s="18"/>
      <c r="O40" s="2"/>
      <c r="P40" s="3"/>
      <c r="Q40" s="3"/>
      <c r="R40" s="3"/>
      <c r="S40" s="3"/>
      <c r="T40" s="3"/>
      <c r="U40" s="3"/>
      <c r="V40" s="3"/>
      <c r="W40" s="3"/>
      <c r="X40" s="35" t="s">
        <v>41</v>
      </c>
      <c r="Y40" s="31">
        <v>53</v>
      </c>
      <c r="Z40" s="3"/>
      <c r="AA40" s="3"/>
      <c r="AB40" s="12"/>
      <c r="AC40" s="30" t="s">
        <v>76</v>
      </c>
      <c r="AD40" s="31">
        <v>40</v>
      </c>
      <c r="AE40" s="4"/>
    </row>
    <row r="41" spans="1:31" x14ac:dyDescent="0.25">
      <c r="A41" s="27">
        <v>1</v>
      </c>
      <c r="B41" s="26">
        <v>19</v>
      </c>
      <c r="C41" s="26">
        <v>1</v>
      </c>
      <c r="D41" s="25">
        <v>116</v>
      </c>
      <c r="E41" s="26">
        <v>4</v>
      </c>
      <c r="F41" s="100">
        <v>2</v>
      </c>
      <c r="G41" s="26">
        <v>2</v>
      </c>
      <c r="I41" s="13" t="s">
        <v>75</v>
      </c>
      <c r="J41" s="14">
        <v>48</v>
      </c>
      <c r="K41" s="18"/>
      <c r="O41" s="2"/>
      <c r="P41" s="3"/>
      <c r="Q41" s="3"/>
      <c r="R41" s="3"/>
      <c r="S41" s="3"/>
      <c r="T41" s="3"/>
      <c r="U41" s="3"/>
      <c r="V41" s="3"/>
      <c r="W41" s="3"/>
      <c r="X41" s="35" t="s">
        <v>48</v>
      </c>
      <c r="Y41" s="31">
        <v>49</v>
      </c>
      <c r="Z41" s="3"/>
      <c r="AA41" s="3"/>
      <c r="AB41" s="12"/>
      <c r="AC41" s="30" t="s">
        <v>77</v>
      </c>
      <c r="AD41" s="31">
        <v>49</v>
      </c>
      <c r="AE41" s="4"/>
    </row>
    <row r="42" spans="1:31" ht="15.75" thickBot="1" x14ac:dyDescent="0.3">
      <c r="A42" s="27">
        <v>1</v>
      </c>
      <c r="B42" s="26">
        <v>19</v>
      </c>
      <c r="C42" s="26">
        <v>1</v>
      </c>
      <c r="D42" s="25">
        <v>138</v>
      </c>
      <c r="E42" s="26">
        <v>5</v>
      </c>
      <c r="F42" s="100">
        <v>2</v>
      </c>
      <c r="G42" s="26">
        <v>2</v>
      </c>
      <c r="I42" s="13" t="s">
        <v>76</v>
      </c>
      <c r="J42" s="14">
        <v>40</v>
      </c>
      <c r="K42" s="18"/>
      <c r="O42" s="2"/>
      <c r="P42" s="3"/>
      <c r="Q42" s="3"/>
      <c r="R42" s="3"/>
      <c r="S42" s="3"/>
      <c r="T42" s="3"/>
      <c r="U42" s="3"/>
      <c r="V42" s="3"/>
      <c r="W42" s="3"/>
      <c r="X42" s="36" t="s">
        <v>42</v>
      </c>
      <c r="Y42" s="33">
        <v>57</v>
      </c>
      <c r="Z42" s="3"/>
      <c r="AA42" s="3"/>
      <c r="AB42" s="12"/>
      <c r="AC42" s="30" t="s">
        <v>78</v>
      </c>
      <c r="AD42" s="31">
        <v>50</v>
      </c>
      <c r="AE42" s="4"/>
    </row>
    <row r="43" spans="1:31" ht="15.75" thickBot="1" x14ac:dyDescent="0.3">
      <c r="A43" s="27">
        <v>2</v>
      </c>
      <c r="B43" s="26">
        <v>19</v>
      </c>
      <c r="C43" s="26">
        <v>1</v>
      </c>
      <c r="D43" s="25">
        <v>78</v>
      </c>
      <c r="E43" s="26">
        <v>4</v>
      </c>
      <c r="F43" s="100">
        <v>5</v>
      </c>
      <c r="G43" s="26">
        <v>2</v>
      </c>
      <c r="I43" s="13" t="s">
        <v>77</v>
      </c>
      <c r="J43" s="14">
        <v>49</v>
      </c>
      <c r="K43" s="18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12"/>
      <c r="AC43" s="32" t="s">
        <v>79</v>
      </c>
      <c r="AD43" s="33">
        <v>48</v>
      </c>
      <c r="AE43" s="4"/>
    </row>
    <row r="44" spans="1:31" x14ac:dyDescent="0.25">
      <c r="A44" s="27">
        <v>2</v>
      </c>
      <c r="B44" s="26">
        <v>19</v>
      </c>
      <c r="C44" s="26">
        <v>1</v>
      </c>
      <c r="D44" s="25">
        <v>141</v>
      </c>
      <c r="E44" s="26">
        <v>1</v>
      </c>
      <c r="F44" s="100">
        <v>5</v>
      </c>
      <c r="G44" s="26">
        <v>2</v>
      </c>
      <c r="I44" s="13" t="s">
        <v>78</v>
      </c>
      <c r="J44" s="14">
        <v>50</v>
      </c>
      <c r="K44" s="18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</row>
    <row r="45" spans="1:31" x14ac:dyDescent="0.25">
      <c r="A45" s="27">
        <v>2</v>
      </c>
      <c r="B45" s="26">
        <v>19</v>
      </c>
      <c r="C45" s="26">
        <v>1</v>
      </c>
      <c r="D45" s="25">
        <v>170</v>
      </c>
      <c r="E45" s="26">
        <v>4</v>
      </c>
      <c r="F45" s="100">
        <v>5</v>
      </c>
      <c r="G45" s="26">
        <v>2</v>
      </c>
      <c r="I45" s="15" t="s">
        <v>79</v>
      </c>
      <c r="J45" s="16">
        <v>48</v>
      </c>
      <c r="K45" s="20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</row>
    <row r="46" spans="1:31" x14ac:dyDescent="0.25">
      <c r="A46" s="27">
        <v>2</v>
      </c>
      <c r="B46" s="26">
        <v>19</v>
      </c>
      <c r="C46" s="26">
        <v>1</v>
      </c>
      <c r="D46" s="25">
        <v>212</v>
      </c>
      <c r="E46" s="26">
        <v>4</v>
      </c>
      <c r="F46" s="100">
        <v>5</v>
      </c>
      <c r="G46" s="26">
        <v>2</v>
      </c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</row>
    <row r="47" spans="1:31" x14ac:dyDescent="0.25">
      <c r="A47" s="27">
        <v>1</v>
      </c>
      <c r="B47" s="26">
        <v>19</v>
      </c>
      <c r="C47" s="26">
        <v>2</v>
      </c>
      <c r="D47" s="25">
        <v>45</v>
      </c>
      <c r="E47" s="26">
        <v>3</v>
      </c>
      <c r="F47" s="100">
        <v>2</v>
      </c>
      <c r="G47" s="26">
        <v>2</v>
      </c>
      <c r="I47" s="26" t="s">
        <v>94</v>
      </c>
      <c r="J47" s="26"/>
      <c r="K47" s="26"/>
      <c r="L47" s="84">
        <f>AVERAGE(Table1[Kaç Dakika])</f>
        <v>121.12424849699399</v>
      </c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</row>
    <row r="48" spans="1:31" x14ac:dyDescent="0.25">
      <c r="A48" s="27">
        <v>1</v>
      </c>
      <c r="B48" s="26">
        <v>19</v>
      </c>
      <c r="C48" s="26">
        <v>2</v>
      </c>
      <c r="D48" s="25">
        <v>69</v>
      </c>
      <c r="E48" s="26">
        <v>4</v>
      </c>
      <c r="F48" s="100">
        <v>2</v>
      </c>
      <c r="G48" s="26">
        <v>2</v>
      </c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</row>
    <row r="49" spans="1:31" x14ac:dyDescent="0.25">
      <c r="A49" s="27">
        <v>1</v>
      </c>
      <c r="B49" s="26">
        <v>19</v>
      </c>
      <c r="C49" s="26">
        <v>2</v>
      </c>
      <c r="D49" s="25">
        <v>98</v>
      </c>
      <c r="E49" s="26">
        <v>3</v>
      </c>
      <c r="F49" s="100">
        <v>2</v>
      </c>
      <c r="G49" s="26">
        <v>2</v>
      </c>
      <c r="I49" s="44" t="s">
        <v>131</v>
      </c>
      <c r="J49" s="45" t="s">
        <v>5</v>
      </c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</row>
    <row r="50" spans="1:31" x14ac:dyDescent="0.25">
      <c r="A50" s="27">
        <v>1</v>
      </c>
      <c r="B50" s="26">
        <v>19</v>
      </c>
      <c r="C50" s="26">
        <v>2</v>
      </c>
      <c r="D50" s="25">
        <v>163</v>
      </c>
      <c r="E50" s="26">
        <v>4</v>
      </c>
      <c r="F50" s="100">
        <v>1</v>
      </c>
      <c r="G50" s="26">
        <v>2</v>
      </c>
      <c r="I50" s="40" t="s">
        <v>102</v>
      </c>
      <c r="J50" s="21">
        <v>1</v>
      </c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</row>
    <row r="51" spans="1:31" x14ac:dyDescent="0.25">
      <c r="A51" s="27">
        <v>1</v>
      </c>
      <c r="B51" s="26">
        <v>19</v>
      </c>
      <c r="C51" s="26">
        <v>2</v>
      </c>
      <c r="D51" s="25">
        <v>208</v>
      </c>
      <c r="E51" s="26">
        <v>2</v>
      </c>
      <c r="F51" s="100">
        <v>2</v>
      </c>
      <c r="G51" s="26">
        <v>2</v>
      </c>
      <c r="I51" s="17" t="s">
        <v>100</v>
      </c>
      <c r="J51" s="22">
        <v>2</v>
      </c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</row>
    <row r="52" spans="1:31" x14ac:dyDescent="0.25">
      <c r="A52" s="27">
        <v>2</v>
      </c>
      <c r="B52" s="26">
        <v>19</v>
      </c>
      <c r="C52" s="26">
        <v>2</v>
      </c>
      <c r="D52" s="25">
        <v>133</v>
      </c>
      <c r="E52" s="26">
        <v>2</v>
      </c>
      <c r="F52" s="100">
        <v>3</v>
      </c>
      <c r="G52" s="26">
        <v>2</v>
      </c>
      <c r="I52" s="17" t="s">
        <v>101</v>
      </c>
      <c r="J52" s="22">
        <v>3</v>
      </c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</row>
    <row r="53" spans="1:31" x14ac:dyDescent="0.25">
      <c r="A53" s="27">
        <v>2</v>
      </c>
      <c r="B53" s="26">
        <v>19</v>
      </c>
      <c r="C53" s="26">
        <v>2</v>
      </c>
      <c r="D53" s="25">
        <v>134</v>
      </c>
      <c r="E53" s="26">
        <v>4</v>
      </c>
      <c r="F53" s="100">
        <v>1</v>
      </c>
      <c r="G53" s="26">
        <v>2</v>
      </c>
      <c r="I53" s="17" t="s">
        <v>132</v>
      </c>
      <c r="J53" s="22">
        <v>4</v>
      </c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</row>
    <row r="54" spans="1:31" x14ac:dyDescent="0.25">
      <c r="A54" s="27">
        <v>2</v>
      </c>
      <c r="B54" s="26">
        <v>19</v>
      </c>
      <c r="C54" s="26">
        <v>2</v>
      </c>
      <c r="D54" s="25">
        <v>174</v>
      </c>
      <c r="E54" s="26">
        <v>5</v>
      </c>
      <c r="F54" s="100">
        <v>5</v>
      </c>
      <c r="G54" s="26">
        <v>2</v>
      </c>
      <c r="I54" s="133" t="s">
        <v>160</v>
      </c>
      <c r="J54" s="134">
        <v>0</v>
      </c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</row>
    <row r="55" spans="1:31" x14ac:dyDescent="0.25">
      <c r="A55" s="27">
        <v>2</v>
      </c>
      <c r="B55" s="26">
        <v>19</v>
      </c>
      <c r="C55" s="26">
        <v>2</v>
      </c>
      <c r="D55" s="25">
        <v>206</v>
      </c>
      <c r="E55" s="26">
        <v>1</v>
      </c>
      <c r="F55" s="100">
        <v>4</v>
      </c>
      <c r="G55" s="26">
        <v>2</v>
      </c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</row>
    <row r="56" spans="1:31" x14ac:dyDescent="0.25">
      <c r="A56" s="27">
        <v>2</v>
      </c>
      <c r="B56" s="26">
        <v>19</v>
      </c>
      <c r="C56" s="26">
        <v>2</v>
      </c>
      <c r="D56" s="25">
        <v>213</v>
      </c>
      <c r="E56" s="26">
        <v>4</v>
      </c>
      <c r="F56" s="100">
        <v>3</v>
      </c>
      <c r="G56" s="26">
        <v>2</v>
      </c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</row>
    <row r="57" spans="1:31" x14ac:dyDescent="0.25">
      <c r="A57" s="27">
        <v>1</v>
      </c>
      <c r="B57" s="26">
        <v>20</v>
      </c>
      <c r="C57" s="26">
        <v>1</v>
      </c>
      <c r="D57" s="25">
        <v>180</v>
      </c>
      <c r="E57" s="26">
        <v>4</v>
      </c>
      <c r="F57" s="100">
        <v>5</v>
      </c>
      <c r="G57" s="26">
        <v>2</v>
      </c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</row>
    <row r="58" spans="1:31" x14ac:dyDescent="0.25">
      <c r="A58" s="27">
        <v>1</v>
      </c>
      <c r="B58" s="26">
        <v>20</v>
      </c>
      <c r="C58" s="26">
        <v>1</v>
      </c>
      <c r="D58" s="25">
        <v>218</v>
      </c>
      <c r="E58" s="26">
        <v>3</v>
      </c>
      <c r="F58" s="100">
        <v>2</v>
      </c>
      <c r="G58" s="26">
        <v>2</v>
      </c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</row>
    <row r="59" spans="1:31" x14ac:dyDescent="0.25">
      <c r="A59" s="27">
        <v>2</v>
      </c>
      <c r="B59" s="26">
        <v>20</v>
      </c>
      <c r="C59" s="26">
        <v>1</v>
      </c>
      <c r="D59" s="25">
        <v>44</v>
      </c>
      <c r="E59" s="26">
        <v>5</v>
      </c>
      <c r="F59" s="100">
        <v>5</v>
      </c>
      <c r="G59" s="26">
        <v>2</v>
      </c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</row>
    <row r="60" spans="1:31" x14ac:dyDescent="0.25">
      <c r="A60" s="27">
        <v>2</v>
      </c>
      <c r="B60" s="26">
        <v>20</v>
      </c>
      <c r="C60" s="26">
        <v>1</v>
      </c>
      <c r="D60" s="25">
        <v>109</v>
      </c>
      <c r="E60" s="26">
        <v>5</v>
      </c>
      <c r="F60" s="100">
        <v>2</v>
      </c>
      <c r="G60" s="26">
        <v>2</v>
      </c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</row>
    <row r="61" spans="1:31" x14ac:dyDescent="0.25">
      <c r="A61" s="27">
        <v>2</v>
      </c>
      <c r="B61" s="26">
        <v>20</v>
      </c>
      <c r="C61" s="26">
        <v>2</v>
      </c>
      <c r="D61" s="25">
        <v>131</v>
      </c>
      <c r="E61" s="26">
        <v>3</v>
      </c>
      <c r="F61" s="100">
        <v>3</v>
      </c>
      <c r="G61" s="26">
        <v>2</v>
      </c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</row>
    <row r="62" spans="1:31" x14ac:dyDescent="0.25">
      <c r="A62" s="27">
        <v>2</v>
      </c>
      <c r="B62" s="26">
        <v>20</v>
      </c>
      <c r="C62" s="26">
        <v>2</v>
      </c>
      <c r="D62" s="25">
        <v>170</v>
      </c>
      <c r="E62" s="26">
        <v>2</v>
      </c>
      <c r="F62" s="100">
        <v>4</v>
      </c>
      <c r="G62" s="26">
        <v>2</v>
      </c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</row>
    <row r="63" spans="1:31" x14ac:dyDescent="0.25">
      <c r="A63" s="27">
        <v>1</v>
      </c>
      <c r="B63" s="26">
        <v>21</v>
      </c>
      <c r="C63" s="26">
        <v>1</v>
      </c>
      <c r="D63" s="25">
        <v>22</v>
      </c>
      <c r="E63" s="26">
        <v>4</v>
      </c>
      <c r="F63" s="100">
        <v>5</v>
      </c>
      <c r="G63" s="26">
        <v>2</v>
      </c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</row>
    <row r="64" spans="1:31" x14ac:dyDescent="0.25">
      <c r="A64" s="27">
        <v>1</v>
      </c>
      <c r="B64" s="26">
        <v>21</v>
      </c>
      <c r="C64" s="26">
        <v>1</v>
      </c>
      <c r="D64" s="25">
        <v>54</v>
      </c>
      <c r="E64" s="26">
        <v>5</v>
      </c>
      <c r="F64" s="100">
        <v>2</v>
      </c>
      <c r="G64" s="26">
        <v>2</v>
      </c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</row>
    <row r="65" spans="1:31" x14ac:dyDescent="0.25">
      <c r="A65" s="27">
        <v>1</v>
      </c>
      <c r="B65" s="26">
        <v>21</v>
      </c>
      <c r="C65" s="26">
        <v>1</v>
      </c>
      <c r="D65" s="25">
        <v>208</v>
      </c>
      <c r="E65" s="26">
        <v>1</v>
      </c>
      <c r="F65" s="100">
        <v>5</v>
      </c>
      <c r="G65" s="26">
        <v>2</v>
      </c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</row>
    <row r="66" spans="1:31" x14ac:dyDescent="0.25">
      <c r="A66" s="27">
        <v>1</v>
      </c>
      <c r="B66" s="26">
        <v>21</v>
      </c>
      <c r="C66" s="26">
        <v>1</v>
      </c>
      <c r="D66" s="25">
        <v>217</v>
      </c>
      <c r="E66" s="26">
        <v>5</v>
      </c>
      <c r="F66" s="100">
        <v>2</v>
      </c>
      <c r="G66" s="26">
        <v>2</v>
      </c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</row>
    <row r="67" spans="1:31" ht="15.75" thickBot="1" x14ac:dyDescent="0.3">
      <c r="A67" s="27">
        <v>2</v>
      </c>
      <c r="B67" s="26">
        <v>21</v>
      </c>
      <c r="C67" s="26">
        <v>1</v>
      </c>
      <c r="D67" s="25">
        <v>44</v>
      </c>
      <c r="E67" s="26">
        <v>2</v>
      </c>
      <c r="F67" s="100">
        <v>4</v>
      </c>
      <c r="G67" s="26">
        <v>2</v>
      </c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7"/>
    </row>
    <row r="68" spans="1:31" ht="16.5" thickBot="1" x14ac:dyDescent="0.3">
      <c r="A68" s="27">
        <v>2</v>
      </c>
      <c r="B68" s="26">
        <v>21</v>
      </c>
      <c r="C68" s="26">
        <v>1</v>
      </c>
      <c r="D68" s="25">
        <v>77</v>
      </c>
      <c r="E68" s="26">
        <v>1</v>
      </c>
      <c r="F68" s="100">
        <v>5</v>
      </c>
      <c r="G68" s="26">
        <v>2</v>
      </c>
      <c r="O68" s="161" t="s">
        <v>38</v>
      </c>
      <c r="P68" s="162"/>
    </row>
    <row r="69" spans="1:31" x14ac:dyDescent="0.25">
      <c r="A69" s="27">
        <v>2</v>
      </c>
      <c r="B69" s="26">
        <v>21</v>
      </c>
      <c r="C69" s="26">
        <v>1</v>
      </c>
      <c r="D69" s="25">
        <v>80</v>
      </c>
      <c r="E69" s="26">
        <v>3</v>
      </c>
      <c r="F69" s="100">
        <v>1</v>
      </c>
      <c r="G69" s="26">
        <v>2</v>
      </c>
      <c r="O69" s="9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</row>
    <row r="70" spans="1:31" x14ac:dyDescent="0.25">
      <c r="A70" s="27">
        <v>2</v>
      </c>
      <c r="B70" s="26">
        <v>21</v>
      </c>
      <c r="C70" s="26">
        <v>1</v>
      </c>
      <c r="D70" s="25">
        <v>133</v>
      </c>
      <c r="E70" s="26">
        <v>3</v>
      </c>
      <c r="F70" s="100">
        <v>1</v>
      </c>
      <c r="G70" s="26">
        <v>2</v>
      </c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4"/>
    </row>
    <row r="71" spans="1:31" x14ac:dyDescent="0.25">
      <c r="A71" s="27">
        <v>1</v>
      </c>
      <c r="B71" s="26">
        <v>21</v>
      </c>
      <c r="C71" s="26">
        <v>2</v>
      </c>
      <c r="D71" s="25">
        <v>26</v>
      </c>
      <c r="E71" s="26">
        <v>1</v>
      </c>
      <c r="F71" s="100">
        <v>5</v>
      </c>
      <c r="G71" s="26">
        <v>2</v>
      </c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</row>
    <row r="72" spans="1:31" x14ac:dyDescent="0.25">
      <c r="A72" s="27">
        <v>1</v>
      </c>
      <c r="B72" s="26">
        <v>21</v>
      </c>
      <c r="C72" s="26">
        <v>2</v>
      </c>
      <c r="D72" s="25">
        <v>41</v>
      </c>
      <c r="E72" s="26">
        <v>2</v>
      </c>
      <c r="F72" s="100">
        <v>4</v>
      </c>
      <c r="G72" s="26">
        <v>2</v>
      </c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4"/>
    </row>
    <row r="73" spans="1:31" x14ac:dyDescent="0.25">
      <c r="A73" s="27">
        <v>1</v>
      </c>
      <c r="B73" s="26">
        <v>21</v>
      </c>
      <c r="C73" s="26">
        <v>2</v>
      </c>
      <c r="D73" s="25">
        <v>56</v>
      </c>
      <c r="E73" s="26">
        <v>4</v>
      </c>
      <c r="F73" s="100">
        <v>5</v>
      </c>
      <c r="G73" s="26">
        <v>2</v>
      </c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4"/>
    </row>
    <row r="74" spans="1:31" x14ac:dyDescent="0.25">
      <c r="A74" s="27">
        <v>1</v>
      </c>
      <c r="B74" s="26">
        <v>21</v>
      </c>
      <c r="C74" s="26">
        <v>2</v>
      </c>
      <c r="D74" s="25">
        <v>117</v>
      </c>
      <c r="E74" s="26">
        <v>3</v>
      </c>
      <c r="F74" s="100">
        <v>3</v>
      </c>
      <c r="G74" s="26">
        <v>2</v>
      </c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4"/>
    </row>
    <row r="75" spans="1:31" x14ac:dyDescent="0.25">
      <c r="A75" s="27">
        <v>1</v>
      </c>
      <c r="B75" s="26">
        <v>21</v>
      </c>
      <c r="C75" s="26">
        <v>2</v>
      </c>
      <c r="D75" s="25">
        <v>139</v>
      </c>
      <c r="E75" s="26">
        <v>1</v>
      </c>
      <c r="F75" s="100">
        <v>5</v>
      </c>
      <c r="G75" s="26">
        <v>2</v>
      </c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4"/>
    </row>
    <row r="76" spans="1:31" x14ac:dyDescent="0.25">
      <c r="A76" s="27">
        <v>2</v>
      </c>
      <c r="B76" s="26">
        <v>21</v>
      </c>
      <c r="C76" s="26">
        <v>2</v>
      </c>
      <c r="D76" s="25">
        <v>51</v>
      </c>
      <c r="E76" s="26">
        <v>5</v>
      </c>
      <c r="F76" s="100">
        <v>2</v>
      </c>
      <c r="G76" s="26">
        <v>2</v>
      </c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4"/>
    </row>
    <row r="77" spans="1:31" x14ac:dyDescent="0.25">
      <c r="A77" s="27">
        <v>2</v>
      </c>
      <c r="B77" s="26">
        <v>21</v>
      </c>
      <c r="C77" s="26">
        <v>2</v>
      </c>
      <c r="D77" s="25">
        <v>167</v>
      </c>
      <c r="E77" s="26">
        <v>1</v>
      </c>
      <c r="F77" s="100">
        <v>5</v>
      </c>
      <c r="G77" s="26">
        <v>2</v>
      </c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4"/>
    </row>
    <row r="78" spans="1:31" x14ac:dyDescent="0.25">
      <c r="A78" s="27">
        <v>1</v>
      </c>
      <c r="B78" s="26">
        <v>22</v>
      </c>
      <c r="C78" s="26">
        <v>1</v>
      </c>
      <c r="D78" s="25">
        <v>56</v>
      </c>
      <c r="E78" s="26">
        <v>4</v>
      </c>
      <c r="F78" s="100">
        <v>5</v>
      </c>
      <c r="G78" s="26">
        <v>2</v>
      </c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4"/>
    </row>
    <row r="79" spans="1:31" x14ac:dyDescent="0.25">
      <c r="A79" s="27">
        <v>1</v>
      </c>
      <c r="B79" s="26">
        <v>22</v>
      </c>
      <c r="C79" s="26">
        <v>1</v>
      </c>
      <c r="D79" s="25">
        <v>135</v>
      </c>
      <c r="E79" s="26">
        <v>2</v>
      </c>
      <c r="F79" s="100">
        <v>5</v>
      </c>
      <c r="G79" s="26">
        <v>2</v>
      </c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</row>
    <row r="80" spans="1:31" x14ac:dyDescent="0.25">
      <c r="A80" s="27">
        <v>2</v>
      </c>
      <c r="B80" s="26">
        <v>22</v>
      </c>
      <c r="C80" s="26">
        <v>1</v>
      </c>
      <c r="D80" s="25">
        <v>168</v>
      </c>
      <c r="E80" s="26">
        <v>5</v>
      </c>
      <c r="F80" s="100">
        <v>5</v>
      </c>
      <c r="G80" s="26">
        <v>2</v>
      </c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4"/>
    </row>
    <row r="81" spans="1:31" x14ac:dyDescent="0.25">
      <c r="A81" s="27">
        <v>2</v>
      </c>
      <c r="B81" s="26">
        <v>22</v>
      </c>
      <c r="C81" s="26">
        <v>1</v>
      </c>
      <c r="D81" s="25">
        <v>183</v>
      </c>
      <c r="E81" s="26">
        <v>4</v>
      </c>
      <c r="F81" s="100">
        <v>4</v>
      </c>
      <c r="G81" s="26">
        <v>2</v>
      </c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4"/>
    </row>
    <row r="82" spans="1:31" x14ac:dyDescent="0.25">
      <c r="A82" s="27">
        <v>2</v>
      </c>
      <c r="B82" s="26">
        <v>22</v>
      </c>
      <c r="C82" s="26">
        <v>1</v>
      </c>
      <c r="D82" s="25">
        <v>206</v>
      </c>
      <c r="E82" s="26">
        <v>5</v>
      </c>
      <c r="F82" s="100">
        <v>5</v>
      </c>
      <c r="G82" s="26">
        <v>2</v>
      </c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4"/>
    </row>
    <row r="83" spans="1:31" x14ac:dyDescent="0.25">
      <c r="A83" s="27">
        <v>1</v>
      </c>
      <c r="B83" s="26">
        <v>22</v>
      </c>
      <c r="C83" s="26">
        <v>2</v>
      </c>
      <c r="D83" s="25">
        <v>101</v>
      </c>
      <c r="E83" s="26">
        <v>1</v>
      </c>
      <c r="F83" s="100">
        <v>5</v>
      </c>
      <c r="G83" s="26">
        <v>2</v>
      </c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4"/>
    </row>
    <row r="84" spans="1:31" x14ac:dyDescent="0.25">
      <c r="A84" s="27">
        <v>1</v>
      </c>
      <c r="B84" s="26">
        <v>22</v>
      </c>
      <c r="C84" s="26">
        <v>2</v>
      </c>
      <c r="D84" s="25">
        <v>111</v>
      </c>
      <c r="E84" s="26">
        <v>1</v>
      </c>
      <c r="F84" s="100">
        <v>5</v>
      </c>
      <c r="G84" s="26">
        <v>2</v>
      </c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</row>
    <row r="85" spans="1:31" x14ac:dyDescent="0.25">
      <c r="A85" s="27">
        <v>1</v>
      </c>
      <c r="B85" s="26">
        <v>22</v>
      </c>
      <c r="C85" s="26">
        <v>2</v>
      </c>
      <c r="D85" s="25">
        <v>198</v>
      </c>
      <c r="E85" s="26">
        <v>2</v>
      </c>
      <c r="F85" s="100">
        <v>4</v>
      </c>
      <c r="G85" s="26">
        <v>2</v>
      </c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</row>
    <row r="86" spans="1:31" x14ac:dyDescent="0.25">
      <c r="A86" s="27">
        <v>2</v>
      </c>
      <c r="B86" s="26">
        <v>22</v>
      </c>
      <c r="C86" s="26">
        <v>2</v>
      </c>
      <c r="D86" s="25">
        <v>36</v>
      </c>
      <c r="E86" s="26">
        <v>2</v>
      </c>
      <c r="F86" s="100">
        <v>4</v>
      </c>
      <c r="G86" s="26">
        <v>2</v>
      </c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</row>
    <row r="87" spans="1:31" x14ac:dyDescent="0.25">
      <c r="A87" s="27">
        <v>2</v>
      </c>
      <c r="B87" s="26">
        <v>22</v>
      </c>
      <c r="C87" s="26">
        <v>2</v>
      </c>
      <c r="D87" s="25">
        <v>142</v>
      </c>
      <c r="E87" s="26">
        <v>5</v>
      </c>
      <c r="F87" s="100">
        <v>5</v>
      </c>
      <c r="G87" s="26">
        <v>2</v>
      </c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</row>
    <row r="88" spans="1:31" x14ac:dyDescent="0.25">
      <c r="A88" s="27">
        <v>2</v>
      </c>
      <c r="B88" s="26">
        <v>22</v>
      </c>
      <c r="C88" s="26">
        <v>2</v>
      </c>
      <c r="D88" s="25">
        <v>149</v>
      </c>
      <c r="E88" s="26">
        <v>3</v>
      </c>
      <c r="F88" s="100">
        <v>5</v>
      </c>
      <c r="G88" s="26">
        <v>2</v>
      </c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</row>
    <row r="89" spans="1:31" x14ac:dyDescent="0.25">
      <c r="A89" s="27">
        <v>2</v>
      </c>
      <c r="B89" s="26">
        <v>22</v>
      </c>
      <c r="C89" s="26">
        <v>2</v>
      </c>
      <c r="D89" s="25">
        <v>201</v>
      </c>
      <c r="E89" s="26">
        <v>4</v>
      </c>
      <c r="F89" s="100">
        <v>5</v>
      </c>
      <c r="G89" s="26">
        <v>2</v>
      </c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</row>
    <row r="90" spans="1:31" x14ac:dyDescent="0.25">
      <c r="A90" s="27">
        <v>1</v>
      </c>
      <c r="B90" s="26">
        <v>23</v>
      </c>
      <c r="C90" s="26">
        <v>1</v>
      </c>
      <c r="D90" s="25">
        <v>69</v>
      </c>
      <c r="E90" s="26">
        <v>3</v>
      </c>
      <c r="F90" s="100">
        <v>5</v>
      </c>
      <c r="G90" s="26">
        <v>2</v>
      </c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</row>
    <row r="91" spans="1:31" x14ac:dyDescent="0.25">
      <c r="A91" s="27">
        <v>1</v>
      </c>
      <c r="B91" s="26">
        <v>23</v>
      </c>
      <c r="C91" s="26">
        <v>1</v>
      </c>
      <c r="D91" s="25">
        <v>197</v>
      </c>
      <c r="E91" s="26">
        <v>3</v>
      </c>
      <c r="F91" s="100">
        <v>5</v>
      </c>
      <c r="G91" s="26">
        <v>2</v>
      </c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</row>
    <row r="92" spans="1:31" x14ac:dyDescent="0.25">
      <c r="A92" s="27">
        <v>2</v>
      </c>
      <c r="B92" s="26">
        <v>23</v>
      </c>
      <c r="C92" s="26">
        <v>1</v>
      </c>
      <c r="D92" s="25">
        <v>212</v>
      </c>
      <c r="E92" s="26">
        <v>1</v>
      </c>
      <c r="F92" s="100">
        <v>5</v>
      </c>
      <c r="G92" s="26">
        <v>2</v>
      </c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</row>
    <row r="93" spans="1:31" x14ac:dyDescent="0.25">
      <c r="A93" s="27">
        <v>2</v>
      </c>
      <c r="B93" s="26">
        <v>23</v>
      </c>
      <c r="C93" s="26">
        <v>1</v>
      </c>
      <c r="D93" s="25">
        <v>231</v>
      </c>
      <c r="E93" s="26">
        <v>2</v>
      </c>
      <c r="F93" s="100">
        <v>5</v>
      </c>
      <c r="G93" s="26">
        <v>2</v>
      </c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</row>
    <row r="94" spans="1:31" x14ac:dyDescent="0.25">
      <c r="A94" s="27">
        <v>1</v>
      </c>
      <c r="B94" s="26">
        <v>23</v>
      </c>
      <c r="C94" s="26">
        <v>2</v>
      </c>
      <c r="D94" s="25">
        <v>90</v>
      </c>
      <c r="E94" s="26">
        <v>5</v>
      </c>
      <c r="F94" s="100">
        <v>3</v>
      </c>
      <c r="G94" s="26">
        <v>2</v>
      </c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</row>
    <row r="95" spans="1:31" x14ac:dyDescent="0.25">
      <c r="A95" s="27">
        <v>1</v>
      </c>
      <c r="B95" s="26">
        <v>23</v>
      </c>
      <c r="C95" s="26">
        <v>2</v>
      </c>
      <c r="D95" s="25">
        <v>139</v>
      </c>
      <c r="E95" s="26">
        <v>4</v>
      </c>
      <c r="F95" s="100">
        <v>4</v>
      </c>
      <c r="G95" s="26">
        <v>2</v>
      </c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</row>
    <row r="96" spans="1:31" x14ac:dyDescent="0.25">
      <c r="A96" s="27">
        <v>2</v>
      </c>
      <c r="B96" s="26">
        <v>23</v>
      </c>
      <c r="C96" s="26">
        <v>2</v>
      </c>
      <c r="D96" s="25">
        <v>104</v>
      </c>
      <c r="E96" s="26">
        <v>5</v>
      </c>
      <c r="F96" s="100">
        <v>5</v>
      </c>
      <c r="G96" s="26">
        <v>2</v>
      </c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</row>
    <row r="97" spans="1:31" x14ac:dyDescent="0.25">
      <c r="A97" s="27">
        <v>2</v>
      </c>
      <c r="B97" s="26">
        <v>23</v>
      </c>
      <c r="C97" s="26">
        <v>2</v>
      </c>
      <c r="D97" s="25">
        <v>136</v>
      </c>
      <c r="E97" s="26">
        <v>5</v>
      </c>
      <c r="F97" s="100">
        <v>5</v>
      </c>
      <c r="G97" s="26">
        <v>2</v>
      </c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</row>
    <row r="98" spans="1:31" x14ac:dyDescent="0.25">
      <c r="A98" s="27">
        <v>2</v>
      </c>
      <c r="B98" s="26">
        <v>23</v>
      </c>
      <c r="C98" s="26">
        <v>2</v>
      </c>
      <c r="D98" s="25">
        <v>223</v>
      </c>
      <c r="E98" s="26">
        <v>5</v>
      </c>
      <c r="F98" s="100">
        <v>5</v>
      </c>
      <c r="G98" s="26">
        <v>2</v>
      </c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</row>
    <row r="99" spans="1:31" x14ac:dyDescent="0.25">
      <c r="A99" s="27">
        <v>1</v>
      </c>
      <c r="B99" s="26">
        <v>24</v>
      </c>
      <c r="C99" s="26">
        <v>1</v>
      </c>
      <c r="D99" s="25">
        <v>157</v>
      </c>
      <c r="E99" s="26">
        <v>2</v>
      </c>
      <c r="F99" s="100">
        <v>5</v>
      </c>
      <c r="G99" s="26">
        <v>2</v>
      </c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</row>
    <row r="100" spans="1:31" x14ac:dyDescent="0.25">
      <c r="A100" s="27">
        <v>2</v>
      </c>
      <c r="B100" s="26">
        <v>24</v>
      </c>
      <c r="C100" s="26">
        <v>1</v>
      </c>
      <c r="D100" s="25">
        <v>25</v>
      </c>
      <c r="E100" s="26">
        <v>1</v>
      </c>
      <c r="F100" s="100">
        <v>3</v>
      </c>
      <c r="G100" s="26">
        <v>2</v>
      </c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</row>
    <row r="101" spans="1:31" x14ac:dyDescent="0.25">
      <c r="A101" s="27">
        <v>2</v>
      </c>
      <c r="B101" s="26">
        <v>24</v>
      </c>
      <c r="C101" s="26">
        <v>1</v>
      </c>
      <c r="D101" s="25">
        <v>150</v>
      </c>
      <c r="E101" s="26">
        <v>5</v>
      </c>
      <c r="F101" s="100">
        <v>2</v>
      </c>
      <c r="G101" s="26">
        <v>2</v>
      </c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</row>
    <row r="102" spans="1:31" x14ac:dyDescent="0.25">
      <c r="A102" s="27">
        <v>2</v>
      </c>
      <c r="B102" s="26">
        <v>24</v>
      </c>
      <c r="C102" s="26">
        <v>1</v>
      </c>
      <c r="D102" s="25">
        <v>222</v>
      </c>
      <c r="E102" s="26">
        <v>1</v>
      </c>
      <c r="F102" s="100">
        <v>5</v>
      </c>
      <c r="G102" s="26">
        <v>3</v>
      </c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</row>
    <row r="103" spans="1:31" x14ac:dyDescent="0.25">
      <c r="A103" s="27">
        <v>1</v>
      </c>
      <c r="B103" s="26">
        <v>24</v>
      </c>
      <c r="C103" s="26">
        <v>2</v>
      </c>
      <c r="D103" s="25">
        <v>107</v>
      </c>
      <c r="E103" s="26">
        <v>3</v>
      </c>
      <c r="F103" s="100">
        <v>5</v>
      </c>
      <c r="G103" s="26">
        <v>3</v>
      </c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</row>
    <row r="104" spans="1:31" x14ac:dyDescent="0.25">
      <c r="A104" s="27">
        <v>1</v>
      </c>
      <c r="B104" s="26">
        <v>24</v>
      </c>
      <c r="C104" s="26">
        <v>2</v>
      </c>
      <c r="D104" s="25">
        <v>107</v>
      </c>
      <c r="E104" s="26">
        <v>3</v>
      </c>
      <c r="F104" s="100">
        <v>4</v>
      </c>
      <c r="G104" s="26">
        <v>3</v>
      </c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</row>
    <row r="105" spans="1:31" x14ac:dyDescent="0.25">
      <c r="A105" s="27">
        <v>1</v>
      </c>
      <c r="B105" s="26">
        <v>24</v>
      </c>
      <c r="C105" s="26">
        <v>2</v>
      </c>
      <c r="D105" s="25">
        <v>125</v>
      </c>
      <c r="E105" s="26">
        <v>5</v>
      </c>
      <c r="F105" s="100">
        <v>5</v>
      </c>
      <c r="G105" s="26">
        <v>3</v>
      </c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</row>
    <row r="106" spans="1:31" x14ac:dyDescent="0.25">
      <c r="A106" s="27">
        <v>1</v>
      </c>
      <c r="B106" s="26">
        <v>24</v>
      </c>
      <c r="C106" s="26">
        <v>2</v>
      </c>
      <c r="D106" s="25">
        <v>139</v>
      </c>
      <c r="E106" s="26">
        <v>5</v>
      </c>
      <c r="F106" s="100">
        <v>5</v>
      </c>
      <c r="G106" s="26">
        <v>3</v>
      </c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</row>
    <row r="107" spans="1:31" ht="15.75" thickBot="1" x14ac:dyDescent="0.3">
      <c r="A107" s="27">
        <v>1</v>
      </c>
      <c r="B107" s="26">
        <v>24</v>
      </c>
      <c r="C107" s="26">
        <v>2</v>
      </c>
      <c r="D107" s="25">
        <v>235</v>
      </c>
      <c r="E107" s="26">
        <v>1</v>
      </c>
      <c r="F107" s="100">
        <v>4</v>
      </c>
      <c r="G107" s="26">
        <v>3</v>
      </c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7"/>
    </row>
    <row r="108" spans="1:31" ht="16.5" thickBot="1" x14ac:dyDescent="0.3">
      <c r="A108" s="27">
        <v>1</v>
      </c>
      <c r="B108" s="26">
        <v>24</v>
      </c>
      <c r="C108" s="26">
        <v>2</v>
      </c>
      <c r="D108" s="25">
        <v>239</v>
      </c>
      <c r="E108" s="26">
        <v>2</v>
      </c>
      <c r="F108" s="100">
        <v>3</v>
      </c>
      <c r="G108" s="26">
        <v>3</v>
      </c>
      <c r="O108" s="155" t="s">
        <v>53</v>
      </c>
      <c r="P108" s="156"/>
    </row>
    <row r="109" spans="1:31" x14ac:dyDescent="0.25">
      <c r="A109" s="27">
        <v>2</v>
      </c>
      <c r="B109" s="26">
        <v>24</v>
      </c>
      <c r="C109" s="26">
        <v>2</v>
      </c>
      <c r="D109" s="25">
        <v>188</v>
      </c>
      <c r="E109" s="26">
        <v>2</v>
      </c>
      <c r="F109" s="100">
        <v>5</v>
      </c>
      <c r="G109" s="26">
        <v>3</v>
      </c>
      <c r="O109" s="9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</row>
    <row r="110" spans="1:31" x14ac:dyDescent="0.25">
      <c r="A110" s="27">
        <v>1</v>
      </c>
      <c r="B110" s="26">
        <v>25</v>
      </c>
      <c r="C110" s="26">
        <v>1</v>
      </c>
      <c r="D110" s="25">
        <v>19</v>
      </c>
      <c r="E110" s="26">
        <v>1</v>
      </c>
      <c r="F110" s="100">
        <v>3</v>
      </c>
      <c r="G110" s="26">
        <v>3</v>
      </c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</row>
    <row r="111" spans="1:31" x14ac:dyDescent="0.25">
      <c r="A111" s="27">
        <v>1</v>
      </c>
      <c r="B111" s="26">
        <v>25</v>
      </c>
      <c r="C111" s="26">
        <v>1</v>
      </c>
      <c r="D111" s="25">
        <v>82</v>
      </c>
      <c r="E111" s="26">
        <v>2</v>
      </c>
      <c r="F111" s="100">
        <v>3</v>
      </c>
      <c r="G111" s="26">
        <v>3</v>
      </c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148" t="s">
        <v>54</v>
      </c>
      <c r="AB111" s="148"/>
      <c r="AC111" s="3">
        <f>CORREL(B2:B500,D2:D500)</f>
        <v>-3.0893777980830242E-4</v>
      </c>
      <c r="AD111" s="3"/>
      <c r="AE111" s="4"/>
    </row>
    <row r="112" spans="1:31" x14ac:dyDescent="0.25">
      <c r="A112" s="27">
        <v>2</v>
      </c>
      <c r="B112" s="26">
        <v>25</v>
      </c>
      <c r="C112" s="26">
        <v>1</v>
      </c>
      <c r="D112" s="25">
        <v>78</v>
      </c>
      <c r="E112" s="26">
        <v>5</v>
      </c>
      <c r="F112" s="100">
        <v>5</v>
      </c>
      <c r="G112" s="26">
        <v>3</v>
      </c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</row>
    <row r="113" spans="1:31" x14ac:dyDescent="0.25">
      <c r="A113" s="27">
        <v>2</v>
      </c>
      <c r="B113" s="26">
        <v>25</v>
      </c>
      <c r="C113" s="26">
        <v>1</v>
      </c>
      <c r="D113" s="25">
        <v>108</v>
      </c>
      <c r="E113" s="26">
        <v>1</v>
      </c>
      <c r="F113" s="100">
        <v>2</v>
      </c>
      <c r="G113" s="26">
        <v>3</v>
      </c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</row>
    <row r="114" spans="1:31" x14ac:dyDescent="0.25">
      <c r="A114" s="27">
        <v>2</v>
      </c>
      <c r="B114" s="26">
        <v>25</v>
      </c>
      <c r="C114" s="26">
        <v>1</v>
      </c>
      <c r="D114" s="25">
        <v>123</v>
      </c>
      <c r="E114" s="26">
        <v>3</v>
      </c>
      <c r="F114" s="100">
        <v>2</v>
      </c>
      <c r="G114" s="26">
        <v>3</v>
      </c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</row>
    <row r="115" spans="1:31" x14ac:dyDescent="0.25">
      <c r="A115" s="27">
        <v>2</v>
      </c>
      <c r="B115" s="26">
        <v>25</v>
      </c>
      <c r="C115" s="26">
        <v>1</v>
      </c>
      <c r="D115" s="25">
        <v>158</v>
      </c>
      <c r="E115" s="26">
        <v>5</v>
      </c>
      <c r="F115" s="100">
        <v>2</v>
      </c>
      <c r="G115" s="26">
        <v>3</v>
      </c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</row>
    <row r="116" spans="1:31" x14ac:dyDescent="0.25">
      <c r="A116" s="27">
        <v>2</v>
      </c>
      <c r="B116" s="26">
        <v>25</v>
      </c>
      <c r="C116" s="26">
        <v>1</v>
      </c>
      <c r="D116" s="25">
        <v>167</v>
      </c>
      <c r="E116" s="26">
        <v>4</v>
      </c>
      <c r="F116" s="100">
        <v>5</v>
      </c>
      <c r="G116" s="26">
        <v>3</v>
      </c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</row>
    <row r="117" spans="1:31" x14ac:dyDescent="0.25">
      <c r="A117" s="27">
        <v>1</v>
      </c>
      <c r="B117" s="26">
        <v>25</v>
      </c>
      <c r="C117" s="26">
        <v>2</v>
      </c>
      <c r="D117" s="25">
        <v>99</v>
      </c>
      <c r="E117" s="26">
        <v>1</v>
      </c>
      <c r="F117" s="100">
        <v>2</v>
      </c>
      <c r="G117" s="26">
        <v>3</v>
      </c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</row>
    <row r="118" spans="1:31" x14ac:dyDescent="0.25">
      <c r="A118" s="27">
        <v>1</v>
      </c>
      <c r="B118" s="26">
        <v>25</v>
      </c>
      <c r="C118" s="26">
        <v>2</v>
      </c>
      <c r="D118" s="25">
        <v>153</v>
      </c>
      <c r="E118" s="26">
        <v>2</v>
      </c>
      <c r="F118" s="100">
        <v>5</v>
      </c>
      <c r="G118" s="26">
        <v>3</v>
      </c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</row>
    <row r="119" spans="1:31" x14ac:dyDescent="0.25">
      <c r="A119" s="27">
        <v>1</v>
      </c>
      <c r="B119" s="26">
        <v>25</v>
      </c>
      <c r="C119" s="26">
        <v>2</v>
      </c>
      <c r="D119" s="25">
        <v>234</v>
      </c>
      <c r="E119" s="26">
        <v>4</v>
      </c>
      <c r="F119" s="100">
        <v>3</v>
      </c>
      <c r="G119" s="26">
        <v>3</v>
      </c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</row>
    <row r="120" spans="1:31" x14ac:dyDescent="0.25">
      <c r="A120" s="27">
        <v>2</v>
      </c>
      <c r="B120" s="26">
        <v>25</v>
      </c>
      <c r="C120" s="26">
        <v>2</v>
      </c>
      <c r="D120" s="25">
        <v>19</v>
      </c>
      <c r="E120" s="26">
        <v>1</v>
      </c>
      <c r="F120" s="100">
        <v>2</v>
      </c>
      <c r="G120" s="26">
        <v>3</v>
      </c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</row>
    <row r="121" spans="1:31" x14ac:dyDescent="0.25">
      <c r="A121" s="27">
        <v>2</v>
      </c>
      <c r="B121" s="26">
        <v>25</v>
      </c>
      <c r="C121" s="26">
        <v>2</v>
      </c>
      <c r="D121" s="25">
        <v>167</v>
      </c>
      <c r="E121" s="26">
        <v>2</v>
      </c>
      <c r="F121" s="100">
        <v>2</v>
      </c>
      <c r="G121" s="26">
        <v>3</v>
      </c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</row>
    <row r="122" spans="1:31" x14ac:dyDescent="0.25">
      <c r="A122" s="27">
        <v>1</v>
      </c>
      <c r="B122" s="26">
        <v>26</v>
      </c>
      <c r="C122" s="26">
        <v>1</v>
      </c>
      <c r="D122" s="25">
        <v>43</v>
      </c>
      <c r="E122" s="26">
        <v>3</v>
      </c>
      <c r="F122" s="100">
        <v>3</v>
      </c>
      <c r="G122" s="26">
        <v>3</v>
      </c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</row>
    <row r="123" spans="1:31" x14ac:dyDescent="0.25">
      <c r="A123" s="27">
        <v>1</v>
      </c>
      <c r="B123" s="26">
        <v>26</v>
      </c>
      <c r="C123" s="26">
        <v>1</v>
      </c>
      <c r="D123" s="25">
        <v>49</v>
      </c>
      <c r="E123" s="26">
        <v>4</v>
      </c>
      <c r="F123" s="100">
        <v>5</v>
      </c>
      <c r="G123" s="26">
        <v>3</v>
      </c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</row>
    <row r="124" spans="1:31" x14ac:dyDescent="0.25">
      <c r="A124" s="27">
        <v>1</v>
      </c>
      <c r="B124" s="26">
        <v>26</v>
      </c>
      <c r="C124" s="26">
        <v>1</v>
      </c>
      <c r="D124" s="25">
        <v>62</v>
      </c>
      <c r="E124" s="26">
        <v>1</v>
      </c>
      <c r="F124" s="100">
        <v>3</v>
      </c>
      <c r="G124" s="26">
        <v>3</v>
      </c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</row>
    <row r="125" spans="1:31" x14ac:dyDescent="0.25">
      <c r="A125" s="27">
        <v>1</v>
      </c>
      <c r="B125" s="26">
        <v>26</v>
      </c>
      <c r="C125" s="26">
        <v>1</v>
      </c>
      <c r="D125" s="25">
        <v>106</v>
      </c>
      <c r="E125" s="26">
        <v>1</v>
      </c>
      <c r="F125" s="100">
        <v>5</v>
      </c>
      <c r="G125" s="26">
        <v>3</v>
      </c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</row>
    <row r="126" spans="1:31" x14ac:dyDescent="0.25">
      <c r="A126" s="27">
        <v>1</v>
      </c>
      <c r="B126" s="26">
        <v>26</v>
      </c>
      <c r="C126" s="26">
        <v>1</v>
      </c>
      <c r="D126" s="25">
        <v>141</v>
      </c>
      <c r="E126" s="26">
        <v>4</v>
      </c>
      <c r="F126" s="100">
        <v>2</v>
      </c>
      <c r="G126" s="26">
        <v>3</v>
      </c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</row>
    <row r="127" spans="1:31" x14ac:dyDescent="0.25">
      <c r="A127" s="27">
        <v>2</v>
      </c>
      <c r="B127" s="26">
        <v>26</v>
      </c>
      <c r="C127" s="26">
        <v>1</v>
      </c>
      <c r="D127" s="25">
        <v>84</v>
      </c>
      <c r="E127" s="26">
        <v>5</v>
      </c>
      <c r="F127" s="100">
        <v>4</v>
      </c>
      <c r="G127" s="26">
        <v>3</v>
      </c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</row>
    <row r="128" spans="1:31" x14ac:dyDescent="0.25">
      <c r="A128" s="27">
        <v>2</v>
      </c>
      <c r="B128" s="26">
        <v>26</v>
      </c>
      <c r="C128" s="26">
        <v>1</v>
      </c>
      <c r="D128" s="25">
        <v>111</v>
      </c>
      <c r="E128" s="26">
        <v>1</v>
      </c>
      <c r="F128" s="100">
        <v>4</v>
      </c>
      <c r="G128" s="26">
        <v>3</v>
      </c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</row>
    <row r="129" spans="1:31" ht="15.75" thickBot="1" x14ac:dyDescent="0.3">
      <c r="A129" s="27">
        <v>1</v>
      </c>
      <c r="B129" s="26">
        <v>26</v>
      </c>
      <c r="C129" s="26">
        <v>2</v>
      </c>
      <c r="D129" s="25">
        <v>73</v>
      </c>
      <c r="E129" s="26">
        <v>3</v>
      </c>
      <c r="F129" s="100">
        <v>5</v>
      </c>
      <c r="G129" s="26">
        <v>3</v>
      </c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7"/>
    </row>
    <row r="130" spans="1:31" ht="16.5" thickBot="1" x14ac:dyDescent="0.3">
      <c r="A130" s="27">
        <v>1</v>
      </c>
      <c r="B130" s="26">
        <v>26</v>
      </c>
      <c r="C130" s="26">
        <v>2</v>
      </c>
      <c r="D130" s="25">
        <v>218</v>
      </c>
      <c r="E130" s="26">
        <v>4</v>
      </c>
      <c r="F130" s="100">
        <v>3</v>
      </c>
      <c r="G130" s="26">
        <v>3</v>
      </c>
      <c r="O130" s="155" t="s">
        <v>69</v>
      </c>
      <c r="P130" s="157"/>
      <c r="Q130" s="156"/>
    </row>
    <row r="131" spans="1:31" x14ac:dyDescent="0.25">
      <c r="A131" s="27">
        <v>2</v>
      </c>
      <c r="B131" s="26">
        <v>26</v>
      </c>
      <c r="C131" s="26">
        <v>2</v>
      </c>
      <c r="D131" s="25">
        <v>28</v>
      </c>
      <c r="E131" s="26">
        <v>4</v>
      </c>
      <c r="F131" s="100">
        <v>4</v>
      </c>
      <c r="G131" s="26">
        <v>3</v>
      </c>
      <c r="O131" s="9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</row>
    <row r="132" spans="1:31" x14ac:dyDescent="0.25">
      <c r="A132" s="27">
        <v>2</v>
      </c>
      <c r="B132" s="26">
        <v>26</v>
      </c>
      <c r="C132" s="26">
        <v>2</v>
      </c>
      <c r="D132" s="25">
        <v>33</v>
      </c>
      <c r="E132" s="26">
        <v>4</v>
      </c>
      <c r="F132" s="100">
        <v>4</v>
      </c>
      <c r="G132" s="26">
        <v>3</v>
      </c>
      <c r="O132" s="2"/>
      <c r="P132" s="158" t="s">
        <v>4</v>
      </c>
      <c r="Q132" s="159"/>
      <c r="R132" s="160"/>
      <c r="S132" s="3"/>
      <c r="T132" s="3"/>
      <c r="U132" s="3"/>
      <c r="V132" s="3"/>
      <c r="W132" s="3"/>
      <c r="X132" s="158" t="s">
        <v>23</v>
      </c>
      <c r="Y132" s="159"/>
      <c r="Z132" s="160"/>
      <c r="AA132" s="3"/>
      <c r="AB132" s="3"/>
      <c r="AC132" s="3"/>
      <c r="AD132" s="3"/>
      <c r="AE132" s="4"/>
    </row>
    <row r="133" spans="1:31" x14ac:dyDescent="0.25">
      <c r="A133" s="27">
        <v>2</v>
      </c>
      <c r="B133" s="26">
        <v>26</v>
      </c>
      <c r="C133" s="26">
        <v>2</v>
      </c>
      <c r="D133" s="25">
        <v>59</v>
      </c>
      <c r="E133" s="26">
        <v>4</v>
      </c>
      <c r="F133" s="100">
        <v>3</v>
      </c>
      <c r="G133" s="26">
        <v>3</v>
      </c>
      <c r="O133" s="2"/>
      <c r="P133" s="8"/>
      <c r="Q133" s="8"/>
      <c r="R133" s="3"/>
      <c r="S133" s="3"/>
      <c r="T133" s="3"/>
      <c r="U133" s="3"/>
      <c r="V133" s="3"/>
      <c r="W133" s="3"/>
      <c r="X133" s="8"/>
      <c r="Y133" s="8"/>
      <c r="Z133" s="3"/>
      <c r="AA133" s="3"/>
      <c r="AB133" s="3"/>
      <c r="AC133" s="3"/>
      <c r="AD133" s="3"/>
      <c r="AE133" s="4"/>
    </row>
    <row r="134" spans="1:31" x14ac:dyDescent="0.25">
      <c r="A134" s="27">
        <v>2</v>
      </c>
      <c r="B134" s="26">
        <v>26</v>
      </c>
      <c r="C134" s="26">
        <v>2</v>
      </c>
      <c r="D134" s="25">
        <v>200</v>
      </c>
      <c r="E134" s="26">
        <v>3</v>
      </c>
      <c r="F134" s="100">
        <v>4</v>
      </c>
      <c r="G134" s="26">
        <v>3</v>
      </c>
      <c r="O134" s="2"/>
      <c r="P134" s="56" t="s">
        <v>8</v>
      </c>
      <c r="Q134" s="57"/>
      <c r="R134" s="58">
        <v>37.268537074148298</v>
      </c>
      <c r="S134" s="3"/>
      <c r="T134" s="3"/>
      <c r="U134" s="3"/>
      <c r="V134" s="3"/>
      <c r="W134" s="3"/>
      <c r="X134" s="56" t="s">
        <v>8</v>
      </c>
      <c r="Y134" s="57"/>
      <c r="Z134" s="58">
        <v>121.124248496994</v>
      </c>
      <c r="AA134" s="3"/>
      <c r="AB134" s="3"/>
      <c r="AC134" s="3"/>
      <c r="AD134" s="3"/>
      <c r="AE134" s="4"/>
    </row>
    <row r="135" spans="1:31" x14ac:dyDescent="0.25">
      <c r="A135" s="27">
        <v>1</v>
      </c>
      <c r="B135" s="26">
        <v>27</v>
      </c>
      <c r="C135" s="26">
        <v>1</v>
      </c>
      <c r="D135" s="25">
        <v>145</v>
      </c>
      <c r="E135" s="26">
        <v>4</v>
      </c>
      <c r="F135" s="100">
        <v>5</v>
      </c>
      <c r="G135" s="26">
        <v>3</v>
      </c>
      <c r="O135" s="2"/>
      <c r="P135" s="59" t="s">
        <v>55</v>
      </c>
      <c r="Q135" s="46"/>
      <c r="R135" s="60">
        <v>0.59258772864731823</v>
      </c>
      <c r="S135" s="3"/>
      <c r="T135" s="3"/>
      <c r="U135" s="3"/>
      <c r="V135" s="3"/>
      <c r="W135" s="3"/>
      <c r="X135" s="59" t="s">
        <v>55</v>
      </c>
      <c r="Y135" s="46"/>
      <c r="Z135" s="60">
        <v>3.0256621985537926</v>
      </c>
      <c r="AA135" s="3"/>
      <c r="AB135" s="3"/>
      <c r="AC135" s="3"/>
      <c r="AD135" s="3"/>
      <c r="AE135" s="4"/>
    </row>
    <row r="136" spans="1:31" x14ac:dyDescent="0.25">
      <c r="A136" s="27">
        <v>2</v>
      </c>
      <c r="B136" s="26">
        <v>27</v>
      </c>
      <c r="C136" s="26">
        <v>1</v>
      </c>
      <c r="D136" s="25">
        <v>47</v>
      </c>
      <c r="E136" s="26">
        <v>4</v>
      </c>
      <c r="F136" s="100">
        <v>5</v>
      </c>
      <c r="G136" s="26">
        <v>3</v>
      </c>
      <c r="O136" s="2"/>
      <c r="P136" s="61" t="s">
        <v>56</v>
      </c>
      <c r="Q136" s="62"/>
      <c r="R136" s="63">
        <v>37</v>
      </c>
      <c r="S136" s="3"/>
      <c r="T136" s="3"/>
      <c r="U136" s="3"/>
      <c r="V136" s="3"/>
      <c r="W136" s="3"/>
      <c r="X136" s="61" t="s">
        <v>56</v>
      </c>
      <c r="Y136" s="62"/>
      <c r="Z136" s="63">
        <v>119</v>
      </c>
      <c r="AA136" s="3"/>
      <c r="AB136" s="3"/>
      <c r="AC136" s="3"/>
      <c r="AD136" s="3"/>
      <c r="AE136" s="4"/>
    </row>
    <row r="137" spans="1:31" x14ac:dyDescent="0.25">
      <c r="A137" s="27">
        <v>2</v>
      </c>
      <c r="B137" s="26">
        <v>27</v>
      </c>
      <c r="C137" s="26">
        <v>1</v>
      </c>
      <c r="D137" s="25">
        <v>129</v>
      </c>
      <c r="E137" s="26">
        <v>4</v>
      </c>
      <c r="F137" s="100">
        <v>3</v>
      </c>
      <c r="G137" s="26">
        <v>3</v>
      </c>
      <c r="O137" s="2"/>
      <c r="P137" s="61" t="s">
        <v>57</v>
      </c>
      <c r="Q137" s="62"/>
      <c r="R137" s="63">
        <v>19</v>
      </c>
      <c r="S137" s="3"/>
      <c r="T137" s="3"/>
      <c r="U137" s="3"/>
      <c r="V137" s="3"/>
      <c r="W137" s="3"/>
      <c r="X137" s="61" t="s">
        <v>57</v>
      </c>
      <c r="Y137" s="62"/>
      <c r="Z137" s="63">
        <v>167</v>
      </c>
      <c r="AA137" s="3"/>
      <c r="AB137" s="3"/>
      <c r="AC137" s="3"/>
      <c r="AD137" s="3"/>
      <c r="AE137" s="4"/>
    </row>
    <row r="138" spans="1:31" x14ac:dyDescent="0.25">
      <c r="A138" s="27">
        <v>2</v>
      </c>
      <c r="B138" s="26">
        <v>27</v>
      </c>
      <c r="C138" s="26">
        <v>1</v>
      </c>
      <c r="D138" s="25">
        <v>237</v>
      </c>
      <c r="E138" s="26">
        <v>1</v>
      </c>
      <c r="F138" s="100">
        <v>4</v>
      </c>
      <c r="G138" s="26">
        <v>3</v>
      </c>
      <c r="O138" s="2"/>
      <c r="P138" s="61" t="s">
        <v>58</v>
      </c>
      <c r="Q138" s="62"/>
      <c r="R138" s="63">
        <v>13.237407142471309</v>
      </c>
      <c r="S138" s="3"/>
      <c r="T138" s="3"/>
      <c r="U138" s="3"/>
      <c r="V138" s="3"/>
      <c r="W138" s="3"/>
      <c r="X138" s="61" t="s">
        <v>58</v>
      </c>
      <c r="Y138" s="62"/>
      <c r="Z138" s="63">
        <v>67.588173803846246</v>
      </c>
      <c r="AA138" s="3"/>
      <c r="AB138" s="3"/>
      <c r="AC138" s="3"/>
      <c r="AD138" s="3"/>
      <c r="AE138" s="4"/>
    </row>
    <row r="139" spans="1:31" x14ac:dyDescent="0.25">
      <c r="A139" s="27">
        <v>1</v>
      </c>
      <c r="B139" s="26">
        <v>27</v>
      </c>
      <c r="C139" s="26">
        <v>2</v>
      </c>
      <c r="D139" s="25">
        <v>48</v>
      </c>
      <c r="E139" s="26">
        <v>2</v>
      </c>
      <c r="F139" s="100">
        <v>5</v>
      </c>
      <c r="G139" s="26">
        <v>3</v>
      </c>
      <c r="O139" s="2"/>
      <c r="P139" s="59" t="s">
        <v>59</v>
      </c>
      <c r="Q139" s="46"/>
      <c r="R139" s="60">
        <v>175.22894785555042</v>
      </c>
      <c r="S139" s="3"/>
      <c r="T139" s="3"/>
      <c r="U139" s="3"/>
      <c r="V139" s="3"/>
      <c r="W139" s="3"/>
      <c r="X139" s="59" t="s">
        <v>59</v>
      </c>
      <c r="Y139" s="46"/>
      <c r="Z139" s="60">
        <v>4568.1612381389286</v>
      </c>
      <c r="AA139" s="3"/>
      <c r="AB139" s="3"/>
      <c r="AC139" s="3"/>
      <c r="AD139" s="3"/>
      <c r="AE139" s="4"/>
    </row>
    <row r="140" spans="1:31" x14ac:dyDescent="0.25">
      <c r="A140" s="27">
        <v>1</v>
      </c>
      <c r="B140" s="26">
        <v>27</v>
      </c>
      <c r="C140" s="26">
        <v>2</v>
      </c>
      <c r="D140" s="25">
        <v>60</v>
      </c>
      <c r="E140" s="26">
        <v>3</v>
      </c>
      <c r="F140" s="100">
        <v>5</v>
      </c>
      <c r="G140" s="26">
        <v>3</v>
      </c>
      <c r="O140" s="2"/>
      <c r="P140" s="61" t="s">
        <v>60</v>
      </c>
      <c r="Q140" s="62"/>
      <c r="R140" s="63">
        <v>-1.1837493665956165</v>
      </c>
      <c r="S140" s="3"/>
      <c r="T140" s="3"/>
      <c r="U140" s="3"/>
      <c r="V140" s="3"/>
      <c r="W140" s="3"/>
      <c r="X140" s="61" t="s">
        <v>60</v>
      </c>
      <c r="Y140" s="62"/>
      <c r="Z140" s="63">
        <v>-1.2357631965378937</v>
      </c>
      <c r="AA140" s="3"/>
      <c r="AB140" s="3"/>
      <c r="AC140" s="3"/>
      <c r="AD140" s="3"/>
      <c r="AE140" s="4"/>
    </row>
    <row r="141" spans="1:31" x14ac:dyDescent="0.25">
      <c r="A141" s="27">
        <v>1</v>
      </c>
      <c r="B141" s="26">
        <v>27</v>
      </c>
      <c r="C141" s="26">
        <v>2</v>
      </c>
      <c r="D141" s="25">
        <v>240</v>
      </c>
      <c r="E141" s="26">
        <v>1</v>
      </c>
      <c r="F141" s="100">
        <v>5</v>
      </c>
      <c r="G141" s="26">
        <v>3</v>
      </c>
      <c r="O141" s="2"/>
      <c r="P141" s="61" t="s">
        <v>61</v>
      </c>
      <c r="Q141" s="62"/>
      <c r="R141" s="63">
        <v>6.3419585129949732E-2</v>
      </c>
      <c r="S141" s="3"/>
      <c r="T141" s="3"/>
      <c r="U141" s="3"/>
      <c r="V141" s="3"/>
      <c r="W141" s="3"/>
      <c r="X141" s="61" t="s">
        <v>61</v>
      </c>
      <c r="Y141" s="62"/>
      <c r="Z141" s="63">
        <v>8.1038695200177896E-2</v>
      </c>
      <c r="AA141" s="3"/>
      <c r="AB141" s="3"/>
      <c r="AC141" s="3"/>
      <c r="AD141" s="3"/>
      <c r="AE141" s="4"/>
    </row>
    <row r="142" spans="1:31" x14ac:dyDescent="0.25">
      <c r="A142" s="27">
        <v>2</v>
      </c>
      <c r="B142" s="26">
        <v>27</v>
      </c>
      <c r="C142" s="26">
        <v>2</v>
      </c>
      <c r="D142" s="25">
        <v>40</v>
      </c>
      <c r="E142" s="26">
        <v>4</v>
      </c>
      <c r="F142" s="100">
        <v>5</v>
      </c>
      <c r="G142" s="26">
        <v>3</v>
      </c>
      <c r="O142" s="2"/>
      <c r="P142" s="59" t="s">
        <v>62</v>
      </c>
      <c r="Q142" s="46"/>
      <c r="R142" s="60">
        <v>45</v>
      </c>
      <c r="S142" s="3"/>
      <c r="T142" s="3"/>
      <c r="U142" s="3"/>
      <c r="V142" s="3"/>
      <c r="W142" s="3"/>
      <c r="X142" s="59" t="s">
        <v>62</v>
      </c>
      <c r="Y142" s="46"/>
      <c r="Z142" s="60">
        <v>230</v>
      </c>
      <c r="AA142" s="3"/>
      <c r="AB142" s="3"/>
      <c r="AC142" s="3"/>
      <c r="AD142" s="3"/>
      <c r="AE142" s="4"/>
    </row>
    <row r="143" spans="1:31" x14ac:dyDescent="0.25">
      <c r="A143" s="27">
        <v>2</v>
      </c>
      <c r="B143" s="26">
        <v>27</v>
      </c>
      <c r="C143" s="26">
        <v>2</v>
      </c>
      <c r="D143" s="25">
        <v>60</v>
      </c>
      <c r="E143" s="26">
        <v>3</v>
      </c>
      <c r="F143" s="100">
        <v>5</v>
      </c>
      <c r="G143" s="26">
        <v>3</v>
      </c>
      <c r="O143" s="2"/>
      <c r="P143" s="61" t="s">
        <v>63</v>
      </c>
      <c r="Q143" s="62"/>
      <c r="R143" s="63">
        <v>15</v>
      </c>
      <c r="S143" s="3"/>
      <c r="T143" s="3"/>
      <c r="U143" s="3"/>
      <c r="V143" s="3"/>
      <c r="W143" s="3"/>
      <c r="X143" s="61" t="s">
        <v>63</v>
      </c>
      <c r="Y143" s="62"/>
      <c r="Z143" s="63">
        <v>10</v>
      </c>
      <c r="AA143" s="3"/>
      <c r="AB143" s="3"/>
      <c r="AC143" s="3"/>
      <c r="AD143" s="3"/>
      <c r="AE143" s="4"/>
    </row>
    <row r="144" spans="1:31" x14ac:dyDescent="0.25">
      <c r="A144" s="27">
        <v>2</v>
      </c>
      <c r="B144" s="26">
        <v>27</v>
      </c>
      <c r="C144" s="26">
        <v>2</v>
      </c>
      <c r="D144" s="25">
        <v>73</v>
      </c>
      <c r="E144" s="26">
        <v>3</v>
      </c>
      <c r="F144" s="100">
        <v>3</v>
      </c>
      <c r="G144" s="26">
        <v>3</v>
      </c>
      <c r="O144" s="2"/>
      <c r="P144" s="61" t="s">
        <v>64</v>
      </c>
      <c r="Q144" s="62"/>
      <c r="R144" s="63">
        <v>60</v>
      </c>
      <c r="S144" s="3"/>
      <c r="T144" s="3"/>
      <c r="U144" s="3"/>
      <c r="V144" s="3"/>
      <c r="W144" s="3"/>
      <c r="X144" s="61" t="s">
        <v>64</v>
      </c>
      <c r="Y144" s="62"/>
      <c r="Z144" s="63">
        <v>240</v>
      </c>
      <c r="AA144" s="3"/>
      <c r="AB144" s="3"/>
      <c r="AC144" s="3"/>
      <c r="AD144" s="3"/>
      <c r="AE144" s="4"/>
    </row>
    <row r="145" spans="1:31" x14ac:dyDescent="0.25">
      <c r="A145" s="27">
        <v>2</v>
      </c>
      <c r="B145" s="26">
        <v>27</v>
      </c>
      <c r="C145" s="26">
        <v>2</v>
      </c>
      <c r="D145" s="25">
        <v>152</v>
      </c>
      <c r="E145" s="26">
        <v>4</v>
      </c>
      <c r="F145" s="100">
        <v>5</v>
      </c>
      <c r="G145" s="26">
        <v>3</v>
      </c>
      <c r="O145" s="2"/>
      <c r="P145" s="59" t="s">
        <v>65</v>
      </c>
      <c r="Q145" s="46"/>
      <c r="R145" s="60">
        <v>18597</v>
      </c>
      <c r="S145" s="147" t="s">
        <v>84</v>
      </c>
      <c r="T145" s="148"/>
      <c r="U145" s="148"/>
      <c r="V145" s="3">
        <f>R138/R134*100</f>
        <v>35.518987815740083</v>
      </c>
      <c r="W145" s="3"/>
      <c r="X145" s="59" t="s">
        <v>65</v>
      </c>
      <c r="Y145" s="46"/>
      <c r="Z145" s="60">
        <v>60441</v>
      </c>
      <c r="AA145" s="147" t="s">
        <v>84</v>
      </c>
      <c r="AB145" s="148"/>
      <c r="AC145" s="148"/>
      <c r="AD145" s="3">
        <f>Z138/Z134*100</f>
        <v>55.800696097217575</v>
      </c>
      <c r="AE145" s="4"/>
    </row>
    <row r="146" spans="1:31" x14ac:dyDescent="0.25">
      <c r="A146" s="27">
        <v>2</v>
      </c>
      <c r="B146" s="26">
        <v>27</v>
      </c>
      <c r="C146" s="26">
        <v>2</v>
      </c>
      <c r="D146" s="25">
        <v>220</v>
      </c>
      <c r="E146" s="26">
        <v>3</v>
      </c>
      <c r="F146" s="100">
        <v>3</v>
      </c>
      <c r="G146" s="26">
        <v>3</v>
      </c>
      <c r="O146" s="2"/>
      <c r="P146" s="59" t="s">
        <v>66</v>
      </c>
      <c r="Q146" s="46"/>
      <c r="R146" s="60">
        <v>499</v>
      </c>
      <c r="S146" s="3"/>
      <c r="T146" s="3"/>
      <c r="U146" s="3"/>
      <c r="V146" s="3"/>
      <c r="W146" s="3"/>
      <c r="X146" s="59" t="s">
        <v>66</v>
      </c>
      <c r="Y146" s="46"/>
      <c r="Z146" s="60">
        <v>499</v>
      </c>
      <c r="AA146" s="3"/>
      <c r="AB146" s="3"/>
      <c r="AC146" s="3"/>
      <c r="AD146" s="3"/>
      <c r="AE146" s="4"/>
    </row>
    <row r="147" spans="1:31" x14ac:dyDescent="0.25">
      <c r="A147" s="27">
        <v>1</v>
      </c>
      <c r="B147" s="26">
        <v>28</v>
      </c>
      <c r="C147" s="26">
        <v>1</v>
      </c>
      <c r="D147" s="25">
        <v>152</v>
      </c>
      <c r="E147" s="26">
        <v>1</v>
      </c>
      <c r="F147" s="100">
        <v>5</v>
      </c>
      <c r="G147" s="26">
        <v>3</v>
      </c>
      <c r="O147" s="2"/>
      <c r="P147" s="59" t="s">
        <v>67</v>
      </c>
      <c r="Q147" s="46"/>
      <c r="R147" s="60">
        <v>60</v>
      </c>
      <c r="S147" s="3"/>
      <c r="T147" s="3"/>
      <c r="U147" s="3"/>
      <c r="V147" s="3"/>
      <c r="W147" s="3"/>
      <c r="X147" s="59" t="s">
        <v>67</v>
      </c>
      <c r="Y147" s="46"/>
      <c r="Z147" s="60">
        <v>240</v>
      </c>
      <c r="AA147" s="3"/>
      <c r="AB147" s="3"/>
      <c r="AC147" s="3"/>
      <c r="AD147" s="3"/>
      <c r="AE147" s="4"/>
    </row>
    <row r="148" spans="1:31" ht="15.75" thickBot="1" x14ac:dyDescent="0.3">
      <c r="A148" s="27">
        <v>2</v>
      </c>
      <c r="B148" s="26">
        <v>28</v>
      </c>
      <c r="C148" s="26">
        <v>1</v>
      </c>
      <c r="D148" s="25">
        <v>18</v>
      </c>
      <c r="E148" s="26">
        <v>1</v>
      </c>
      <c r="F148" s="100">
        <v>5</v>
      </c>
      <c r="G148" s="26">
        <v>3</v>
      </c>
      <c r="O148" s="2"/>
      <c r="P148" s="64" t="s">
        <v>68</v>
      </c>
      <c r="Q148" s="65"/>
      <c r="R148" s="66">
        <v>15</v>
      </c>
      <c r="S148" s="3"/>
      <c r="T148" s="3"/>
      <c r="U148" s="3"/>
      <c r="V148" s="3"/>
      <c r="W148" s="3"/>
      <c r="X148" s="64" t="s">
        <v>68</v>
      </c>
      <c r="Y148" s="65"/>
      <c r="Z148" s="66">
        <v>10</v>
      </c>
      <c r="AA148" s="3"/>
      <c r="AB148" s="3"/>
      <c r="AC148" s="3"/>
      <c r="AD148" s="3"/>
      <c r="AE148" s="4"/>
    </row>
    <row r="149" spans="1:31" ht="15.75" thickBot="1" x14ac:dyDescent="0.3">
      <c r="A149" s="27">
        <v>2</v>
      </c>
      <c r="B149" s="26">
        <v>28</v>
      </c>
      <c r="C149" s="26">
        <v>1</v>
      </c>
      <c r="D149" s="25">
        <v>40</v>
      </c>
      <c r="E149" s="26">
        <v>3</v>
      </c>
      <c r="F149" s="100">
        <v>5</v>
      </c>
      <c r="G149" s="26">
        <v>3</v>
      </c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7"/>
    </row>
    <row r="150" spans="1:31" ht="16.5" thickBot="1" x14ac:dyDescent="0.3">
      <c r="A150" s="27">
        <v>2</v>
      </c>
      <c r="B150" s="26">
        <v>28</v>
      </c>
      <c r="C150" s="26">
        <v>1</v>
      </c>
      <c r="D150" s="25">
        <v>102</v>
      </c>
      <c r="E150" s="26">
        <v>3</v>
      </c>
      <c r="F150" s="100">
        <v>5</v>
      </c>
      <c r="G150" s="26">
        <v>3</v>
      </c>
      <c r="O150" s="155" t="s">
        <v>86</v>
      </c>
      <c r="P150" s="157"/>
      <c r="Q150" s="156"/>
    </row>
    <row r="151" spans="1:31" x14ac:dyDescent="0.25">
      <c r="A151" s="27">
        <v>1</v>
      </c>
      <c r="B151" s="26">
        <v>28</v>
      </c>
      <c r="C151" s="26">
        <v>2</v>
      </c>
      <c r="D151" s="25">
        <v>43</v>
      </c>
      <c r="E151" s="26">
        <v>4</v>
      </c>
      <c r="F151" s="100">
        <v>5</v>
      </c>
      <c r="G151" s="26">
        <v>3</v>
      </c>
      <c r="O151" s="9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</row>
    <row r="152" spans="1:31" x14ac:dyDescent="0.25">
      <c r="A152" s="27">
        <v>1</v>
      </c>
      <c r="B152" s="26">
        <v>28</v>
      </c>
      <c r="C152" s="26">
        <v>2</v>
      </c>
      <c r="D152" s="25">
        <v>56</v>
      </c>
      <c r="E152" s="26">
        <v>4</v>
      </c>
      <c r="F152" s="100">
        <v>5</v>
      </c>
      <c r="G152" s="26">
        <v>3</v>
      </c>
      <c r="O152" s="2"/>
      <c r="P152" s="138" t="s">
        <v>87</v>
      </c>
      <c r="Q152" s="140"/>
      <c r="R152" s="3"/>
      <c r="S152" s="3"/>
      <c r="T152" s="12"/>
      <c r="U152" s="12"/>
      <c r="V152" s="12"/>
      <c r="W152" s="12"/>
      <c r="X152" s="12"/>
      <c r="Y152" s="12"/>
      <c r="Z152" s="12"/>
      <c r="AA152" s="12"/>
      <c r="AB152" s="3"/>
      <c r="AC152" s="3"/>
      <c r="AD152" s="3"/>
      <c r="AE152" s="4"/>
    </row>
    <row r="153" spans="1:31" x14ac:dyDescent="0.25">
      <c r="A153" s="27">
        <v>1</v>
      </c>
      <c r="B153" s="26">
        <v>28</v>
      </c>
      <c r="C153" s="26">
        <v>2</v>
      </c>
      <c r="D153" s="25">
        <v>120</v>
      </c>
      <c r="E153" s="26">
        <v>3</v>
      </c>
      <c r="F153" s="100">
        <v>5</v>
      </c>
      <c r="G153" s="26">
        <v>3</v>
      </c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</row>
    <row r="154" spans="1:31" ht="15.75" x14ac:dyDescent="0.25">
      <c r="A154" s="27">
        <v>1</v>
      </c>
      <c r="B154" s="26">
        <v>28</v>
      </c>
      <c r="C154" s="26">
        <v>2</v>
      </c>
      <c r="D154" s="25">
        <v>224</v>
      </c>
      <c r="E154" s="26">
        <v>2</v>
      </c>
      <c r="F154" s="100">
        <v>5</v>
      </c>
      <c r="G154" s="26">
        <v>3</v>
      </c>
      <c r="O154" s="2"/>
      <c r="P154" s="175" t="s">
        <v>88</v>
      </c>
      <c r="Q154" s="176"/>
      <c r="R154" s="78">
        <v>121</v>
      </c>
      <c r="S154" s="3"/>
      <c r="T154" s="80">
        <f>NORMDIST(180,121,67,TRUE)</f>
        <v>0.81073201257603178</v>
      </c>
      <c r="U154" s="77">
        <f>1-T154</f>
        <v>0.18926798742396822</v>
      </c>
      <c r="V154" s="172" t="s">
        <v>91</v>
      </c>
      <c r="W154" s="172"/>
      <c r="X154" s="172"/>
      <c r="Y154" s="172"/>
      <c r="Z154" s="172"/>
      <c r="AA154" s="172"/>
      <c r="AB154" s="172"/>
      <c r="AC154" s="3"/>
      <c r="AD154" s="3"/>
      <c r="AE154" s="4"/>
    </row>
    <row r="155" spans="1:31" x14ac:dyDescent="0.25">
      <c r="A155" s="27">
        <v>2</v>
      </c>
      <c r="B155" s="26">
        <v>28</v>
      </c>
      <c r="C155" s="26">
        <v>2</v>
      </c>
      <c r="D155" s="25">
        <v>34</v>
      </c>
      <c r="E155" s="26">
        <v>3</v>
      </c>
      <c r="F155" s="100">
        <v>5</v>
      </c>
      <c r="G155" s="26">
        <v>3</v>
      </c>
      <c r="O155" s="2"/>
      <c r="P155" s="177" t="s">
        <v>89</v>
      </c>
      <c r="Q155" s="178"/>
      <c r="R155" s="79">
        <v>67</v>
      </c>
      <c r="S155" s="3"/>
      <c r="T155" s="81" t="s">
        <v>90</v>
      </c>
      <c r="U155" s="82">
        <v>0.18</v>
      </c>
      <c r="V155" s="147" t="s">
        <v>92</v>
      </c>
      <c r="W155" s="148"/>
      <c r="X155" s="148"/>
      <c r="Y155" s="148"/>
      <c r="Z155" s="148"/>
      <c r="AA155" s="148"/>
      <c r="AB155" s="148"/>
      <c r="AC155" s="3"/>
      <c r="AD155" s="3"/>
      <c r="AE155" s="4"/>
    </row>
    <row r="156" spans="1:31" x14ac:dyDescent="0.25">
      <c r="A156" s="27">
        <v>2</v>
      </c>
      <c r="B156" s="26">
        <v>28</v>
      </c>
      <c r="C156" s="26">
        <v>2</v>
      </c>
      <c r="D156" s="25">
        <v>84</v>
      </c>
      <c r="E156" s="26">
        <v>4</v>
      </c>
      <c r="F156" s="100">
        <v>4</v>
      </c>
      <c r="G156" s="26">
        <v>3</v>
      </c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</row>
    <row r="157" spans="1:31" x14ac:dyDescent="0.25">
      <c r="A157" s="27">
        <v>2</v>
      </c>
      <c r="B157" s="26">
        <v>28</v>
      </c>
      <c r="C157" s="26">
        <v>2</v>
      </c>
      <c r="D157" s="25">
        <v>86</v>
      </c>
      <c r="E157" s="26">
        <v>4</v>
      </c>
      <c r="F157" s="100">
        <v>5</v>
      </c>
      <c r="G157" s="26">
        <v>3</v>
      </c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</row>
    <row r="158" spans="1:31" x14ac:dyDescent="0.25">
      <c r="A158" s="27">
        <v>2</v>
      </c>
      <c r="B158" s="26">
        <v>28</v>
      </c>
      <c r="C158" s="26">
        <v>2</v>
      </c>
      <c r="D158" s="25">
        <v>189</v>
      </c>
      <c r="E158" s="26">
        <v>1</v>
      </c>
      <c r="F158" s="100">
        <v>5</v>
      </c>
      <c r="G158" s="26">
        <v>3</v>
      </c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</row>
    <row r="159" spans="1:31" x14ac:dyDescent="0.25">
      <c r="A159" s="27">
        <v>1</v>
      </c>
      <c r="B159" s="26">
        <v>29</v>
      </c>
      <c r="C159" s="26">
        <v>1</v>
      </c>
      <c r="D159" s="25">
        <v>42</v>
      </c>
      <c r="E159" s="26">
        <v>5</v>
      </c>
      <c r="F159" s="100">
        <v>4</v>
      </c>
      <c r="G159" s="26">
        <v>3</v>
      </c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</row>
    <row r="160" spans="1:31" x14ac:dyDescent="0.25">
      <c r="A160" s="27">
        <v>1</v>
      </c>
      <c r="B160" s="26">
        <v>29</v>
      </c>
      <c r="C160" s="26">
        <v>1</v>
      </c>
      <c r="D160" s="25">
        <v>63</v>
      </c>
      <c r="E160" s="26">
        <v>4</v>
      </c>
      <c r="F160" s="100">
        <v>5</v>
      </c>
      <c r="G160" s="26">
        <v>3</v>
      </c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</row>
    <row r="161" spans="1:31" x14ac:dyDescent="0.25">
      <c r="A161" s="27">
        <v>1</v>
      </c>
      <c r="B161" s="26">
        <v>29</v>
      </c>
      <c r="C161" s="26">
        <v>1</v>
      </c>
      <c r="D161" s="25">
        <v>73</v>
      </c>
      <c r="E161" s="26">
        <v>2</v>
      </c>
      <c r="F161" s="100">
        <v>5</v>
      </c>
      <c r="G161" s="26">
        <v>3</v>
      </c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</row>
    <row r="162" spans="1:31" x14ac:dyDescent="0.25">
      <c r="A162" s="27">
        <v>1</v>
      </c>
      <c r="B162" s="26">
        <v>29</v>
      </c>
      <c r="C162" s="26">
        <v>1</v>
      </c>
      <c r="D162" s="25">
        <v>86</v>
      </c>
      <c r="E162" s="26">
        <v>3</v>
      </c>
      <c r="F162" s="100">
        <v>5</v>
      </c>
      <c r="G162" s="26">
        <v>3</v>
      </c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</row>
    <row r="163" spans="1:31" x14ac:dyDescent="0.25">
      <c r="A163" s="27">
        <v>1</v>
      </c>
      <c r="B163" s="26">
        <v>29</v>
      </c>
      <c r="C163" s="26">
        <v>1</v>
      </c>
      <c r="D163" s="25">
        <v>170</v>
      </c>
      <c r="E163" s="26">
        <v>4</v>
      </c>
      <c r="F163" s="100">
        <v>4</v>
      </c>
      <c r="G163" s="26">
        <v>3</v>
      </c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</row>
    <row r="164" spans="1:31" x14ac:dyDescent="0.25">
      <c r="A164" s="27">
        <v>2</v>
      </c>
      <c r="B164" s="26">
        <v>29</v>
      </c>
      <c r="C164" s="26">
        <v>1</v>
      </c>
      <c r="D164" s="25">
        <v>44</v>
      </c>
      <c r="E164" s="26">
        <v>1</v>
      </c>
      <c r="F164" s="100">
        <v>4</v>
      </c>
      <c r="G164" s="26">
        <v>3</v>
      </c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</row>
    <row r="165" spans="1:31" x14ac:dyDescent="0.25">
      <c r="A165" s="27">
        <v>1</v>
      </c>
      <c r="B165" s="26">
        <v>29</v>
      </c>
      <c r="C165" s="26">
        <v>2</v>
      </c>
      <c r="D165" s="25">
        <v>34</v>
      </c>
      <c r="E165" s="26">
        <v>3</v>
      </c>
      <c r="F165" s="100">
        <v>5</v>
      </c>
      <c r="G165" s="26">
        <v>3</v>
      </c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</row>
    <row r="166" spans="1:31" x14ac:dyDescent="0.25">
      <c r="A166" s="27">
        <v>1</v>
      </c>
      <c r="B166" s="26">
        <v>29</v>
      </c>
      <c r="C166" s="26">
        <v>2</v>
      </c>
      <c r="D166" s="25">
        <v>71</v>
      </c>
      <c r="E166" s="26">
        <v>2</v>
      </c>
      <c r="F166" s="100">
        <v>4</v>
      </c>
      <c r="G166" s="26">
        <v>3</v>
      </c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</row>
    <row r="167" spans="1:31" x14ac:dyDescent="0.25">
      <c r="A167" s="27">
        <v>1</v>
      </c>
      <c r="B167" s="26">
        <v>29</v>
      </c>
      <c r="C167" s="26">
        <v>2</v>
      </c>
      <c r="D167" s="25">
        <v>172</v>
      </c>
      <c r="E167" s="26">
        <v>4</v>
      </c>
      <c r="F167" s="100">
        <v>5</v>
      </c>
      <c r="G167" s="26">
        <v>3</v>
      </c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</row>
    <row r="168" spans="1:31" x14ac:dyDescent="0.25">
      <c r="A168" s="27">
        <v>2</v>
      </c>
      <c r="B168" s="26">
        <v>29</v>
      </c>
      <c r="C168" s="26">
        <v>2</v>
      </c>
      <c r="D168" s="25">
        <v>13</v>
      </c>
      <c r="E168" s="26">
        <v>3</v>
      </c>
      <c r="F168" s="100">
        <v>5</v>
      </c>
      <c r="G168" s="26">
        <v>3</v>
      </c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</row>
    <row r="169" spans="1:31" x14ac:dyDescent="0.25">
      <c r="A169" s="27">
        <v>2</v>
      </c>
      <c r="B169" s="26">
        <v>29</v>
      </c>
      <c r="C169" s="26">
        <v>2</v>
      </c>
      <c r="D169" s="25">
        <v>21</v>
      </c>
      <c r="E169" s="26">
        <v>5</v>
      </c>
      <c r="F169" s="100">
        <v>4</v>
      </c>
      <c r="G169" s="26">
        <v>3</v>
      </c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</row>
    <row r="170" spans="1:31" x14ac:dyDescent="0.25">
      <c r="A170" s="27">
        <v>2</v>
      </c>
      <c r="B170" s="26">
        <v>29</v>
      </c>
      <c r="C170" s="26">
        <v>2</v>
      </c>
      <c r="D170" s="25">
        <v>208</v>
      </c>
      <c r="E170" s="26">
        <v>3</v>
      </c>
      <c r="F170" s="100">
        <v>5</v>
      </c>
      <c r="G170" s="26">
        <v>3</v>
      </c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</row>
    <row r="171" spans="1:31" x14ac:dyDescent="0.25">
      <c r="A171" s="27">
        <v>1</v>
      </c>
      <c r="B171" s="26">
        <v>30</v>
      </c>
      <c r="C171" s="26">
        <v>1</v>
      </c>
      <c r="D171" s="25">
        <v>36</v>
      </c>
      <c r="E171" s="26">
        <v>1</v>
      </c>
      <c r="F171" s="100">
        <v>5</v>
      </c>
      <c r="G171" s="26">
        <v>3</v>
      </c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</row>
    <row r="172" spans="1:31" x14ac:dyDescent="0.25">
      <c r="A172" s="27">
        <v>1</v>
      </c>
      <c r="B172" s="26">
        <v>30</v>
      </c>
      <c r="C172" s="26">
        <v>1</v>
      </c>
      <c r="D172" s="25">
        <v>60</v>
      </c>
      <c r="E172" s="26">
        <v>1</v>
      </c>
      <c r="F172" s="100">
        <v>5</v>
      </c>
      <c r="G172" s="26">
        <v>3</v>
      </c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</row>
    <row r="173" spans="1:31" x14ac:dyDescent="0.25">
      <c r="A173" s="27">
        <v>1</v>
      </c>
      <c r="B173" s="26">
        <v>30</v>
      </c>
      <c r="C173" s="26">
        <v>1</v>
      </c>
      <c r="D173" s="25">
        <v>69</v>
      </c>
      <c r="E173" s="26">
        <v>2</v>
      </c>
      <c r="F173" s="100">
        <v>5</v>
      </c>
      <c r="G173" s="26">
        <v>3</v>
      </c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</row>
    <row r="174" spans="1:31" x14ac:dyDescent="0.25">
      <c r="A174" s="27">
        <v>2</v>
      </c>
      <c r="B174" s="26">
        <v>30</v>
      </c>
      <c r="C174" s="26">
        <v>1</v>
      </c>
      <c r="D174" s="25">
        <v>141</v>
      </c>
      <c r="E174" s="26">
        <v>1</v>
      </c>
      <c r="F174" s="100">
        <v>5</v>
      </c>
      <c r="G174" s="26">
        <v>3</v>
      </c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</row>
    <row r="175" spans="1:31" x14ac:dyDescent="0.25">
      <c r="A175" s="27">
        <v>2</v>
      </c>
      <c r="B175" s="26">
        <v>30</v>
      </c>
      <c r="C175" s="26">
        <v>1</v>
      </c>
      <c r="D175" s="25">
        <v>206</v>
      </c>
      <c r="E175" s="26">
        <v>4</v>
      </c>
      <c r="F175" s="100">
        <v>5</v>
      </c>
      <c r="G175" s="26">
        <v>3</v>
      </c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</row>
    <row r="176" spans="1:31" x14ac:dyDescent="0.25">
      <c r="A176" s="27">
        <v>2</v>
      </c>
      <c r="B176" s="26">
        <v>30</v>
      </c>
      <c r="C176" s="26">
        <v>1</v>
      </c>
      <c r="D176" s="25">
        <v>212</v>
      </c>
      <c r="E176" s="26">
        <v>3</v>
      </c>
      <c r="F176" s="100">
        <v>5</v>
      </c>
      <c r="G176" s="26">
        <v>3</v>
      </c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/>
    </row>
    <row r="177" spans="1:31" x14ac:dyDescent="0.25">
      <c r="A177" s="27">
        <v>1</v>
      </c>
      <c r="B177" s="26">
        <v>30</v>
      </c>
      <c r="C177" s="26">
        <v>2</v>
      </c>
      <c r="D177" s="25">
        <v>190</v>
      </c>
      <c r="E177" s="26">
        <v>4</v>
      </c>
      <c r="F177" s="100">
        <v>5</v>
      </c>
      <c r="G177" s="26">
        <v>3</v>
      </c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4"/>
    </row>
    <row r="178" spans="1:31" x14ac:dyDescent="0.25">
      <c r="A178" s="27">
        <v>2</v>
      </c>
      <c r="B178" s="26">
        <v>30</v>
      </c>
      <c r="C178" s="26">
        <v>2</v>
      </c>
      <c r="D178" s="25">
        <v>103</v>
      </c>
      <c r="E178" s="26">
        <v>4</v>
      </c>
      <c r="F178" s="100">
        <v>5</v>
      </c>
      <c r="G178" s="26">
        <v>3</v>
      </c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/>
    </row>
    <row r="179" spans="1:31" ht="15.75" thickBot="1" x14ac:dyDescent="0.3">
      <c r="A179" s="27">
        <v>2</v>
      </c>
      <c r="B179" s="26">
        <v>30</v>
      </c>
      <c r="C179" s="26">
        <v>2</v>
      </c>
      <c r="D179" s="25">
        <v>122</v>
      </c>
      <c r="E179" s="26">
        <v>5</v>
      </c>
      <c r="F179" s="100">
        <v>5</v>
      </c>
      <c r="G179" s="26">
        <v>3</v>
      </c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7"/>
    </row>
    <row r="180" spans="1:31" ht="16.5" thickBot="1" x14ac:dyDescent="0.3">
      <c r="A180" s="27">
        <v>2</v>
      </c>
      <c r="B180" s="26">
        <v>30</v>
      </c>
      <c r="C180" s="26">
        <v>2</v>
      </c>
      <c r="D180" s="25">
        <v>226</v>
      </c>
      <c r="E180" s="26">
        <v>3</v>
      </c>
      <c r="F180" s="100">
        <v>5</v>
      </c>
      <c r="G180" s="26">
        <v>3</v>
      </c>
      <c r="O180" s="173" t="s">
        <v>85</v>
      </c>
      <c r="P180" s="174"/>
    </row>
    <row r="181" spans="1:31" x14ac:dyDescent="0.25">
      <c r="A181" s="27">
        <v>1</v>
      </c>
      <c r="B181" s="26">
        <v>31</v>
      </c>
      <c r="C181" s="26">
        <v>1</v>
      </c>
      <c r="D181" s="25">
        <v>37</v>
      </c>
      <c r="E181" s="26">
        <v>1</v>
      </c>
      <c r="F181" s="100">
        <v>5</v>
      </c>
      <c r="G181" s="26">
        <v>3</v>
      </c>
      <c r="O181" s="9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</row>
    <row r="182" spans="1:31" x14ac:dyDescent="0.25">
      <c r="A182" s="27">
        <v>1</v>
      </c>
      <c r="B182" s="26">
        <v>31</v>
      </c>
      <c r="C182" s="26">
        <v>1</v>
      </c>
      <c r="D182" s="25">
        <v>105</v>
      </c>
      <c r="E182" s="26">
        <v>4</v>
      </c>
      <c r="F182" s="100">
        <v>5</v>
      </c>
      <c r="G182" s="26">
        <v>3</v>
      </c>
      <c r="O182" s="2"/>
      <c r="P182" s="138" t="s">
        <v>158</v>
      </c>
      <c r="Q182" s="139"/>
      <c r="R182" s="139"/>
      <c r="S182" s="140"/>
      <c r="T182" s="12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</row>
    <row r="183" spans="1:31" x14ac:dyDescent="0.25">
      <c r="A183" s="27">
        <v>2</v>
      </c>
      <c r="B183" s="26">
        <v>31</v>
      </c>
      <c r="C183" s="26">
        <v>1</v>
      </c>
      <c r="D183" s="25">
        <v>102</v>
      </c>
      <c r="E183" s="26">
        <v>4</v>
      </c>
      <c r="F183" s="100">
        <v>5</v>
      </c>
      <c r="G183" s="26">
        <v>3</v>
      </c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</row>
    <row r="184" spans="1:31" x14ac:dyDescent="0.25">
      <c r="A184" s="27">
        <v>2</v>
      </c>
      <c r="B184" s="26">
        <v>31</v>
      </c>
      <c r="C184" s="26">
        <v>1</v>
      </c>
      <c r="D184" s="25">
        <v>133</v>
      </c>
      <c r="E184" s="26">
        <v>4</v>
      </c>
      <c r="F184" s="100">
        <v>5</v>
      </c>
      <c r="G184" s="26">
        <v>3</v>
      </c>
      <c r="O184" s="2"/>
      <c r="P184" s="3"/>
      <c r="Q184" s="3"/>
      <c r="R184" s="71" t="s">
        <v>20</v>
      </c>
      <c r="S184" s="71" t="s">
        <v>19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4"/>
    </row>
    <row r="185" spans="1:31" x14ac:dyDescent="0.25">
      <c r="A185" s="27">
        <v>1</v>
      </c>
      <c r="B185" s="26">
        <v>31</v>
      </c>
      <c r="C185" s="26">
        <v>2</v>
      </c>
      <c r="D185" s="25">
        <v>37</v>
      </c>
      <c r="E185" s="26">
        <v>2</v>
      </c>
      <c r="F185" s="100">
        <v>5</v>
      </c>
      <c r="G185" s="26">
        <v>3</v>
      </c>
      <c r="O185" s="2"/>
      <c r="P185" s="56" t="s">
        <v>8</v>
      </c>
      <c r="Q185" s="96"/>
      <c r="R185" s="104">
        <v>118.56378600823045</v>
      </c>
      <c r="S185" s="58">
        <v>123.5546875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4"/>
    </row>
    <row r="186" spans="1:31" x14ac:dyDescent="0.25">
      <c r="A186" s="27">
        <v>1</v>
      </c>
      <c r="B186" s="26">
        <v>31</v>
      </c>
      <c r="C186" s="26">
        <v>2</v>
      </c>
      <c r="D186" s="25">
        <v>187</v>
      </c>
      <c r="E186" s="26">
        <v>5</v>
      </c>
      <c r="F186" s="100">
        <v>5</v>
      </c>
      <c r="G186" s="26">
        <v>3</v>
      </c>
      <c r="O186" s="2"/>
      <c r="P186" s="59" t="s">
        <v>9</v>
      </c>
      <c r="Q186" s="88"/>
      <c r="R186" s="72">
        <v>4618.6684351936865</v>
      </c>
      <c r="S186" s="60">
        <v>4525.9656249999998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/>
    </row>
    <row r="187" spans="1:31" x14ac:dyDescent="0.25">
      <c r="A187" s="27">
        <v>2</v>
      </c>
      <c r="B187" s="26">
        <v>32</v>
      </c>
      <c r="C187" s="26">
        <v>1</v>
      </c>
      <c r="D187" s="25">
        <v>48</v>
      </c>
      <c r="E187" s="26">
        <v>5</v>
      </c>
      <c r="F187" s="100">
        <v>5</v>
      </c>
      <c r="G187" s="26">
        <v>3</v>
      </c>
      <c r="O187" s="2"/>
      <c r="P187" s="59" t="s">
        <v>10</v>
      </c>
      <c r="Q187" s="88"/>
      <c r="R187" s="72">
        <v>243</v>
      </c>
      <c r="S187" s="60">
        <v>256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/>
    </row>
    <row r="188" spans="1:31" x14ac:dyDescent="0.25">
      <c r="A188" s="27">
        <v>2</v>
      </c>
      <c r="B188" s="26">
        <v>32</v>
      </c>
      <c r="C188" s="26">
        <v>1</v>
      </c>
      <c r="D188" s="25">
        <v>106</v>
      </c>
      <c r="E188" s="26">
        <v>1</v>
      </c>
      <c r="F188" s="100">
        <v>5</v>
      </c>
      <c r="G188" s="26">
        <v>3</v>
      </c>
      <c r="O188" s="2"/>
      <c r="P188" s="61" t="s">
        <v>12</v>
      </c>
      <c r="Q188" s="90"/>
      <c r="R188" s="98">
        <v>0</v>
      </c>
      <c r="S188" s="60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/>
    </row>
    <row r="189" spans="1:31" x14ac:dyDescent="0.25">
      <c r="A189" s="27">
        <v>2</v>
      </c>
      <c r="B189" s="26">
        <v>32</v>
      </c>
      <c r="C189" s="26">
        <v>1</v>
      </c>
      <c r="D189" s="25">
        <v>225</v>
      </c>
      <c r="E189" s="26">
        <v>3</v>
      </c>
      <c r="F189" s="100">
        <v>2</v>
      </c>
      <c r="G189" s="26">
        <v>3</v>
      </c>
      <c r="O189" s="2"/>
      <c r="P189" s="59" t="s">
        <v>13</v>
      </c>
      <c r="Q189" s="88"/>
      <c r="R189" s="72">
        <v>495</v>
      </c>
      <c r="S189" s="60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4"/>
    </row>
    <row r="190" spans="1:31" x14ac:dyDescent="0.25">
      <c r="A190" s="27">
        <v>1</v>
      </c>
      <c r="B190" s="26">
        <v>32</v>
      </c>
      <c r="C190" s="26">
        <v>2</v>
      </c>
      <c r="D190" s="25">
        <v>29</v>
      </c>
      <c r="E190" s="26">
        <v>4</v>
      </c>
      <c r="F190" s="100">
        <v>3</v>
      </c>
      <c r="G190" s="26">
        <v>3</v>
      </c>
      <c r="O190" s="2"/>
      <c r="P190" s="59" t="s">
        <v>14</v>
      </c>
      <c r="Q190" s="88"/>
      <c r="R190" s="72">
        <v>-0.82399833822142077</v>
      </c>
      <c r="S190" s="60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4"/>
    </row>
    <row r="191" spans="1:31" x14ac:dyDescent="0.25">
      <c r="A191" s="27">
        <v>1</v>
      </c>
      <c r="B191" s="26">
        <v>32</v>
      </c>
      <c r="C191" s="26">
        <v>2</v>
      </c>
      <c r="D191" s="25">
        <v>57</v>
      </c>
      <c r="E191" s="26">
        <v>4</v>
      </c>
      <c r="F191" s="100">
        <v>2</v>
      </c>
      <c r="G191" s="26">
        <v>3</v>
      </c>
      <c r="O191" s="2"/>
      <c r="P191" s="59" t="s">
        <v>15</v>
      </c>
      <c r="Q191" s="88"/>
      <c r="R191" s="72">
        <v>0.20516867253112486</v>
      </c>
      <c r="S191" s="60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4"/>
    </row>
    <row r="192" spans="1:31" x14ac:dyDescent="0.25">
      <c r="A192" s="27">
        <v>1</v>
      </c>
      <c r="B192" s="26">
        <v>32</v>
      </c>
      <c r="C192" s="26">
        <v>2</v>
      </c>
      <c r="D192" s="25">
        <v>61</v>
      </c>
      <c r="E192" s="26">
        <v>1</v>
      </c>
      <c r="F192" s="100">
        <v>4</v>
      </c>
      <c r="G192" s="26">
        <v>3</v>
      </c>
      <c r="O192" s="2"/>
      <c r="P192" s="59" t="s">
        <v>16</v>
      </c>
      <c r="Q192" s="88"/>
      <c r="R192" s="72">
        <v>1.647937752729093</v>
      </c>
      <c r="S192" s="60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</row>
    <row r="193" spans="1:31" x14ac:dyDescent="0.25">
      <c r="A193" s="27">
        <v>1</v>
      </c>
      <c r="B193" s="26">
        <v>32</v>
      </c>
      <c r="C193" s="26">
        <v>2</v>
      </c>
      <c r="D193" s="25">
        <v>82</v>
      </c>
      <c r="E193" s="26">
        <v>3</v>
      </c>
      <c r="F193" s="100">
        <v>2</v>
      </c>
      <c r="G193" s="26">
        <v>3</v>
      </c>
      <c r="O193" s="2"/>
      <c r="P193" s="74" t="s">
        <v>17</v>
      </c>
      <c r="Q193" s="89"/>
      <c r="R193" s="95">
        <v>0.41033734506224973</v>
      </c>
      <c r="S193" s="60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4"/>
    </row>
    <row r="194" spans="1:31" x14ac:dyDescent="0.25">
      <c r="A194" s="27">
        <v>1</v>
      </c>
      <c r="B194" s="26">
        <v>32</v>
      </c>
      <c r="C194" s="26">
        <v>2</v>
      </c>
      <c r="D194" s="25">
        <v>94</v>
      </c>
      <c r="E194" s="26">
        <v>2</v>
      </c>
      <c r="F194" s="100">
        <v>2</v>
      </c>
      <c r="G194" s="26">
        <v>3</v>
      </c>
      <c r="O194" s="2"/>
      <c r="P194" s="64" t="s">
        <v>18</v>
      </c>
      <c r="Q194" s="94"/>
      <c r="R194" s="73">
        <v>1.9647679919982419</v>
      </c>
      <c r="S194" s="66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4"/>
    </row>
    <row r="195" spans="1:31" x14ac:dyDescent="0.25">
      <c r="A195" s="27">
        <v>1</v>
      </c>
      <c r="B195" s="26">
        <v>32</v>
      </c>
      <c r="C195" s="26">
        <v>2</v>
      </c>
      <c r="D195" s="25">
        <v>206</v>
      </c>
      <c r="E195" s="26">
        <v>1</v>
      </c>
      <c r="F195" s="100">
        <v>5</v>
      </c>
      <c r="G195" s="26">
        <v>3</v>
      </c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4"/>
    </row>
    <row r="196" spans="1:31" x14ac:dyDescent="0.25">
      <c r="A196" s="27">
        <v>1</v>
      </c>
      <c r="B196" s="26">
        <v>32</v>
      </c>
      <c r="C196" s="26">
        <v>2</v>
      </c>
      <c r="D196" s="25">
        <v>231</v>
      </c>
      <c r="E196" s="26">
        <v>4</v>
      </c>
      <c r="F196" s="100">
        <v>5</v>
      </c>
      <c r="G196" s="26">
        <v>3</v>
      </c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4"/>
    </row>
    <row r="197" spans="1:31" x14ac:dyDescent="0.25">
      <c r="A197" s="27">
        <v>2</v>
      </c>
      <c r="B197" s="26">
        <v>32</v>
      </c>
      <c r="C197" s="26">
        <v>2</v>
      </c>
      <c r="D197" s="25">
        <v>86</v>
      </c>
      <c r="E197" s="26">
        <v>2</v>
      </c>
      <c r="F197" s="100">
        <v>4</v>
      </c>
      <c r="G197" s="26">
        <v>3</v>
      </c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4"/>
    </row>
    <row r="198" spans="1:31" x14ac:dyDescent="0.25">
      <c r="A198" s="27">
        <v>2</v>
      </c>
      <c r="B198" s="26">
        <v>32</v>
      </c>
      <c r="C198" s="26">
        <v>2</v>
      </c>
      <c r="D198" s="25">
        <v>121</v>
      </c>
      <c r="E198" s="26">
        <v>3</v>
      </c>
      <c r="F198" s="100">
        <v>5</v>
      </c>
      <c r="G198" s="26">
        <v>3</v>
      </c>
      <c r="O198" s="2"/>
      <c r="P198" s="138" t="s">
        <v>159</v>
      </c>
      <c r="Q198" s="139"/>
      <c r="R198" s="139"/>
      <c r="S198" s="140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4"/>
    </row>
    <row r="199" spans="1:31" x14ac:dyDescent="0.25">
      <c r="A199" s="27">
        <v>2</v>
      </c>
      <c r="B199" s="26">
        <v>32</v>
      </c>
      <c r="C199" s="26">
        <v>2</v>
      </c>
      <c r="D199" s="25">
        <v>162</v>
      </c>
      <c r="E199" s="26">
        <v>2</v>
      </c>
      <c r="F199" s="100">
        <v>5</v>
      </c>
      <c r="G199" s="26">
        <v>3</v>
      </c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4"/>
    </row>
    <row r="200" spans="1:31" x14ac:dyDescent="0.25">
      <c r="A200" s="27">
        <v>2</v>
      </c>
      <c r="B200" s="26">
        <v>32</v>
      </c>
      <c r="C200" s="26">
        <v>2</v>
      </c>
      <c r="D200" s="25">
        <v>173</v>
      </c>
      <c r="E200" s="26">
        <v>5</v>
      </c>
      <c r="F200" s="100">
        <v>4</v>
      </c>
      <c r="G200" s="26">
        <v>3</v>
      </c>
      <c r="O200" s="2"/>
      <c r="P200" s="3"/>
      <c r="Q200" s="3"/>
      <c r="R200" s="71" t="s">
        <v>97</v>
      </c>
      <c r="S200" s="71" t="s">
        <v>98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4"/>
    </row>
    <row r="201" spans="1:31" x14ac:dyDescent="0.25">
      <c r="A201" s="27">
        <v>2</v>
      </c>
      <c r="B201" s="26">
        <v>32</v>
      </c>
      <c r="C201" s="26">
        <v>2</v>
      </c>
      <c r="D201" s="25">
        <v>176</v>
      </c>
      <c r="E201" s="26">
        <v>4</v>
      </c>
      <c r="F201" s="100">
        <v>4</v>
      </c>
      <c r="G201" s="26">
        <v>3</v>
      </c>
      <c r="O201" s="2"/>
      <c r="P201" s="56" t="s">
        <v>8</v>
      </c>
      <c r="Q201" s="57"/>
      <c r="R201" s="104">
        <v>3.0180360721442887</v>
      </c>
      <c r="S201" s="58">
        <v>3.9138276553106213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4"/>
    </row>
    <row r="202" spans="1:31" x14ac:dyDescent="0.25">
      <c r="A202" s="27">
        <v>2</v>
      </c>
      <c r="B202" s="26">
        <v>32</v>
      </c>
      <c r="C202" s="26">
        <v>2</v>
      </c>
      <c r="D202" s="25">
        <v>226</v>
      </c>
      <c r="E202" s="26">
        <v>3</v>
      </c>
      <c r="F202" s="100">
        <v>5</v>
      </c>
      <c r="G202" s="26">
        <v>1</v>
      </c>
      <c r="O202" s="2"/>
      <c r="P202" s="59" t="s">
        <v>9</v>
      </c>
      <c r="Q202" s="46"/>
      <c r="R202" s="72">
        <v>1.9575053721901643</v>
      </c>
      <c r="S202" s="60">
        <v>1.5929610224464992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4"/>
    </row>
    <row r="203" spans="1:31" x14ac:dyDescent="0.25">
      <c r="A203" s="27">
        <v>2</v>
      </c>
      <c r="B203" s="26">
        <v>32</v>
      </c>
      <c r="C203" s="26">
        <v>2</v>
      </c>
      <c r="D203" s="25">
        <v>235</v>
      </c>
      <c r="E203" s="26">
        <v>3</v>
      </c>
      <c r="F203" s="100">
        <v>5</v>
      </c>
      <c r="G203" s="26">
        <v>1</v>
      </c>
      <c r="O203" s="2"/>
      <c r="P203" s="61" t="s">
        <v>10</v>
      </c>
      <c r="Q203" s="62"/>
      <c r="R203" s="98">
        <v>228</v>
      </c>
      <c r="S203" s="63">
        <v>228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/>
    </row>
    <row r="204" spans="1:31" x14ac:dyDescent="0.25">
      <c r="A204" s="27">
        <v>2</v>
      </c>
      <c r="B204" s="26">
        <v>32</v>
      </c>
      <c r="C204" s="26">
        <v>2</v>
      </c>
      <c r="D204" s="25">
        <v>238</v>
      </c>
      <c r="E204" s="26">
        <v>3</v>
      </c>
      <c r="F204" s="100">
        <v>5</v>
      </c>
      <c r="G204" s="26">
        <v>1</v>
      </c>
      <c r="O204" s="2"/>
      <c r="P204" s="59" t="s">
        <v>11</v>
      </c>
      <c r="Q204" s="46"/>
      <c r="R204" s="72">
        <v>-2.7546758839724534E-2</v>
      </c>
      <c r="S204" s="60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/>
    </row>
    <row r="205" spans="1:31" x14ac:dyDescent="0.25">
      <c r="A205" s="27">
        <v>2</v>
      </c>
      <c r="B205" s="26">
        <v>33</v>
      </c>
      <c r="C205" s="26">
        <v>1</v>
      </c>
      <c r="D205" s="25">
        <v>41</v>
      </c>
      <c r="E205" s="26">
        <v>4</v>
      </c>
      <c r="F205" s="100">
        <v>5</v>
      </c>
      <c r="G205" s="26">
        <v>1</v>
      </c>
      <c r="O205" s="2"/>
      <c r="P205" s="61" t="s">
        <v>12</v>
      </c>
      <c r="Q205" s="62"/>
      <c r="R205" s="98">
        <v>0</v>
      </c>
      <c r="S205" s="60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/>
    </row>
    <row r="206" spans="1:31" x14ac:dyDescent="0.25">
      <c r="A206" s="27">
        <v>2</v>
      </c>
      <c r="B206" s="26">
        <v>33</v>
      </c>
      <c r="C206" s="26">
        <v>1</v>
      </c>
      <c r="D206" s="25">
        <v>62</v>
      </c>
      <c r="E206" s="26">
        <v>1</v>
      </c>
      <c r="F206" s="100">
        <v>5</v>
      </c>
      <c r="G206" s="26">
        <v>1</v>
      </c>
      <c r="O206" s="2"/>
      <c r="P206" s="59" t="s">
        <v>13</v>
      </c>
      <c r="Q206" s="46"/>
      <c r="R206" s="72">
        <v>498</v>
      </c>
      <c r="S206" s="60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/>
    </row>
    <row r="207" spans="1:31" x14ac:dyDescent="0.25">
      <c r="A207" s="27">
        <v>2</v>
      </c>
      <c r="B207" s="26">
        <v>33</v>
      </c>
      <c r="C207" s="26">
        <v>1</v>
      </c>
      <c r="D207" s="25">
        <v>103</v>
      </c>
      <c r="E207" s="26">
        <v>4</v>
      </c>
      <c r="F207" s="100">
        <v>3</v>
      </c>
      <c r="G207" s="26">
        <v>1</v>
      </c>
      <c r="O207" s="2"/>
      <c r="P207" s="59" t="s">
        <v>14</v>
      </c>
      <c r="Q207" s="46"/>
      <c r="R207" s="72">
        <v>-10.47718273350373</v>
      </c>
      <c r="S207" s="60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/>
    </row>
    <row r="208" spans="1:31" x14ac:dyDescent="0.25">
      <c r="A208" s="27">
        <v>2</v>
      </c>
      <c r="B208" s="26">
        <v>33</v>
      </c>
      <c r="C208" s="26">
        <v>1</v>
      </c>
      <c r="D208" s="25">
        <v>190</v>
      </c>
      <c r="E208" s="26">
        <v>5</v>
      </c>
      <c r="F208" s="100">
        <v>5</v>
      </c>
      <c r="G208" s="26">
        <v>1</v>
      </c>
      <c r="O208" s="2"/>
      <c r="P208" s="102" t="s">
        <v>15</v>
      </c>
      <c r="Q208" s="103"/>
      <c r="R208" s="137">
        <v>1.1984967793025061E-23</v>
      </c>
      <c r="S208" s="60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/>
    </row>
    <row r="209" spans="1:31" x14ac:dyDescent="0.25">
      <c r="A209" s="27">
        <v>1</v>
      </c>
      <c r="B209" s="26">
        <v>33</v>
      </c>
      <c r="C209" s="26">
        <v>2</v>
      </c>
      <c r="D209" s="25">
        <v>37</v>
      </c>
      <c r="E209" s="26">
        <v>4</v>
      </c>
      <c r="F209" s="100">
        <v>3</v>
      </c>
      <c r="G209" s="26">
        <v>1</v>
      </c>
      <c r="O209" s="2"/>
      <c r="P209" s="59" t="s">
        <v>16</v>
      </c>
      <c r="Q209" s="46"/>
      <c r="R209" s="72">
        <v>1.6479191388550134</v>
      </c>
      <c r="S209" s="60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4"/>
    </row>
    <row r="210" spans="1:31" x14ac:dyDescent="0.25">
      <c r="A210" s="27">
        <v>1</v>
      </c>
      <c r="B210" s="26">
        <v>33</v>
      </c>
      <c r="C210" s="26">
        <v>2</v>
      </c>
      <c r="D210" s="25">
        <v>42</v>
      </c>
      <c r="E210" s="26">
        <v>4</v>
      </c>
      <c r="F210" s="100">
        <v>5</v>
      </c>
      <c r="G210" s="26">
        <v>1</v>
      </c>
      <c r="O210" s="2"/>
      <c r="P210" s="74" t="s">
        <v>17</v>
      </c>
      <c r="Q210" s="75"/>
      <c r="R210" s="95">
        <v>2.3969935586050123E-23</v>
      </c>
      <c r="S210" s="60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4"/>
    </row>
    <row r="211" spans="1:31" x14ac:dyDescent="0.25">
      <c r="A211" s="27">
        <v>1</v>
      </c>
      <c r="B211" s="26">
        <v>33</v>
      </c>
      <c r="C211" s="26">
        <v>2</v>
      </c>
      <c r="D211" s="25">
        <v>109</v>
      </c>
      <c r="E211" s="26">
        <v>3</v>
      </c>
      <c r="F211" s="100">
        <v>5</v>
      </c>
      <c r="G211" s="26">
        <v>1</v>
      </c>
      <c r="O211" s="2"/>
      <c r="P211" s="64" t="s">
        <v>18</v>
      </c>
      <c r="Q211" s="65"/>
      <c r="R211" s="73">
        <v>1.9647389829672903</v>
      </c>
      <c r="S211" s="66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4"/>
    </row>
    <row r="212" spans="1:31" x14ac:dyDescent="0.25">
      <c r="A212" s="27">
        <v>1</v>
      </c>
      <c r="B212" s="26">
        <v>33</v>
      </c>
      <c r="C212" s="26">
        <v>2</v>
      </c>
      <c r="D212" s="25">
        <v>127</v>
      </c>
      <c r="E212" s="26">
        <v>5</v>
      </c>
      <c r="F212" s="100">
        <v>5</v>
      </c>
      <c r="G212" s="26">
        <v>1</v>
      </c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4"/>
    </row>
    <row r="213" spans="1:31" x14ac:dyDescent="0.25">
      <c r="A213" s="27">
        <v>1</v>
      </c>
      <c r="B213" s="26">
        <v>33</v>
      </c>
      <c r="C213" s="26">
        <v>2</v>
      </c>
      <c r="D213" s="25">
        <v>231</v>
      </c>
      <c r="E213" s="26">
        <v>3</v>
      </c>
      <c r="F213" s="100">
        <v>4</v>
      </c>
      <c r="G213" s="26">
        <v>1</v>
      </c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4"/>
    </row>
    <row r="214" spans="1:31" x14ac:dyDescent="0.25">
      <c r="A214" s="27">
        <v>2</v>
      </c>
      <c r="B214" s="26">
        <v>33</v>
      </c>
      <c r="C214" s="26">
        <v>2</v>
      </c>
      <c r="D214" s="25">
        <v>67</v>
      </c>
      <c r="E214" s="26">
        <v>2</v>
      </c>
      <c r="F214" s="100">
        <v>5</v>
      </c>
      <c r="G214" s="26">
        <v>1</v>
      </c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4"/>
    </row>
    <row r="215" spans="1:31" x14ac:dyDescent="0.25">
      <c r="A215" s="27">
        <v>1</v>
      </c>
      <c r="B215" s="26">
        <v>34</v>
      </c>
      <c r="C215" s="26">
        <v>1</v>
      </c>
      <c r="D215" s="25">
        <v>14</v>
      </c>
      <c r="E215" s="26">
        <v>3</v>
      </c>
      <c r="F215" s="100">
        <v>5</v>
      </c>
      <c r="G215" s="26">
        <v>1</v>
      </c>
      <c r="O215" s="2"/>
      <c r="P215" s="138" t="s">
        <v>157</v>
      </c>
      <c r="Q215" s="139"/>
      <c r="R215" s="139"/>
      <c r="S215" s="140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4"/>
    </row>
    <row r="216" spans="1:31" x14ac:dyDescent="0.25">
      <c r="A216" s="27">
        <v>2</v>
      </c>
      <c r="B216" s="26">
        <v>34</v>
      </c>
      <c r="C216" s="26">
        <v>1</v>
      </c>
      <c r="D216" s="25">
        <v>23</v>
      </c>
      <c r="E216" s="26">
        <v>2</v>
      </c>
      <c r="F216" s="100">
        <v>5</v>
      </c>
      <c r="G216" s="26">
        <v>1</v>
      </c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4"/>
    </row>
    <row r="217" spans="1:31" x14ac:dyDescent="0.25">
      <c r="A217" s="27">
        <v>2</v>
      </c>
      <c r="B217" s="26">
        <v>34</v>
      </c>
      <c r="C217" s="26">
        <v>1</v>
      </c>
      <c r="D217" s="25">
        <v>78</v>
      </c>
      <c r="E217" s="26">
        <v>4</v>
      </c>
      <c r="F217" s="100">
        <v>2</v>
      </c>
      <c r="G217" s="26">
        <v>1</v>
      </c>
      <c r="O217" s="2"/>
      <c r="P217" s="91"/>
      <c r="Q217" s="3"/>
      <c r="R217" s="71" t="s">
        <v>23</v>
      </c>
      <c r="S217" s="83" t="s">
        <v>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4"/>
    </row>
    <row r="218" spans="1:31" x14ac:dyDescent="0.25">
      <c r="A218" s="27">
        <v>2</v>
      </c>
      <c r="B218" s="26">
        <v>34</v>
      </c>
      <c r="C218" s="26">
        <v>1</v>
      </c>
      <c r="D218" s="25">
        <v>84</v>
      </c>
      <c r="E218" s="26">
        <v>3</v>
      </c>
      <c r="F218" s="100">
        <v>5</v>
      </c>
      <c r="G218" s="26">
        <v>1</v>
      </c>
      <c r="O218" s="2"/>
      <c r="P218" s="56" t="s">
        <v>8</v>
      </c>
      <c r="Q218" s="57"/>
      <c r="R218" s="104">
        <v>121.12424849699399</v>
      </c>
      <c r="S218" s="93">
        <v>0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4"/>
    </row>
    <row r="219" spans="1:31" x14ac:dyDescent="0.25">
      <c r="A219" s="27">
        <v>1</v>
      </c>
      <c r="B219" s="26">
        <v>34</v>
      </c>
      <c r="C219" s="26">
        <v>2</v>
      </c>
      <c r="D219" s="25">
        <v>50</v>
      </c>
      <c r="E219" s="26">
        <v>5</v>
      </c>
      <c r="F219" s="100">
        <v>3</v>
      </c>
      <c r="G219" s="26">
        <v>1</v>
      </c>
      <c r="O219" s="2"/>
      <c r="P219" s="59" t="s">
        <v>9</v>
      </c>
      <c r="Q219" s="46"/>
      <c r="R219" s="72">
        <v>4568.1612381389286</v>
      </c>
      <c r="S219" s="60">
        <v>0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</row>
    <row r="220" spans="1:31" x14ac:dyDescent="0.25">
      <c r="A220" s="27">
        <v>1</v>
      </c>
      <c r="B220" s="26">
        <v>34</v>
      </c>
      <c r="C220" s="26">
        <v>2</v>
      </c>
      <c r="D220" s="25">
        <v>167</v>
      </c>
      <c r="E220" s="26">
        <v>4</v>
      </c>
      <c r="F220" s="100">
        <v>5</v>
      </c>
      <c r="G220" s="26">
        <v>1</v>
      </c>
      <c r="O220" s="2"/>
      <c r="P220" s="59" t="s">
        <v>10</v>
      </c>
      <c r="Q220" s="46"/>
      <c r="R220" s="72">
        <v>499</v>
      </c>
      <c r="S220" s="60">
        <v>2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4"/>
    </row>
    <row r="221" spans="1:31" x14ac:dyDescent="0.25">
      <c r="A221" s="27">
        <v>2</v>
      </c>
      <c r="B221" s="26">
        <v>34</v>
      </c>
      <c r="C221" s="26">
        <v>2</v>
      </c>
      <c r="D221" s="25">
        <v>33</v>
      </c>
      <c r="E221" s="26">
        <v>1</v>
      </c>
      <c r="F221" s="100">
        <v>5</v>
      </c>
      <c r="G221" s="26">
        <v>1</v>
      </c>
      <c r="O221" s="2"/>
      <c r="P221" s="61" t="s">
        <v>12</v>
      </c>
      <c r="Q221" s="62"/>
      <c r="R221" s="98">
        <v>120</v>
      </c>
      <c r="S221" s="60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4"/>
    </row>
    <row r="222" spans="1:31" x14ac:dyDescent="0.25">
      <c r="A222" s="27">
        <v>2</v>
      </c>
      <c r="B222" s="26">
        <v>34</v>
      </c>
      <c r="C222" s="26">
        <v>2</v>
      </c>
      <c r="D222" s="25">
        <v>42</v>
      </c>
      <c r="E222" s="26">
        <v>2</v>
      </c>
      <c r="F222" s="100">
        <v>3</v>
      </c>
      <c r="G222" s="26">
        <v>1</v>
      </c>
      <c r="O222" s="2"/>
      <c r="P222" s="59" t="s">
        <v>13</v>
      </c>
      <c r="Q222" s="46"/>
      <c r="R222" s="72">
        <v>498</v>
      </c>
      <c r="S222" s="60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4"/>
    </row>
    <row r="223" spans="1:31" x14ac:dyDescent="0.25">
      <c r="A223" s="27">
        <v>2</v>
      </c>
      <c r="B223" s="26">
        <v>34</v>
      </c>
      <c r="C223" s="26">
        <v>2</v>
      </c>
      <c r="D223" s="25">
        <v>91</v>
      </c>
      <c r="E223" s="26">
        <v>5</v>
      </c>
      <c r="F223" s="100">
        <v>2</v>
      </c>
      <c r="G223" s="26">
        <v>1</v>
      </c>
      <c r="O223" s="2"/>
      <c r="P223" s="59" t="s">
        <v>14</v>
      </c>
      <c r="Q223" s="46"/>
      <c r="R223" s="72">
        <v>0.37157105559614484</v>
      </c>
      <c r="S223" s="60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4"/>
    </row>
    <row r="224" spans="1:31" x14ac:dyDescent="0.25">
      <c r="A224" s="27">
        <v>2</v>
      </c>
      <c r="B224" s="26">
        <v>34</v>
      </c>
      <c r="C224" s="26">
        <v>2</v>
      </c>
      <c r="D224" s="25">
        <v>174</v>
      </c>
      <c r="E224" s="26">
        <v>3</v>
      </c>
      <c r="F224" s="100">
        <v>4</v>
      </c>
      <c r="G224" s="26">
        <v>1</v>
      </c>
      <c r="O224" s="2"/>
      <c r="P224" s="74" t="s">
        <v>15</v>
      </c>
      <c r="Q224" s="75"/>
      <c r="R224" s="95">
        <v>0.3551851396020399</v>
      </c>
      <c r="S224" s="60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4"/>
    </row>
    <row r="225" spans="1:31" x14ac:dyDescent="0.25">
      <c r="A225" s="27">
        <v>2</v>
      </c>
      <c r="B225" s="26">
        <v>35</v>
      </c>
      <c r="C225" s="26">
        <v>1</v>
      </c>
      <c r="D225" s="25">
        <v>17</v>
      </c>
      <c r="E225" s="26">
        <v>3</v>
      </c>
      <c r="F225" s="100">
        <v>3</v>
      </c>
      <c r="G225" s="26">
        <v>1</v>
      </c>
      <c r="O225" s="2"/>
      <c r="P225" s="59" t="s">
        <v>16</v>
      </c>
      <c r="Q225" s="46"/>
      <c r="R225" s="72">
        <v>1.6479191388550134</v>
      </c>
      <c r="S225" s="60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4"/>
    </row>
    <row r="226" spans="1:31" x14ac:dyDescent="0.25">
      <c r="A226" s="27">
        <v>2</v>
      </c>
      <c r="B226" s="26">
        <v>35</v>
      </c>
      <c r="C226" s="26">
        <v>1</v>
      </c>
      <c r="D226" s="25">
        <v>21</v>
      </c>
      <c r="E226" s="26">
        <v>1</v>
      </c>
      <c r="F226" s="100">
        <v>5</v>
      </c>
      <c r="G226" s="26">
        <v>1</v>
      </c>
      <c r="O226" s="2"/>
      <c r="P226" s="102" t="s">
        <v>17</v>
      </c>
      <c r="Q226" s="103"/>
      <c r="R226" s="137">
        <v>0.7103702792040798</v>
      </c>
      <c r="S226" s="60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4"/>
    </row>
    <row r="227" spans="1:31" x14ac:dyDescent="0.25">
      <c r="A227" s="27">
        <v>1</v>
      </c>
      <c r="B227" s="26">
        <v>35</v>
      </c>
      <c r="C227" s="26">
        <v>2</v>
      </c>
      <c r="D227" s="25">
        <v>45</v>
      </c>
      <c r="E227" s="26">
        <v>4</v>
      </c>
      <c r="F227" s="100">
        <v>5</v>
      </c>
      <c r="G227" s="26">
        <v>1</v>
      </c>
      <c r="O227" s="2"/>
      <c r="P227" s="64" t="s">
        <v>18</v>
      </c>
      <c r="Q227" s="65"/>
      <c r="R227" s="73">
        <v>1.9647389829672903</v>
      </c>
      <c r="S227" s="66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4"/>
    </row>
    <row r="228" spans="1:31" x14ac:dyDescent="0.25">
      <c r="A228" s="27">
        <v>1</v>
      </c>
      <c r="B228" s="26">
        <v>35</v>
      </c>
      <c r="C228" s="26">
        <v>2</v>
      </c>
      <c r="D228" s="25">
        <v>113</v>
      </c>
      <c r="E228" s="26">
        <v>1</v>
      </c>
      <c r="F228" s="100">
        <v>5</v>
      </c>
      <c r="G228" s="26">
        <v>1</v>
      </c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4"/>
    </row>
    <row r="229" spans="1:31" x14ac:dyDescent="0.25">
      <c r="A229" s="27">
        <v>2</v>
      </c>
      <c r="B229" s="26">
        <v>35</v>
      </c>
      <c r="C229" s="26">
        <v>2</v>
      </c>
      <c r="D229" s="25">
        <v>186</v>
      </c>
      <c r="E229" s="26">
        <v>4</v>
      </c>
      <c r="F229" s="100">
        <v>4</v>
      </c>
      <c r="G229" s="26">
        <v>1</v>
      </c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4"/>
    </row>
    <row r="230" spans="1:31" ht="15.75" thickBot="1" x14ac:dyDescent="0.3">
      <c r="A230" s="27">
        <v>2</v>
      </c>
      <c r="B230" s="26">
        <v>35</v>
      </c>
      <c r="C230" s="26">
        <v>2</v>
      </c>
      <c r="D230" s="25">
        <v>196</v>
      </c>
      <c r="E230" s="26">
        <v>2</v>
      </c>
      <c r="F230" s="100">
        <v>5</v>
      </c>
      <c r="G230" s="26">
        <v>1</v>
      </c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7"/>
    </row>
    <row r="231" spans="1:31" ht="16.5" thickBot="1" x14ac:dyDescent="0.3">
      <c r="A231" s="27">
        <v>2</v>
      </c>
      <c r="B231" s="26">
        <v>35</v>
      </c>
      <c r="C231" s="26">
        <v>2</v>
      </c>
      <c r="D231" s="25">
        <v>223</v>
      </c>
      <c r="E231" s="26">
        <v>2</v>
      </c>
      <c r="F231" s="100">
        <v>4</v>
      </c>
      <c r="G231" s="26">
        <v>1</v>
      </c>
      <c r="O231" s="181" t="s">
        <v>93</v>
      </c>
      <c r="P231" s="182"/>
      <c r="Q231" s="183"/>
    </row>
    <row r="232" spans="1:31" x14ac:dyDescent="0.25">
      <c r="A232" s="27">
        <v>1</v>
      </c>
      <c r="B232" s="26">
        <v>36</v>
      </c>
      <c r="C232" s="26">
        <v>1</v>
      </c>
      <c r="D232" s="25">
        <v>13</v>
      </c>
      <c r="E232" s="26">
        <v>2</v>
      </c>
      <c r="F232" s="100">
        <v>5</v>
      </c>
      <c r="G232" s="26">
        <v>1</v>
      </c>
      <c r="O232" s="9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1"/>
    </row>
    <row r="233" spans="1:31" x14ac:dyDescent="0.25">
      <c r="A233" s="27">
        <v>1</v>
      </c>
      <c r="B233" s="26">
        <v>36</v>
      </c>
      <c r="C233" s="26">
        <v>1</v>
      </c>
      <c r="D233" s="25">
        <v>106</v>
      </c>
      <c r="E233" s="26">
        <v>5</v>
      </c>
      <c r="F233" s="100">
        <v>2</v>
      </c>
      <c r="G233" s="26">
        <v>1</v>
      </c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4"/>
    </row>
    <row r="234" spans="1:31" x14ac:dyDescent="0.25">
      <c r="A234" s="27">
        <v>1</v>
      </c>
      <c r="B234" s="26">
        <v>36</v>
      </c>
      <c r="C234" s="26">
        <v>1</v>
      </c>
      <c r="D234" s="25">
        <v>206</v>
      </c>
      <c r="E234" s="26">
        <v>2</v>
      </c>
      <c r="F234" s="100">
        <v>4</v>
      </c>
      <c r="G234" s="26">
        <v>1</v>
      </c>
      <c r="O234" s="2"/>
      <c r="P234" s="179" t="s">
        <v>103</v>
      </c>
      <c r="Q234" s="179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4"/>
    </row>
    <row r="235" spans="1:31" x14ac:dyDescent="0.25">
      <c r="A235" s="27">
        <v>1</v>
      </c>
      <c r="B235" s="26">
        <v>36</v>
      </c>
      <c r="C235" s="26">
        <v>1</v>
      </c>
      <c r="D235" s="25">
        <v>238</v>
      </c>
      <c r="E235" s="26">
        <v>3</v>
      </c>
      <c r="F235" s="100">
        <v>5</v>
      </c>
      <c r="G235" s="26">
        <v>1</v>
      </c>
      <c r="O235" s="2"/>
      <c r="P235" s="12"/>
      <c r="Q235" s="12"/>
      <c r="R235" s="12"/>
      <c r="S235" s="12"/>
      <c r="T235" s="12"/>
      <c r="U235" s="12"/>
      <c r="V235" s="12"/>
      <c r="W235" s="3"/>
      <c r="X235" s="3"/>
      <c r="Y235" s="3"/>
      <c r="Z235" s="3"/>
      <c r="AA235" s="3"/>
      <c r="AB235" s="3"/>
      <c r="AC235" s="3"/>
      <c r="AD235" s="3"/>
      <c r="AE235" s="4"/>
    </row>
    <row r="236" spans="1:31" x14ac:dyDescent="0.25">
      <c r="A236" s="27">
        <v>2</v>
      </c>
      <c r="B236" s="26">
        <v>36</v>
      </c>
      <c r="C236" s="26">
        <v>1</v>
      </c>
      <c r="D236" s="25">
        <v>54</v>
      </c>
      <c r="E236" s="26">
        <v>1</v>
      </c>
      <c r="F236" s="100">
        <v>4</v>
      </c>
      <c r="G236" s="26">
        <v>1</v>
      </c>
      <c r="O236" s="2"/>
      <c r="P236" s="12"/>
      <c r="Q236" s="12"/>
      <c r="R236" s="12"/>
      <c r="S236" s="12"/>
      <c r="T236" s="12"/>
      <c r="U236" s="12"/>
      <c r="V236" s="12"/>
      <c r="W236" s="47" t="s">
        <v>120</v>
      </c>
      <c r="X236" s="49">
        <v>3.36</v>
      </c>
      <c r="Y236" s="3"/>
      <c r="Z236" s="3"/>
      <c r="AA236" s="3"/>
      <c r="AB236" s="3"/>
      <c r="AC236" s="3"/>
      <c r="AD236" s="3"/>
      <c r="AE236" s="4"/>
    </row>
    <row r="237" spans="1:31" x14ac:dyDescent="0.25">
      <c r="A237" s="27">
        <v>2</v>
      </c>
      <c r="B237" s="26">
        <v>36</v>
      </c>
      <c r="C237" s="26">
        <v>1</v>
      </c>
      <c r="D237" s="25">
        <v>63</v>
      </c>
      <c r="E237" s="26">
        <v>5</v>
      </c>
      <c r="F237" s="100">
        <v>2</v>
      </c>
      <c r="G237" s="26">
        <v>1</v>
      </c>
      <c r="O237" s="2"/>
      <c r="P237" s="180" t="s">
        <v>104</v>
      </c>
      <c r="Q237" s="180"/>
      <c r="R237" s="12"/>
      <c r="S237" s="12"/>
      <c r="T237" s="12"/>
      <c r="U237" s="12"/>
      <c r="V237" s="12"/>
      <c r="W237" s="3"/>
      <c r="X237" s="3"/>
      <c r="Y237" s="3"/>
      <c r="Z237" s="3"/>
      <c r="AA237" s="3"/>
      <c r="AB237" s="3"/>
      <c r="AC237" s="3"/>
      <c r="AD237" s="3"/>
      <c r="AE237" s="4"/>
    </row>
    <row r="238" spans="1:31" x14ac:dyDescent="0.25">
      <c r="A238" s="27">
        <v>2</v>
      </c>
      <c r="B238" s="26">
        <v>36</v>
      </c>
      <c r="C238" s="26">
        <v>1</v>
      </c>
      <c r="D238" s="25">
        <v>99</v>
      </c>
      <c r="E238" s="26">
        <v>1</v>
      </c>
      <c r="F238" s="100">
        <v>2</v>
      </c>
      <c r="G238" s="26">
        <v>1</v>
      </c>
      <c r="O238" s="2"/>
      <c r="P238" s="67" t="s">
        <v>105</v>
      </c>
      <c r="Q238" s="108" t="s">
        <v>66</v>
      </c>
      <c r="R238" s="108" t="s">
        <v>65</v>
      </c>
      <c r="S238" s="108" t="s">
        <v>106</v>
      </c>
      <c r="T238" s="68" t="s">
        <v>9</v>
      </c>
      <c r="U238" s="12"/>
      <c r="V238" s="118" t="s">
        <v>129</v>
      </c>
      <c r="W238" s="116" t="s">
        <v>126</v>
      </c>
      <c r="X238" s="92">
        <f>S239-S240</f>
        <v>0.65999999999999659</v>
      </c>
      <c r="Y238" s="92" t="s">
        <v>125</v>
      </c>
      <c r="Z238" s="122" t="s">
        <v>121</v>
      </c>
      <c r="AA238" s="57" t="s">
        <v>122</v>
      </c>
      <c r="AB238" s="125"/>
      <c r="AC238" s="121" t="s">
        <v>123</v>
      </c>
      <c r="AD238" s="125" t="s">
        <v>124</v>
      </c>
      <c r="AE238" s="4"/>
    </row>
    <row r="239" spans="1:31" x14ac:dyDescent="0.25">
      <c r="A239" s="27">
        <v>1</v>
      </c>
      <c r="B239" s="26">
        <v>36</v>
      </c>
      <c r="C239" s="26">
        <v>2</v>
      </c>
      <c r="D239" s="25">
        <v>41</v>
      </c>
      <c r="E239" s="26">
        <v>1</v>
      </c>
      <c r="F239" s="100">
        <v>5</v>
      </c>
      <c r="G239" s="26">
        <v>1</v>
      </c>
      <c r="O239" s="2"/>
      <c r="P239" s="76" t="s">
        <v>102</v>
      </c>
      <c r="Q239" s="114">
        <v>100</v>
      </c>
      <c r="R239" s="114">
        <v>10749</v>
      </c>
      <c r="S239" s="96">
        <v>107.49</v>
      </c>
      <c r="T239" s="93">
        <v>4966.3938383838386</v>
      </c>
      <c r="U239" s="12"/>
      <c r="V239" s="119" t="s">
        <v>129</v>
      </c>
      <c r="W239" s="115" t="s">
        <v>127</v>
      </c>
      <c r="X239" s="46">
        <f>S239-S241</f>
        <v>2.4799999999999898</v>
      </c>
      <c r="Y239" s="46" t="s">
        <v>125</v>
      </c>
      <c r="Z239" s="123">
        <f>S249/2</f>
        <v>2092.8048653198653</v>
      </c>
      <c r="AA239" s="46">
        <f>(1/100+1/100)</f>
        <v>0.02</v>
      </c>
      <c r="AB239" s="123">
        <f>Z239*AA239</f>
        <v>41.856097306397309</v>
      </c>
      <c r="AC239" s="46">
        <f>SQRT(AB239)</f>
        <v>6.4696288383799354</v>
      </c>
      <c r="AD239" s="123">
        <f>X236*AC239</f>
        <v>21.737952896956582</v>
      </c>
      <c r="AE239" s="4"/>
    </row>
    <row r="240" spans="1:31" x14ac:dyDescent="0.25">
      <c r="A240" s="27">
        <v>1</v>
      </c>
      <c r="B240" s="26">
        <v>36</v>
      </c>
      <c r="C240" s="26">
        <v>2</v>
      </c>
      <c r="D240" s="25">
        <v>42</v>
      </c>
      <c r="E240" s="26">
        <v>3</v>
      </c>
      <c r="F240" s="100">
        <v>5</v>
      </c>
      <c r="G240" s="26">
        <v>1</v>
      </c>
      <c r="O240" s="2"/>
      <c r="P240" s="59" t="s">
        <v>100</v>
      </c>
      <c r="Q240" s="88">
        <v>100</v>
      </c>
      <c r="R240" s="88">
        <v>10683</v>
      </c>
      <c r="S240" s="90">
        <v>106.83</v>
      </c>
      <c r="T240" s="60">
        <v>3809.1122222222234</v>
      </c>
      <c r="U240" s="12"/>
      <c r="V240" s="120" t="s">
        <v>129</v>
      </c>
      <c r="W240" s="117" t="s">
        <v>128</v>
      </c>
      <c r="X240" s="65">
        <f>S240-S241</f>
        <v>1.8199999999999932</v>
      </c>
      <c r="Y240" s="65" t="s">
        <v>125</v>
      </c>
      <c r="Z240" s="124"/>
      <c r="AA240" s="65"/>
      <c r="AB240" s="124"/>
      <c r="AC240" s="65"/>
      <c r="AD240" s="124"/>
      <c r="AE240" s="4"/>
    </row>
    <row r="241" spans="1:31" x14ac:dyDescent="0.25">
      <c r="A241" s="27">
        <v>1</v>
      </c>
      <c r="B241" s="26">
        <v>36</v>
      </c>
      <c r="C241" s="26">
        <v>2</v>
      </c>
      <c r="D241" s="25">
        <v>184</v>
      </c>
      <c r="E241" s="26">
        <v>5</v>
      </c>
      <c r="F241" s="100">
        <v>5</v>
      </c>
      <c r="G241" s="26">
        <v>1</v>
      </c>
      <c r="O241" s="2"/>
      <c r="P241" s="64" t="s">
        <v>101</v>
      </c>
      <c r="Q241" s="94">
        <v>100</v>
      </c>
      <c r="R241" s="94">
        <v>10501</v>
      </c>
      <c r="S241" s="113">
        <v>105.01</v>
      </c>
      <c r="T241" s="66">
        <v>3781.3231313131314</v>
      </c>
      <c r="U241" s="12"/>
      <c r="V241" s="12"/>
      <c r="W241" s="3"/>
      <c r="X241" s="3"/>
      <c r="Y241" s="3"/>
      <c r="Z241" s="3"/>
      <c r="AA241" s="3"/>
      <c r="AB241" s="3"/>
      <c r="AC241" s="3"/>
      <c r="AD241" s="3"/>
      <c r="AE241" s="4"/>
    </row>
    <row r="242" spans="1:31" x14ac:dyDescent="0.25">
      <c r="A242" s="27">
        <v>2</v>
      </c>
      <c r="B242" s="26">
        <v>36</v>
      </c>
      <c r="C242" s="26">
        <v>2</v>
      </c>
      <c r="D242" s="25">
        <v>10</v>
      </c>
      <c r="E242" s="26">
        <v>3</v>
      </c>
      <c r="F242" s="100">
        <v>4</v>
      </c>
      <c r="G242" s="26">
        <v>1</v>
      </c>
      <c r="O242" s="2"/>
      <c r="P242" s="12"/>
      <c r="Q242" s="12"/>
      <c r="R242" s="12"/>
      <c r="S242" s="12"/>
      <c r="T242" s="12"/>
      <c r="U242" s="12"/>
      <c r="V242" s="47" t="s">
        <v>130</v>
      </c>
      <c r="W242" s="48"/>
      <c r="X242" s="48"/>
      <c r="Y242" s="48"/>
      <c r="Z242" s="48"/>
      <c r="AA242" s="49"/>
      <c r="AB242" s="3"/>
      <c r="AC242" s="3"/>
      <c r="AD242" s="3"/>
      <c r="AE242" s="4"/>
    </row>
    <row r="243" spans="1:31" x14ac:dyDescent="0.25">
      <c r="A243" s="27">
        <v>2</v>
      </c>
      <c r="B243" s="26">
        <v>36</v>
      </c>
      <c r="C243" s="26">
        <v>2</v>
      </c>
      <c r="D243" s="25">
        <v>52</v>
      </c>
      <c r="E243" s="26">
        <v>4</v>
      </c>
      <c r="F243" s="100">
        <v>4</v>
      </c>
      <c r="G243" s="26">
        <v>1</v>
      </c>
      <c r="O243" s="2"/>
      <c r="P243" s="111" t="s">
        <v>117</v>
      </c>
      <c r="Q243" s="111" t="s">
        <v>116</v>
      </c>
      <c r="R243" s="12"/>
      <c r="S243" s="12"/>
      <c r="T243" s="12"/>
      <c r="U243" s="12"/>
      <c r="V243" s="12"/>
      <c r="W243" s="3"/>
      <c r="X243" s="3"/>
      <c r="Y243" s="3"/>
      <c r="Z243" s="3"/>
      <c r="AA243" s="3"/>
      <c r="AB243" s="3"/>
      <c r="AC243" s="3"/>
      <c r="AD243" s="3"/>
      <c r="AE243" s="4"/>
    </row>
    <row r="244" spans="1:31" x14ac:dyDescent="0.25">
      <c r="A244" s="27">
        <v>2</v>
      </c>
      <c r="B244" s="26">
        <v>36</v>
      </c>
      <c r="C244" s="26">
        <v>2</v>
      </c>
      <c r="D244" s="25">
        <v>81</v>
      </c>
      <c r="E244" s="26">
        <v>1</v>
      </c>
      <c r="F244" s="100">
        <v>3</v>
      </c>
      <c r="G244" s="26">
        <v>1</v>
      </c>
      <c r="O244" s="2"/>
      <c r="P244" s="12"/>
      <c r="Q244" s="12"/>
      <c r="R244" s="12"/>
      <c r="S244" s="12"/>
      <c r="T244" s="12"/>
      <c r="U244" s="12"/>
      <c r="V244" s="12"/>
      <c r="W244" s="3"/>
      <c r="X244" s="3"/>
      <c r="Y244" s="3"/>
      <c r="Z244" s="3"/>
      <c r="AA244" s="3"/>
      <c r="AB244" s="3"/>
      <c r="AC244" s="3"/>
      <c r="AD244" s="3"/>
      <c r="AE244" s="4"/>
    </row>
    <row r="245" spans="1:31" x14ac:dyDescent="0.25">
      <c r="A245" s="27">
        <v>2</v>
      </c>
      <c r="B245" s="26">
        <v>36</v>
      </c>
      <c r="C245" s="26">
        <v>2</v>
      </c>
      <c r="D245" s="25">
        <v>101</v>
      </c>
      <c r="E245" s="26">
        <v>1</v>
      </c>
      <c r="F245" s="100">
        <v>4</v>
      </c>
      <c r="G245" s="26">
        <v>1</v>
      </c>
      <c r="O245" s="2"/>
      <c r="P245" s="12"/>
      <c r="Q245" s="12"/>
      <c r="R245" s="12"/>
      <c r="S245" s="12"/>
      <c r="T245" s="12"/>
      <c r="U245" s="12"/>
      <c r="V245" s="12"/>
      <c r="W245" s="3"/>
      <c r="X245" s="3"/>
      <c r="Y245" s="3"/>
      <c r="Z245" s="3"/>
      <c r="AA245" s="3"/>
      <c r="AB245" s="3"/>
      <c r="AC245" s="3"/>
      <c r="AD245" s="3"/>
      <c r="AE245" s="4"/>
    </row>
    <row r="246" spans="1:31" x14ac:dyDescent="0.25">
      <c r="A246" s="27">
        <v>2</v>
      </c>
      <c r="B246" s="26">
        <v>36</v>
      </c>
      <c r="C246" s="26">
        <v>2</v>
      </c>
      <c r="D246" s="25">
        <v>113</v>
      </c>
      <c r="E246" s="26">
        <v>2</v>
      </c>
      <c r="F246" s="100">
        <v>5</v>
      </c>
      <c r="G246" s="26">
        <v>1</v>
      </c>
      <c r="O246" s="2"/>
      <c r="P246" s="180" t="s">
        <v>93</v>
      </c>
      <c r="Q246" s="180"/>
      <c r="R246" s="12"/>
      <c r="S246" s="12"/>
      <c r="T246" s="12"/>
      <c r="U246" s="12"/>
      <c r="V246" s="12"/>
      <c r="W246" s="3"/>
      <c r="X246" s="3"/>
      <c r="Y246" s="3"/>
      <c r="Z246" s="3"/>
      <c r="AA246" s="3"/>
      <c r="AB246" s="3"/>
      <c r="AC246" s="3"/>
      <c r="AD246" s="3"/>
      <c r="AE246" s="4"/>
    </row>
    <row r="247" spans="1:31" x14ac:dyDescent="0.25">
      <c r="A247" s="27">
        <v>2</v>
      </c>
      <c r="B247" s="26">
        <v>36</v>
      </c>
      <c r="C247" s="26">
        <v>2</v>
      </c>
      <c r="D247" s="25">
        <v>137</v>
      </c>
      <c r="E247" s="26">
        <v>4</v>
      </c>
      <c r="F247" s="100">
        <v>5</v>
      </c>
      <c r="G247" s="26">
        <v>1</v>
      </c>
      <c r="O247" s="2"/>
      <c r="P247" s="67" t="s">
        <v>107</v>
      </c>
      <c r="Q247" s="108" t="s">
        <v>108</v>
      </c>
      <c r="R247" s="112" t="s">
        <v>13</v>
      </c>
      <c r="S247" s="108" t="s">
        <v>109</v>
      </c>
      <c r="T247" s="108" t="s">
        <v>110</v>
      </c>
      <c r="U247" s="112" t="s">
        <v>111</v>
      </c>
      <c r="V247" s="68" t="s">
        <v>112</v>
      </c>
      <c r="W247" s="3"/>
      <c r="X247" s="3"/>
      <c r="Y247" s="3"/>
      <c r="Z247" s="3"/>
      <c r="AA247" s="3"/>
      <c r="AB247" s="3"/>
      <c r="AC247" s="3"/>
      <c r="AD247" s="3"/>
      <c r="AE247" s="4"/>
    </row>
    <row r="248" spans="1:31" x14ac:dyDescent="0.25">
      <c r="A248" s="27">
        <v>2</v>
      </c>
      <c r="B248" s="26">
        <v>36</v>
      </c>
      <c r="C248" s="26">
        <v>2</v>
      </c>
      <c r="D248" s="25">
        <v>150</v>
      </c>
      <c r="E248" s="26">
        <v>3</v>
      </c>
      <c r="F248" s="100">
        <v>5</v>
      </c>
      <c r="G248" s="26">
        <v>1</v>
      </c>
      <c r="O248" s="2"/>
      <c r="P248" s="76" t="s">
        <v>113</v>
      </c>
      <c r="Q248" s="114">
        <v>329.94666666630656</v>
      </c>
      <c r="R248" s="96" t="s">
        <v>118</v>
      </c>
      <c r="S248" s="114">
        <v>164.97333333315328</v>
      </c>
      <c r="T248" s="114">
        <v>3.9414408879429541E-2</v>
      </c>
      <c r="U248" s="96">
        <v>0.9613572612808835</v>
      </c>
      <c r="V248" s="93">
        <v>3.0261533685653901</v>
      </c>
      <c r="W248" s="3"/>
      <c r="X248" s="3"/>
      <c r="Y248" s="3"/>
      <c r="Z248" s="3"/>
      <c r="AA248" s="3"/>
      <c r="AB248" s="3"/>
      <c r="AC248" s="3"/>
      <c r="AD248" s="3"/>
      <c r="AE248" s="4"/>
    </row>
    <row r="249" spans="1:31" x14ac:dyDescent="0.25">
      <c r="A249" s="27">
        <v>2</v>
      </c>
      <c r="B249" s="26">
        <v>36</v>
      </c>
      <c r="C249" s="26">
        <v>2</v>
      </c>
      <c r="D249" s="25">
        <v>167</v>
      </c>
      <c r="E249" s="26">
        <v>3</v>
      </c>
      <c r="F249" s="100">
        <v>5</v>
      </c>
      <c r="G249" s="26">
        <v>1</v>
      </c>
      <c r="O249" s="2"/>
      <c r="P249" s="59" t="s">
        <v>114</v>
      </c>
      <c r="Q249" s="88">
        <v>1243126.0900000001</v>
      </c>
      <c r="R249" s="90" t="s">
        <v>119</v>
      </c>
      <c r="S249" s="88">
        <v>4185.6097306397305</v>
      </c>
      <c r="T249" s="88"/>
      <c r="U249" s="88"/>
      <c r="V249" s="60"/>
      <c r="W249" s="3"/>
      <c r="X249" s="3"/>
      <c r="Y249" s="3"/>
      <c r="Z249" s="3"/>
      <c r="AA249" s="3"/>
      <c r="AB249" s="3"/>
      <c r="AC249" s="3"/>
      <c r="AD249" s="3"/>
      <c r="AE249" s="4"/>
    </row>
    <row r="250" spans="1:31" x14ac:dyDescent="0.25">
      <c r="A250" s="27">
        <v>2</v>
      </c>
      <c r="B250" s="26">
        <v>36</v>
      </c>
      <c r="C250" s="26">
        <v>2</v>
      </c>
      <c r="D250" s="25">
        <v>172</v>
      </c>
      <c r="E250" s="26">
        <v>1</v>
      </c>
      <c r="F250" s="100">
        <v>5</v>
      </c>
      <c r="G250" s="26">
        <v>1</v>
      </c>
      <c r="O250" s="2"/>
      <c r="P250" s="59"/>
      <c r="Q250" s="88"/>
      <c r="R250" s="90"/>
      <c r="S250" s="88"/>
      <c r="T250" s="88"/>
      <c r="U250" s="88"/>
      <c r="V250" s="60"/>
      <c r="W250" s="3"/>
      <c r="X250" s="3"/>
      <c r="Y250" s="3"/>
      <c r="Z250" s="3"/>
      <c r="AA250" s="3"/>
      <c r="AB250" s="3"/>
      <c r="AC250" s="3"/>
      <c r="AD250" s="3"/>
      <c r="AE250" s="4"/>
    </row>
    <row r="251" spans="1:31" x14ac:dyDescent="0.25">
      <c r="A251" s="27">
        <v>1</v>
      </c>
      <c r="B251" s="26">
        <v>37</v>
      </c>
      <c r="C251" s="26">
        <v>1</v>
      </c>
      <c r="D251" s="25">
        <v>122</v>
      </c>
      <c r="E251" s="26">
        <v>5</v>
      </c>
      <c r="F251" s="100">
        <v>5</v>
      </c>
      <c r="G251" s="26">
        <v>1</v>
      </c>
      <c r="O251" s="2"/>
      <c r="P251" s="64" t="s">
        <v>115</v>
      </c>
      <c r="Q251" s="94">
        <v>1243456.0366666664</v>
      </c>
      <c r="R251" s="113">
        <v>299</v>
      </c>
      <c r="S251" s="94"/>
      <c r="T251" s="94"/>
      <c r="U251" s="94"/>
      <c r="V251" s="66"/>
      <c r="W251" s="3"/>
      <c r="X251" s="3"/>
      <c r="Y251" s="3"/>
      <c r="Z251" s="3"/>
      <c r="AA251" s="3"/>
      <c r="AB251" s="3"/>
      <c r="AC251" s="3"/>
      <c r="AD251" s="3"/>
      <c r="AE251" s="4"/>
    </row>
    <row r="252" spans="1:31" x14ac:dyDescent="0.25">
      <c r="A252" s="27">
        <v>1</v>
      </c>
      <c r="B252" s="26">
        <v>37</v>
      </c>
      <c r="C252" s="26">
        <v>1</v>
      </c>
      <c r="D252" s="25">
        <v>186</v>
      </c>
      <c r="E252" s="26">
        <v>2</v>
      </c>
      <c r="F252" s="100">
        <v>5</v>
      </c>
      <c r="G252" s="26">
        <v>1</v>
      </c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4"/>
    </row>
    <row r="253" spans="1:31" x14ac:dyDescent="0.25">
      <c r="A253" s="27">
        <v>2</v>
      </c>
      <c r="B253" s="26">
        <v>37</v>
      </c>
      <c r="C253" s="26">
        <v>1</v>
      </c>
      <c r="D253" s="25">
        <v>196</v>
      </c>
      <c r="E253" s="26">
        <v>5</v>
      </c>
      <c r="F253" s="100">
        <v>5</v>
      </c>
      <c r="G253" s="26">
        <v>1</v>
      </c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4"/>
    </row>
    <row r="254" spans="1:31" x14ac:dyDescent="0.25">
      <c r="A254" s="27">
        <v>1</v>
      </c>
      <c r="B254" s="26">
        <v>37</v>
      </c>
      <c r="C254" s="26">
        <v>2</v>
      </c>
      <c r="D254" s="25">
        <v>22</v>
      </c>
      <c r="E254" s="26">
        <v>4</v>
      </c>
      <c r="F254" s="100">
        <v>3</v>
      </c>
      <c r="G254" s="26">
        <v>1</v>
      </c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4"/>
    </row>
    <row r="255" spans="1:31" x14ac:dyDescent="0.25">
      <c r="A255" s="27">
        <v>2</v>
      </c>
      <c r="B255" s="26">
        <v>37</v>
      </c>
      <c r="C255" s="26">
        <v>2</v>
      </c>
      <c r="D255" s="25">
        <v>12</v>
      </c>
      <c r="E255" s="26">
        <v>2</v>
      </c>
      <c r="F255" s="100">
        <v>3</v>
      </c>
      <c r="G255" s="26">
        <v>1</v>
      </c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4"/>
    </row>
    <row r="256" spans="1:31" x14ac:dyDescent="0.25">
      <c r="A256" s="27">
        <v>2</v>
      </c>
      <c r="B256" s="26">
        <v>37</v>
      </c>
      <c r="C256" s="26">
        <v>2</v>
      </c>
      <c r="D256" s="25">
        <v>207</v>
      </c>
      <c r="E256" s="26">
        <v>2</v>
      </c>
      <c r="F256" s="100">
        <v>3</v>
      </c>
      <c r="G256" s="26">
        <v>1</v>
      </c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4"/>
    </row>
    <row r="257" spans="1:31" x14ac:dyDescent="0.25">
      <c r="A257" s="27">
        <v>2</v>
      </c>
      <c r="B257" s="26">
        <v>37</v>
      </c>
      <c r="C257" s="26">
        <v>2</v>
      </c>
      <c r="D257" s="25">
        <v>211</v>
      </c>
      <c r="E257" s="26">
        <v>3</v>
      </c>
      <c r="F257" s="100">
        <v>5</v>
      </c>
      <c r="G257" s="26">
        <v>1</v>
      </c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4"/>
    </row>
    <row r="258" spans="1:31" x14ac:dyDescent="0.25">
      <c r="A258" s="27">
        <v>1</v>
      </c>
      <c r="B258" s="26">
        <v>38</v>
      </c>
      <c r="C258" s="26">
        <v>1</v>
      </c>
      <c r="D258" s="25">
        <v>93</v>
      </c>
      <c r="E258" s="26">
        <v>5</v>
      </c>
      <c r="F258" s="100">
        <v>4</v>
      </c>
      <c r="G258" s="26">
        <v>1</v>
      </c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4"/>
    </row>
    <row r="259" spans="1:31" ht="15.75" thickBot="1" x14ac:dyDescent="0.3">
      <c r="A259" s="27">
        <v>2</v>
      </c>
      <c r="B259" s="26">
        <v>38</v>
      </c>
      <c r="C259" s="26">
        <v>1</v>
      </c>
      <c r="D259" s="25">
        <v>74</v>
      </c>
      <c r="E259" s="26">
        <v>5</v>
      </c>
      <c r="F259" s="100">
        <v>4</v>
      </c>
      <c r="G259" s="26">
        <v>1</v>
      </c>
      <c r="O259" s="5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7"/>
    </row>
    <row r="260" spans="1:31" ht="16.5" thickBot="1" x14ac:dyDescent="0.3">
      <c r="A260" s="27">
        <v>2</v>
      </c>
      <c r="B260" s="26">
        <v>38</v>
      </c>
      <c r="C260" s="26">
        <v>1</v>
      </c>
      <c r="D260" s="25">
        <v>75</v>
      </c>
      <c r="E260" s="26">
        <v>4</v>
      </c>
      <c r="F260" s="100">
        <v>5</v>
      </c>
      <c r="G260" s="26">
        <v>1</v>
      </c>
      <c r="O260" s="170" t="s">
        <v>133</v>
      </c>
      <c r="P260" s="171"/>
    </row>
    <row r="261" spans="1:31" x14ac:dyDescent="0.25">
      <c r="A261" s="27">
        <v>2</v>
      </c>
      <c r="B261" s="26">
        <v>38</v>
      </c>
      <c r="C261" s="26">
        <v>1</v>
      </c>
      <c r="D261" s="25">
        <v>122</v>
      </c>
      <c r="E261" s="26">
        <v>1</v>
      </c>
      <c r="F261" s="100">
        <v>5</v>
      </c>
      <c r="G261" s="26">
        <v>1</v>
      </c>
      <c r="O261" s="9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1"/>
    </row>
    <row r="262" spans="1:31" x14ac:dyDescent="0.25">
      <c r="A262" s="27">
        <v>2</v>
      </c>
      <c r="B262" s="26">
        <v>38</v>
      </c>
      <c r="C262" s="26">
        <v>1</v>
      </c>
      <c r="D262" s="25">
        <v>169</v>
      </c>
      <c r="E262" s="26">
        <v>1</v>
      </c>
      <c r="F262" s="100">
        <v>5</v>
      </c>
      <c r="G262" s="26">
        <v>1</v>
      </c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4"/>
    </row>
    <row r="263" spans="1:31" x14ac:dyDescent="0.25">
      <c r="A263" s="27">
        <v>2</v>
      </c>
      <c r="B263" s="26">
        <v>38</v>
      </c>
      <c r="C263" s="26">
        <v>1</v>
      </c>
      <c r="D263" s="25">
        <v>185</v>
      </c>
      <c r="E263" s="26">
        <v>3</v>
      </c>
      <c r="F263" s="100">
        <v>5</v>
      </c>
      <c r="G263" s="26">
        <v>1</v>
      </c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4"/>
    </row>
    <row r="264" spans="1:31" x14ac:dyDescent="0.25">
      <c r="A264" s="27">
        <v>2</v>
      </c>
      <c r="B264" s="26">
        <v>38</v>
      </c>
      <c r="C264" s="26">
        <v>1</v>
      </c>
      <c r="D264" s="25">
        <v>231</v>
      </c>
      <c r="E264" s="26">
        <v>2</v>
      </c>
      <c r="F264" s="100">
        <v>5</v>
      </c>
      <c r="G264" s="26">
        <v>1</v>
      </c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4"/>
    </row>
    <row r="265" spans="1:31" x14ac:dyDescent="0.25">
      <c r="A265" s="27">
        <v>1</v>
      </c>
      <c r="B265" s="26">
        <v>38</v>
      </c>
      <c r="C265" s="26">
        <v>2</v>
      </c>
      <c r="D265" s="25">
        <v>157</v>
      </c>
      <c r="E265" s="26">
        <v>3</v>
      </c>
      <c r="F265" s="100">
        <v>3</v>
      </c>
      <c r="G265" s="26">
        <v>1</v>
      </c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4"/>
    </row>
    <row r="266" spans="1:31" x14ac:dyDescent="0.25">
      <c r="A266" s="27">
        <v>1</v>
      </c>
      <c r="B266" s="26">
        <v>38</v>
      </c>
      <c r="C266" s="26">
        <v>2</v>
      </c>
      <c r="D266" s="25">
        <v>173</v>
      </c>
      <c r="E266" s="26">
        <v>4</v>
      </c>
      <c r="F266" s="100">
        <v>5</v>
      </c>
      <c r="G266" s="26">
        <v>1</v>
      </c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4"/>
    </row>
    <row r="267" spans="1:31" x14ac:dyDescent="0.25">
      <c r="A267" s="27">
        <v>1</v>
      </c>
      <c r="B267" s="26">
        <v>38</v>
      </c>
      <c r="C267" s="26">
        <v>2</v>
      </c>
      <c r="D267" s="25">
        <v>194</v>
      </c>
      <c r="E267" s="26">
        <v>5</v>
      </c>
      <c r="F267" s="100">
        <v>4</v>
      </c>
      <c r="G267" s="26">
        <v>1</v>
      </c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4"/>
    </row>
    <row r="268" spans="1:31" x14ac:dyDescent="0.25">
      <c r="A268" s="27">
        <v>2</v>
      </c>
      <c r="B268" s="26">
        <v>38</v>
      </c>
      <c r="C268" s="26">
        <v>2</v>
      </c>
      <c r="D268" s="25">
        <v>50</v>
      </c>
      <c r="E268" s="26">
        <v>4</v>
      </c>
      <c r="F268" s="100">
        <v>3</v>
      </c>
      <c r="G268" s="26">
        <v>1</v>
      </c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4"/>
    </row>
    <row r="269" spans="1:31" x14ac:dyDescent="0.25">
      <c r="A269" s="27">
        <v>2</v>
      </c>
      <c r="B269" s="26">
        <v>38</v>
      </c>
      <c r="C269" s="26">
        <v>2</v>
      </c>
      <c r="D269" s="25">
        <v>182</v>
      </c>
      <c r="E269" s="26">
        <v>4</v>
      </c>
      <c r="F269" s="100">
        <v>2</v>
      </c>
      <c r="G269" s="26">
        <v>1</v>
      </c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4"/>
    </row>
    <row r="270" spans="1:31" x14ac:dyDescent="0.25">
      <c r="A270" s="27">
        <v>2</v>
      </c>
      <c r="B270" s="26">
        <v>38</v>
      </c>
      <c r="C270" s="26">
        <v>2</v>
      </c>
      <c r="D270" s="25">
        <v>216</v>
      </c>
      <c r="E270" s="26">
        <v>1</v>
      </c>
      <c r="F270" s="100">
        <v>2</v>
      </c>
      <c r="G270" s="26">
        <v>1</v>
      </c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4"/>
    </row>
    <row r="271" spans="1:31" x14ac:dyDescent="0.25">
      <c r="A271" s="27">
        <v>2</v>
      </c>
      <c r="B271" s="26">
        <v>39</v>
      </c>
      <c r="C271" s="26">
        <v>1</v>
      </c>
      <c r="D271" s="25">
        <v>195</v>
      </c>
      <c r="E271" s="26">
        <v>5</v>
      </c>
      <c r="F271" s="100">
        <v>2</v>
      </c>
      <c r="G271" s="26">
        <v>1</v>
      </c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4"/>
    </row>
    <row r="272" spans="1:31" x14ac:dyDescent="0.25">
      <c r="A272" s="27">
        <v>2</v>
      </c>
      <c r="B272" s="26">
        <v>39</v>
      </c>
      <c r="C272" s="26">
        <v>1</v>
      </c>
      <c r="D272" s="25">
        <v>210</v>
      </c>
      <c r="E272" s="26">
        <v>2</v>
      </c>
      <c r="F272" s="100">
        <v>3</v>
      </c>
      <c r="G272" s="26">
        <v>1</v>
      </c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4"/>
    </row>
    <row r="273" spans="1:31" x14ac:dyDescent="0.25">
      <c r="A273" s="27">
        <v>1</v>
      </c>
      <c r="B273" s="26">
        <v>39</v>
      </c>
      <c r="C273" s="26">
        <v>2</v>
      </c>
      <c r="D273" s="25">
        <v>141</v>
      </c>
      <c r="E273" s="26">
        <v>3</v>
      </c>
      <c r="F273" s="100">
        <v>3</v>
      </c>
      <c r="G273" s="26">
        <v>1</v>
      </c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4"/>
    </row>
    <row r="274" spans="1:31" x14ac:dyDescent="0.25">
      <c r="A274" s="27">
        <v>1</v>
      </c>
      <c r="B274" s="26">
        <v>39</v>
      </c>
      <c r="C274" s="26">
        <v>2</v>
      </c>
      <c r="D274" s="25">
        <v>189</v>
      </c>
      <c r="E274" s="26">
        <v>5</v>
      </c>
      <c r="F274" s="100">
        <v>5</v>
      </c>
      <c r="G274" s="26">
        <v>1</v>
      </c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4"/>
    </row>
    <row r="275" spans="1:31" x14ac:dyDescent="0.25">
      <c r="A275" s="27">
        <v>1</v>
      </c>
      <c r="B275" s="26">
        <v>39</v>
      </c>
      <c r="C275" s="26">
        <v>2</v>
      </c>
      <c r="D275" s="25">
        <v>199</v>
      </c>
      <c r="E275" s="26">
        <v>1</v>
      </c>
      <c r="F275" s="100">
        <v>4</v>
      </c>
      <c r="G275" s="26">
        <v>1</v>
      </c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4"/>
    </row>
    <row r="276" spans="1:31" x14ac:dyDescent="0.25">
      <c r="A276" s="27">
        <v>2</v>
      </c>
      <c r="B276" s="26">
        <v>39</v>
      </c>
      <c r="C276" s="26">
        <v>2</v>
      </c>
      <c r="D276" s="25">
        <v>207</v>
      </c>
      <c r="E276" s="26">
        <v>2</v>
      </c>
      <c r="F276" s="100">
        <v>4</v>
      </c>
      <c r="G276" s="26">
        <v>1</v>
      </c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4"/>
    </row>
    <row r="277" spans="1:31" x14ac:dyDescent="0.25">
      <c r="A277" s="27">
        <v>1</v>
      </c>
      <c r="B277" s="26">
        <v>40</v>
      </c>
      <c r="C277" s="26">
        <v>1</v>
      </c>
      <c r="D277" s="25">
        <v>41</v>
      </c>
      <c r="E277" s="26">
        <v>4</v>
      </c>
      <c r="F277" s="100">
        <v>3</v>
      </c>
      <c r="G277" s="26">
        <v>1</v>
      </c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4"/>
    </row>
    <row r="278" spans="1:31" x14ac:dyDescent="0.25">
      <c r="A278" s="27">
        <v>1</v>
      </c>
      <c r="B278" s="26">
        <v>40</v>
      </c>
      <c r="C278" s="26">
        <v>1</v>
      </c>
      <c r="D278" s="25">
        <v>158</v>
      </c>
      <c r="E278" s="26">
        <v>1</v>
      </c>
      <c r="F278" s="100">
        <v>3</v>
      </c>
      <c r="G278" s="26">
        <v>1</v>
      </c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4"/>
    </row>
    <row r="279" spans="1:31" x14ac:dyDescent="0.25">
      <c r="A279" s="27">
        <v>1</v>
      </c>
      <c r="B279" s="26">
        <v>40</v>
      </c>
      <c r="C279" s="26">
        <v>1</v>
      </c>
      <c r="D279" s="25">
        <v>232</v>
      </c>
      <c r="E279" s="26">
        <v>5</v>
      </c>
      <c r="F279" s="100">
        <v>3</v>
      </c>
      <c r="G279" s="26">
        <v>1</v>
      </c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4"/>
    </row>
    <row r="280" spans="1:31" x14ac:dyDescent="0.25">
      <c r="A280" s="27">
        <v>2</v>
      </c>
      <c r="B280" s="26">
        <v>40</v>
      </c>
      <c r="C280" s="26">
        <v>1</v>
      </c>
      <c r="D280" s="25">
        <v>64</v>
      </c>
      <c r="E280" s="26">
        <v>5</v>
      </c>
      <c r="F280" s="100">
        <v>5</v>
      </c>
      <c r="G280" s="26">
        <v>1</v>
      </c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4"/>
    </row>
    <row r="281" spans="1:31" x14ac:dyDescent="0.25">
      <c r="A281" s="27">
        <v>2</v>
      </c>
      <c r="B281" s="26">
        <v>40</v>
      </c>
      <c r="C281" s="26">
        <v>1</v>
      </c>
      <c r="D281" s="25">
        <v>77</v>
      </c>
      <c r="E281" s="26">
        <v>3</v>
      </c>
      <c r="F281" s="100">
        <v>5</v>
      </c>
      <c r="G281" s="26">
        <v>1</v>
      </c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4"/>
    </row>
    <row r="282" spans="1:31" x14ac:dyDescent="0.25">
      <c r="A282" s="27">
        <v>2</v>
      </c>
      <c r="B282" s="26">
        <v>40</v>
      </c>
      <c r="C282" s="26">
        <v>1</v>
      </c>
      <c r="D282" s="25">
        <v>150</v>
      </c>
      <c r="E282" s="26">
        <v>2</v>
      </c>
      <c r="F282" s="100">
        <v>5</v>
      </c>
      <c r="G282" s="26">
        <v>1</v>
      </c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4"/>
    </row>
    <row r="283" spans="1:31" x14ac:dyDescent="0.25">
      <c r="A283" s="27">
        <v>1</v>
      </c>
      <c r="B283" s="26">
        <v>40</v>
      </c>
      <c r="C283" s="26">
        <v>2</v>
      </c>
      <c r="D283" s="25">
        <v>13</v>
      </c>
      <c r="E283" s="26">
        <v>1</v>
      </c>
      <c r="F283" s="100">
        <v>5</v>
      </c>
      <c r="G283" s="26">
        <v>1</v>
      </c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4"/>
    </row>
    <row r="284" spans="1:31" x14ac:dyDescent="0.25">
      <c r="A284" s="27">
        <v>1</v>
      </c>
      <c r="B284" s="26">
        <v>40</v>
      </c>
      <c r="C284" s="26">
        <v>2</v>
      </c>
      <c r="D284" s="25">
        <v>24</v>
      </c>
      <c r="E284" s="26">
        <v>2</v>
      </c>
      <c r="F284" s="100">
        <v>5</v>
      </c>
      <c r="G284" s="26">
        <v>1</v>
      </c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4"/>
    </row>
    <row r="285" spans="1:31" x14ac:dyDescent="0.25">
      <c r="A285" s="27">
        <v>1</v>
      </c>
      <c r="B285" s="26">
        <v>40</v>
      </c>
      <c r="C285" s="26">
        <v>2</v>
      </c>
      <c r="D285" s="25">
        <v>70</v>
      </c>
      <c r="E285" s="26">
        <v>2</v>
      </c>
      <c r="F285" s="100">
        <v>5</v>
      </c>
      <c r="G285" s="26">
        <v>1</v>
      </c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4"/>
    </row>
    <row r="286" spans="1:31" x14ac:dyDescent="0.25">
      <c r="A286" s="27">
        <v>1</v>
      </c>
      <c r="B286" s="26">
        <v>40</v>
      </c>
      <c r="C286" s="26">
        <v>2</v>
      </c>
      <c r="D286" s="25">
        <v>73</v>
      </c>
      <c r="E286" s="26">
        <v>2</v>
      </c>
      <c r="F286" s="100">
        <v>5</v>
      </c>
      <c r="G286" s="26">
        <v>1</v>
      </c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4"/>
    </row>
    <row r="287" spans="1:31" x14ac:dyDescent="0.25">
      <c r="A287" s="27">
        <v>1</v>
      </c>
      <c r="B287" s="26">
        <v>40</v>
      </c>
      <c r="C287" s="26">
        <v>2</v>
      </c>
      <c r="D287" s="25">
        <v>144</v>
      </c>
      <c r="E287" s="26">
        <v>5</v>
      </c>
      <c r="F287" s="100">
        <v>5</v>
      </c>
      <c r="G287" s="26">
        <v>1</v>
      </c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4"/>
    </row>
    <row r="288" spans="1:31" x14ac:dyDescent="0.25">
      <c r="A288" s="27">
        <v>1</v>
      </c>
      <c r="B288" s="26">
        <v>40</v>
      </c>
      <c r="C288" s="26">
        <v>2</v>
      </c>
      <c r="D288" s="25">
        <v>153</v>
      </c>
      <c r="E288" s="26">
        <v>4</v>
      </c>
      <c r="F288" s="100">
        <v>3</v>
      </c>
      <c r="G288" s="26">
        <v>1</v>
      </c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4"/>
    </row>
    <row r="289" spans="1:31" x14ac:dyDescent="0.25">
      <c r="A289" s="27">
        <v>1</v>
      </c>
      <c r="B289" s="26">
        <v>40</v>
      </c>
      <c r="C289" s="26">
        <v>2</v>
      </c>
      <c r="D289" s="25">
        <v>172</v>
      </c>
      <c r="E289" s="26">
        <v>1</v>
      </c>
      <c r="F289" s="100">
        <v>5</v>
      </c>
      <c r="G289" s="26">
        <v>1</v>
      </c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4"/>
    </row>
    <row r="290" spans="1:31" ht="15.75" thickBot="1" x14ac:dyDescent="0.3">
      <c r="A290" s="27">
        <v>1</v>
      </c>
      <c r="B290" s="26">
        <v>40</v>
      </c>
      <c r="C290" s="26">
        <v>2</v>
      </c>
      <c r="D290" s="25">
        <v>194</v>
      </c>
      <c r="E290" s="26">
        <v>3</v>
      </c>
      <c r="F290" s="100">
        <v>4</v>
      </c>
      <c r="G290" s="26">
        <v>1</v>
      </c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7"/>
    </row>
    <row r="291" spans="1:31" ht="16.5" thickBot="1" x14ac:dyDescent="0.3">
      <c r="A291" s="27">
        <v>2</v>
      </c>
      <c r="B291" s="26">
        <v>40</v>
      </c>
      <c r="C291" s="26">
        <v>2</v>
      </c>
      <c r="D291" s="25">
        <v>121</v>
      </c>
      <c r="E291" s="26">
        <v>5</v>
      </c>
      <c r="F291" s="100">
        <v>3</v>
      </c>
      <c r="G291" s="26">
        <v>1</v>
      </c>
      <c r="O291" s="170" t="s">
        <v>156</v>
      </c>
      <c r="P291" s="171"/>
    </row>
    <row r="292" spans="1:31" x14ac:dyDescent="0.25">
      <c r="A292" s="27">
        <v>2</v>
      </c>
      <c r="B292" s="26">
        <v>40</v>
      </c>
      <c r="C292" s="26">
        <v>2</v>
      </c>
      <c r="D292" s="25">
        <v>223</v>
      </c>
      <c r="E292" s="26">
        <v>2</v>
      </c>
      <c r="F292" s="100">
        <v>5</v>
      </c>
      <c r="G292" s="26">
        <v>1</v>
      </c>
      <c r="O292" s="9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1"/>
    </row>
    <row r="293" spans="1:31" x14ac:dyDescent="0.25">
      <c r="A293" s="27">
        <v>1</v>
      </c>
      <c r="B293" s="26">
        <v>41</v>
      </c>
      <c r="C293" s="26">
        <v>1</v>
      </c>
      <c r="D293" s="25">
        <v>52</v>
      </c>
      <c r="E293" s="26">
        <v>1</v>
      </c>
      <c r="F293" s="100">
        <v>5</v>
      </c>
      <c r="G293" s="26">
        <v>1</v>
      </c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4"/>
    </row>
    <row r="294" spans="1:31" x14ac:dyDescent="0.25">
      <c r="A294" s="27">
        <v>1</v>
      </c>
      <c r="B294" s="26">
        <v>41</v>
      </c>
      <c r="C294" s="26">
        <v>1</v>
      </c>
      <c r="D294" s="25">
        <v>74</v>
      </c>
      <c r="E294" s="26">
        <v>3</v>
      </c>
      <c r="F294" s="100">
        <v>5</v>
      </c>
      <c r="G294" s="26">
        <v>1</v>
      </c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4"/>
    </row>
    <row r="295" spans="1:31" x14ac:dyDescent="0.25">
      <c r="A295" s="27">
        <v>1</v>
      </c>
      <c r="B295" s="26">
        <v>41</v>
      </c>
      <c r="C295" s="26">
        <v>1</v>
      </c>
      <c r="D295" s="25">
        <v>173</v>
      </c>
      <c r="E295" s="26">
        <v>5</v>
      </c>
      <c r="F295" s="100">
        <v>5</v>
      </c>
      <c r="G295" s="26">
        <v>1</v>
      </c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4"/>
    </row>
    <row r="296" spans="1:31" x14ac:dyDescent="0.25">
      <c r="A296" s="27">
        <v>2</v>
      </c>
      <c r="B296" s="26">
        <v>41</v>
      </c>
      <c r="C296" s="26">
        <v>1</v>
      </c>
      <c r="D296" s="25">
        <v>10</v>
      </c>
      <c r="E296" s="26">
        <v>2</v>
      </c>
      <c r="F296" s="100">
        <v>5</v>
      </c>
      <c r="G296" s="26">
        <v>1</v>
      </c>
      <c r="O296" s="2"/>
      <c r="P296" s="127" t="s">
        <v>135</v>
      </c>
      <c r="Q296" s="128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4"/>
    </row>
    <row r="297" spans="1:31" x14ac:dyDescent="0.25">
      <c r="A297" s="27">
        <v>1</v>
      </c>
      <c r="B297" s="26">
        <v>41</v>
      </c>
      <c r="C297" s="26">
        <v>2</v>
      </c>
      <c r="D297" s="25">
        <v>37</v>
      </c>
      <c r="E297" s="26">
        <v>5</v>
      </c>
      <c r="F297" s="100">
        <v>5</v>
      </c>
      <c r="G297" s="26">
        <v>1</v>
      </c>
      <c r="O297" s="2"/>
      <c r="P297" s="76" t="s">
        <v>136</v>
      </c>
      <c r="Q297" s="93">
        <v>0.87210139282425292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4"/>
    </row>
    <row r="298" spans="1:31" x14ac:dyDescent="0.25">
      <c r="A298" s="27">
        <v>1</v>
      </c>
      <c r="B298" s="26">
        <v>41</v>
      </c>
      <c r="C298" s="26">
        <v>2</v>
      </c>
      <c r="D298" s="25">
        <v>68</v>
      </c>
      <c r="E298" s="26">
        <v>2</v>
      </c>
      <c r="F298" s="100">
        <v>4</v>
      </c>
      <c r="G298" s="26">
        <v>1</v>
      </c>
      <c r="O298" s="2"/>
      <c r="P298" s="135" t="s">
        <v>137</v>
      </c>
      <c r="Q298" s="136">
        <v>0.76056083936600183</v>
      </c>
      <c r="R298" s="3" t="s">
        <v>148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4"/>
    </row>
    <row r="299" spans="1:31" x14ac:dyDescent="0.25">
      <c r="A299" s="27">
        <v>1</v>
      </c>
      <c r="B299" s="26">
        <v>41</v>
      </c>
      <c r="C299" s="26">
        <v>2</v>
      </c>
      <c r="D299" s="25">
        <v>85</v>
      </c>
      <c r="E299" s="26">
        <v>5</v>
      </c>
      <c r="F299" s="100">
        <v>5</v>
      </c>
      <c r="G299" s="26">
        <v>1</v>
      </c>
      <c r="O299" s="2"/>
      <c r="P299" s="59" t="s">
        <v>138</v>
      </c>
      <c r="Q299" s="60">
        <v>0.76007907043112455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4"/>
    </row>
    <row r="300" spans="1:31" x14ac:dyDescent="0.25">
      <c r="A300" s="27">
        <v>1</v>
      </c>
      <c r="B300" s="26">
        <v>41</v>
      </c>
      <c r="C300" s="26">
        <v>2</v>
      </c>
      <c r="D300" s="25">
        <v>104</v>
      </c>
      <c r="E300" s="26">
        <v>3</v>
      </c>
      <c r="F300" s="100">
        <v>5</v>
      </c>
      <c r="G300" s="26">
        <v>1</v>
      </c>
      <c r="O300" s="2"/>
      <c r="P300" s="59" t="s">
        <v>55</v>
      </c>
      <c r="Q300" s="60">
        <v>6.4839102443571486</v>
      </c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4"/>
    </row>
    <row r="301" spans="1:31" x14ac:dyDescent="0.25">
      <c r="A301" s="27">
        <v>2</v>
      </c>
      <c r="B301" s="26">
        <v>41</v>
      </c>
      <c r="C301" s="26">
        <v>2</v>
      </c>
      <c r="D301" s="25">
        <v>137</v>
      </c>
      <c r="E301" s="26">
        <v>4</v>
      </c>
      <c r="F301" s="100">
        <v>2</v>
      </c>
      <c r="G301" s="26">
        <v>1</v>
      </c>
      <c r="O301" s="2"/>
      <c r="P301" s="64" t="s">
        <v>10</v>
      </c>
      <c r="Q301" s="66">
        <v>499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4"/>
    </row>
    <row r="302" spans="1:31" x14ac:dyDescent="0.25">
      <c r="A302" s="27">
        <v>1</v>
      </c>
      <c r="B302" s="26">
        <v>42</v>
      </c>
      <c r="C302" s="26">
        <v>1</v>
      </c>
      <c r="D302" s="25">
        <v>196</v>
      </c>
      <c r="E302" s="26">
        <v>3</v>
      </c>
      <c r="F302" s="100">
        <v>1</v>
      </c>
      <c r="G302" s="26">
        <v>4</v>
      </c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4"/>
    </row>
    <row r="303" spans="1:31" x14ac:dyDescent="0.25">
      <c r="A303" s="27">
        <v>1</v>
      </c>
      <c r="B303" s="26">
        <v>42</v>
      </c>
      <c r="C303" s="26">
        <v>1</v>
      </c>
      <c r="D303" s="25">
        <v>208</v>
      </c>
      <c r="E303" s="26">
        <v>3</v>
      </c>
      <c r="F303" s="100">
        <v>2</v>
      </c>
      <c r="G303" s="26">
        <v>4</v>
      </c>
      <c r="O303" s="2"/>
      <c r="P303" s="129" t="s">
        <v>93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4"/>
    </row>
    <row r="304" spans="1:31" x14ac:dyDescent="0.25">
      <c r="A304" s="27">
        <v>2</v>
      </c>
      <c r="B304" s="26">
        <v>42</v>
      </c>
      <c r="C304" s="26">
        <v>1</v>
      </c>
      <c r="D304" s="25">
        <v>20</v>
      </c>
      <c r="E304" s="26">
        <v>1</v>
      </c>
      <c r="F304" s="100">
        <v>4</v>
      </c>
      <c r="G304" s="26">
        <v>4</v>
      </c>
      <c r="O304" s="2"/>
      <c r="P304" s="67"/>
      <c r="Q304" s="130" t="s">
        <v>13</v>
      </c>
      <c r="R304" s="108" t="s">
        <v>108</v>
      </c>
      <c r="S304" s="130" t="s">
        <v>109</v>
      </c>
      <c r="T304" s="108" t="s">
        <v>110</v>
      </c>
      <c r="U304" s="130" t="s">
        <v>141</v>
      </c>
      <c r="V304" s="3"/>
      <c r="W304" s="3"/>
      <c r="X304" s="3"/>
      <c r="Y304" s="3"/>
      <c r="Z304" s="3"/>
      <c r="AA304" s="3"/>
      <c r="AB304" s="3"/>
      <c r="AC304" s="3"/>
      <c r="AD304" s="3"/>
      <c r="AE304" s="4"/>
    </row>
    <row r="305" spans="1:31" x14ac:dyDescent="0.25">
      <c r="A305" s="27">
        <v>2</v>
      </c>
      <c r="B305" s="26">
        <v>42</v>
      </c>
      <c r="C305" s="26">
        <v>1</v>
      </c>
      <c r="D305" s="25">
        <v>114</v>
      </c>
      <c r="E305" s="26">
        <v>2</v>
      </c>
      <c r="F305" s="100">
        <v>2</v>
      </c>
      <c r="G305" s="26">
        <v>4</v>
      </c>
      <c r="O305" s="2"/>
      <c r="P305" s="76" t="s">
        <v>139</v>
      </c>
      <c r="Q305" s="131">
        <v>1</v>
      </c>
      <c r="R305" s="114">
        <v>66369.593279794804</v>
      </c>
      <c r="S305" s="131">
        <v>66369.593279794804</v>
      </c>
      <c r="T305" s="114">
        <v>1578.6838550720788</v>
      </c>
      <c r="U305" s="131">
        <v>2.201432824779412E-156</v>
      </c>
      <c r="V305" s="3"/>
      <c r="W305" s="3"/>
      <c r="X305" s="3"/>
      <c r="Y305" s="3"/>
      <c r="Z305" s="3"/>
      <c r="AA305" s="3"/>
      <c r="AB305" s="3"/>
      <c r="AC305" s="3"/>
      <c r="AD305" s="3"/>
      <c r="AE305" s="4"/>
    </row>
    <row r="306" spans="1:31" x14ac:dyDescent="0.25">
      <c r="A306" s="27">
        <v>2</v>
      </c>
      <c r="B306" s="26">
        <v>42</v>
      </c>
      <c r="C306" s="26">
        <v>1</v>
      </c>
      <c r="D306" s="25">
        <v>147</v>
      </c>
      <c r="E306" s="26">
        <v>5</v>
      </c>
      <c r="F306" s="100">
        <v>5</v>
      </c>
      <c r="G306" s="26">
        <v>4</v>
      </c>
      <c r="O306" s="2"/>
      <c r="P306" s="59" t="s">
        <v>140</v>
      </c>
      <c r="Q306" s="72">
        <v>497</v>
      </c>
      <c r="R306" s="88">
        <v>20894.422752269151</v>
      </c>
      <c r="S306" s="72">
        <v>42.041092056879577</v>
      </c>
      <c r="T306" s="88"/>
      <c r="U306" s="72"/>
      <c r="V306" s="3"/>
      <c r="W306" s="3"/>
      <c r="X306" s="3"/>
      <c r="Y306" s="3"/>
      <c r="Z306" s="3"/>
      <c r="AA306" s="3"/>
      <c r="AB306" s="3"/>
      <c r="AC306" s="3"/>
      <c r="AD306" s="3"/>
      <c r="AE306" s="4"/>
    </row>
    <row r="307" spans="1:31" x14ac:dyDescent="0.25">
      <c r="A307" s="27">
        <v>1</v>
      </c>
      <c r="B307" s="26">
        <v>42</v>
      </c>
      <c r="C307" s="26">
        <v>2</v>
      </c>
      <c r="D307" s="25">
        <v>65</v>
      </c>
      <c r="E307" s="26">
        <v>1</v>
      </c>
      <c r="F307" s="100">
        <v>4</v>
      </c>
      <c r="G307" s="26">
        <v>4</v>
      </c>
      <c r="O307" s="2"/>
      <c r="P307" s="64" t="s">
        <v>115</v>
      </c>
      <c r="Q307" s="73">
        <v>498</v>
      </c>
      <c r="R307" s="94">
        <v>87264.016032063955</v>
      </c>
      <c r="S307" s="73"/>
      <c r="T307" s="94"/>
      <c r="U307" s="73"/>
      <c r="V307" s="3"/>
      <c r="W307" s="3"/>
      <c r="X307" s="3"/>
      <c r="Y307" s="3"/>
      <c r="Z307" s="3"/>
      <c r="AA307" s="3"/>
      <c r="AB307" s="3"/>
      <c r="AC307" s="3"/>
      <c r="AD307" s="3"/>
      <c r="AE307" s="4"/>
    </row>
    <row r="308" spans="1:31" x14ac:dyDescent="0.25">
      <c r="A308" s="27">
        <v>1</v>
      </c>
      <c r="B308" s="26">
        <v>42</v>
      </c>
      <c r="C308" s="26">
        <v>2</v>
      </c>
      <c r="D308" s="25">
        <v>84</v>
      </c>
      <c r="E308" s="26">
        <v>2</v>
      </c>
      <c r="F308" s="100">
        <v>5</v>
      </c>
      <c r="G308" s="26">
        <v>4</v>
      </c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4"/>
    </row>
    <row r="309" spans="1:31" x14ac:dyDescent="0.25">
      <c r="A309" s="27">
        <v>1</v>
      </c>
      <c r="B309" s="26">
        <v>42</v>
      </c>
      <c r="C309" s="26">
        <v>2</v>
      </c>
      <c r="D309" s="25">
        <v>178</v>
      </c>
      <c r="E309" s="26">
        <v>2</v>
      </c>
      <c r="F309" s="100">
        <v>5</v>
      </c>
      <c r="G309" s="26">
        <v>4</v>
      </c>
      <c r="O309" s="2"/>
      <c r="P309" s="67"/>
      <c r="Q309" s="130" t="s">
        <v>142</v>
      </c>
      <c r="R309" s="108" t="s">
        <v>55</v>
      </c>
      <c r="S309" s="130" t="s">
        <v>14</v>
      </c>
      <c r="T309" s="108" t="s">
        <v>111</v>
      </c>
      <c r="U309" s="130" t="s">
        <v>143</v>
      </c>
      <c r="V309" s="108" t="s">
        <v>144</v>
      </c>
      <c r="W309" s="130" t="s">
        <v>145</v>
      </c>
      <c r="X309" s="68" t="s">
        <v>146</v>
      </c>
      <c r="Y309" s="3"/>
      <c r="Z309" s="3"/>
      <c r="AA309" s="3"/>
      <c r="AB309" s="3"/>
      <c r="AC309" s="3"/>
      <c r="AD309" s="3"/>
      <c r="AE309" s="4"/>
    </row>
    <row r="310" spans="1:31" x14ac:dyDescent="0.25">
      <c r="A310" s="27">
        <v>2</v>
      </c>
      <c r="B310" s="26">
        <v>42</v>
      </c>
      <c r="C310" s="26">
        <v>2</v>
      </c>
      <c r="D310" s="25">
        <v>25</v>
      </c>
      <c r="E310" s="26">
        <v>3</v>
      </c>
      <c r="F310" s="100">
        <v>5</v>
      </c>
      <c r="G310" s="26">
        <v>4</v>
      </c>
      <c r="O310" s="2"/>
      <c r="P310" s="59" t="s">
        <v>155</v>
      </c>
      <c r="Q310" s="72">
        <v>54.830713614366232</v>
      </c>
      <c r="R310" s="88">
        <v>0.52879326754246425</v>
      </c>
      <c r="S310" s="72">
        <v>103.6902641918812</v>
      </c>
      <c r="T310" s="88">
        <v>0</v>
      </c>
      <c r="U310" s="72">
        <v>53.791767775060599</v>
      </c>
      <c r="V310" s="88">
        <v>55.869659453671865</v>
      </c>
      <c r="W310" s="72">
        <v>53.791767775060599</v>
      </c>
      <c r="X310" s="60">
        <v>55.869659453671865</v>
      </c>
      <c r="Y310" s="3"/>
      <c r="Z310" s="3"/>
      <c r="AA310" s="3"/>
      <c r="AB310" s="3"/>
      <c r="AC310" s="3"/>
      <c r="AD310" s="3"/>
      <c r="AE310" s="4"/>
    </row>
    <row r="311" spans="1:31" x14ac:dyDescent="0.25">
      <c r="A311" s="27">
        <v>1</v>
      </c>
      <c r="B311" s="26">
        <v>43</v>
      </c>
      <c r="C311" s="26">
        <v>1</v>
      </c>
      <c r="D311" s="25">
        <v>35</v>
      </c>
      <c r="E311" s="26">
        <v>4</v>
      </c>
      <c r="F311" s="100">
        <v>4</v>
      </c>
      <c r="G311" s="26">
        <v>4</v>
      </c>
      <c r="O311" s="2"/>
      <c r="P311" s="64" t="s">
        <v>154</v>
      </c>
      <c r="Q311" s="132">
        <v>-0.15564107010920233</v>
      </c>
      <c r="R311" s="94">
        <v>3.9172079240653909E-3</v>
      </c>
      <c r="S311" s="73">
        <v>-39.732654770000963</v>
      </c>
      <c r="T311" s="113">
        <v>2.2014328247790363E-156</v>
      </c>
      <c r="U311" s="73">
        <v>-0.16333739894734506</v>
      </c>
      <c r="V311" s="94">
        <v>-0.14794474127105961</v>
      </c>
      <c r="W311" s="73">
        <v>-0.16333739894734506</v>
      </c>
      <c r="X311" s="66">
        <v>-0.14794474127105961</v>
      </c>
      <c r="Y311" s="3"/>
      <c r="Z311" s="3"/>
      <c r="AA311" s="3"/>
      <c r="AB311" s="3"/>
      <c r="AC311" s="3"/>
      <c r="AD311" s="3"/>
      <c r="AE311" s="4"/>
    </row>
    <row r="312" spans="1:31" x14ac:dyDescent="0.25">
      <c r="A312" s="27">
        <v>2</v>
      </c>
      <c r="B312" s="26">
        <v>43</v>
      </c>
      <c r="C312" s="26">
        <v>1</v>
      </c>
      <c r="D312" s="25">
        <v>58</v>
      </c>
      <c r="E312" s="26">
        <v>2</v>
      </c>
      <c r="F312" s="100">
        <v>5</v>
      </c>
      <c r="G312" s="26">
        <v>4</v>
      </c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4"/>
    </row>
    <row r="313" spans="1:31" x14ac:dyDescent="0.25">
      <c r="A313" s="27">
        <v>2</v>
      </c>
      <c r="B313" s="26">
        <v>43</v>
      </c>
      <c r="C313" s="26">
        <v>1</v>
      </c>
      <c r="D313" s="25">
        <v>216</v>
      </c>
      <c r="E313" s="26">
        <v>5</v>
      </c>
      <c r="F313" s="100">
        <v>5</v>
      </c>
      <c r="G313" s="26">
        <v>4</v>
      </c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4"/>
    </row>
    <row r="314" spans="1:31" x14ac:dyDescent="0.25">
      <c r="A314" s="27">
        <v>1</v>
      </c>
      <c r="B314" s="26">
        <v>43</v>
      </c>
      <c r="C314" s="26">
        <v>2</v>
      </c>
      <c r="D314" s="25">
        <v>68</v>
      </c>
      <c r="E314" s="26">
        <v>4</v>
      </c>
      <c r="F314" s="100">
        <v>5</v>
      </c>
      <c r="G314" s="26">
        <v>4</v>
      </c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4"/>
    </row>
    <row r="315" spans="1:31" x14ac:dyDescent="0.25">
      <c r="A315" s="27">
        <v>1</v>
      </c>
      <c r="B315" s="26">
        <v>43</v>
      </c>
      <c r="C315" s="26">
        <v>2</v>
      </c>
      <c r="D315" s="25">
        <v>73</v>
      </c>
      <c r="E315" s="26">
        <v>3</v>
      </c>
      <c r="F315" s="100">
        <v>5</v>
      </c>
      <c r="G315" s="26">
        <v>4</v>
      </c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4"/>
    </row>
    <row r="316" spans="1:31" x14ac:dyDescent="0.25">
      <c r="A316" s="27">
        <v>1</v>
      </c>
      <c r="B316" s="26">
        <v>43</v>
      </c>
      <c r="C316" s="26">
        <v>2</v>
      </c>
      <c r="D316" s="25">
        <v>233</v>
      </c>
      <c r="E316" s="26">
        <v>2</v>
      </c>
      <c r="F316" s="100">
        <v>5</v>
      </c>
      <c r="G316" s="26">
        <v>4</v>
      </c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4"/>
    </row>
    <row r="317" spans="1:31" x14ac:dyDescent="0.25">
      <c r="A317" s="27">
        <v>2</v>
      </c>
      <c r="B317" s="26">
        <v>43</v>
      </c>
      <c r="C317" s="26">
        <v>2</v>
      </c>
      <c r="D317" s="25">
        <v>11</v>
      </c>
      <c r="E317" s="26">
        <v>3</v>
      </c>
      <c r="F317" s="100">
        <v>5</v>
      </c>
      <c r="G317" s="26">
        <v>4</v>
      </c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4"/>
    </row>
    <row r="318" spans="1:31" x14ac:dyDescent="0.25">
      <c r="A318" s="27">
        <v>2</v>
      </c>
      <c r="B318" s="26">
        <v>43</v>
      </c>
      <c r="C318" s="26">
        <v>2</v>
      </c>
      <c r="D318" s="25">
        <v>32</v>
      </c>
      <c r="E318" s="26">
        <v>4</v>
      </c>
      <c r="F318" s="100">
        <v>5</v>
      </c>
      <c r="G318" s="26">
        <v>4</v>
      </c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4"/>
    </row>
    <row r="319" spans="1:31" x14ac:dyDescent="0.25">
      <c r="A319" s="27">
        <v>2</v>
      </c>
      <c r="B319" s="26">
        <v>43</v>
      </c>
      <c r="C319" s="26">
        <v>2</v>
      </c>
      <c r="D319" s="25">
        <v>80</v>
      </c>
      <c r="E319" s="26">
        <v>5</v>
      </c>
      <c r="F319" s="100">
        <v>5</v>
      </c>
      <c r="G319" s="26">
        <v>4</v>
      </c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4"/>
    </row>
    <row r="320" spans="1:31" x14ac:dyDescent="0.25">
      <c r="A320" s="27">
        <v>2</v>
      </c>
      <c r="B320" s="26">
        <v>43</v>
      </c>
      <c r="C320" s="26">
        <v>2</v>
      </c>
      <c r="D320" s="25">
        <v>162</v>
      </c>
      <c r="E320" s="26">
        <v>2</v>
      </c>
      <c r="F320" s="100">
        <v>5</v>
      </c>
      <c r="G320" s="26">
        <v>4</v>
      </c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4"/>
    </row>
    <row r="321" spans="1:31" x14ac:dyDescent="0.25">
      <c r="A321" s="27">
        <v>2</v>
      </c>
      <c r="B321" s="26">
        <v>43</v>
      </c>
      <c r="C321" s="26">
        <v>2</v>
      </c>
      <c r="D321" s="25">
        <v>240</v>
      </c>
      <c r="E321" s="26">
        <v>3</v>
      </c>
      <c r="F321" s="100">
        <v>5</v>
      </c>
      <c r="G321" s="26">
        <v>4</v>
      </c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4"/>
    </row>
    <row r="322" spans="1:31" x14ac:dyDescent="0.25">
      <c r="A322" s="27">
        <v>1</v>
      </c>
      <c r="B322" s="26">
        <v>44</v>
      </c>
      <c r="C322" s="26">
        <v>1</v>
      </c>
      <c r="D322" s="25">
        <v>41</v>
      </c>
      <c r="E322" s="26">
        <v>4</v>
      </c>
      <c r="F322" s="100">
        <v>4</v>
      </c>
      <c r="G322" s="26">
        <v>4</v>
      </c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4"/>
    </row>
    <row r="323" spans="1:31" x14ac:dyDescent="0.25">
      <c r="A323" s="27">
        <v>2</v>
      </c>
      <c r="B323" s="26">
        <v>44</v>
      </c>
      <c r="C323" s="26">
        <v>1</v>
      </c>
      <c r="D323" s="25">
        <v>51</v>
      </c>
      <c r="E323" s="26">
        <v>2</v>
      </c>
      <c r="F323" s="100">
        <v>4</v>
      </c>
      <c r="G323" s="26">
        <v>4</v>
      </c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4"/>
    </row>
    <row r="324" spans="1:31" x14ac:dyDescent="0.25">
      <c r="A324" s="27">
        <v>2</v>
      </c>
      <c r="B324" s="26">
        <v>44</v>
      </c>
      <c r="C324" s="26">
        <v>1</v>
      </c>
      <c r="D324" s="25">
        <v>207</v>
      </c>
      <c r="E324" s="26">
        <v>5</v>
      </c>
      <c r="F324" s="100">
        <v>5</v>
      </c>
      <c r="G324" s="26">
        <v>4</v>
      </c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4"/>
    </row>
    <row r="325" spans="1:31" x14ac:dyDescent="0.25">
      <c r="A325" s="27">
        <v>1</v>
      </c>
      <c r="B325" s="26">
        <v>44</v>
      </c>
      <c r="C325" s="26">
        <v>2</v>
      </c>
      <c r="D325" s="25">
        <v>16</v>
      </c>
      <c r="E325" s="26">
        <v>3</v>
      </c>
      <c r="F325" s="100">
        <v>3</v>
      </c>
      <c r="G325" s="26">
        <v>4</v>
      </c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4"/>
    </row>
    <row r="326" spans="1:31" x14ac:dyDescent="0.25">
      <c r="A326" s="27">
        <v>1</v>
      </c>
      <c r="B326" s="26">
        <v>44</v>
      </c>
      <c r="C326" s="26">
        <v>2</v>
      </c>
      <c r="D326" s="25">
        <v>122</v>
      </c>
      <c r="E326" s="26">
        <v>2</v>
      </c>
      <c r="F326" s="100">
        <v>2</v>
      </c>
      <c r="G326" s="26">
        <v>4</v>
      </c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4"/>
    </row>
    <row r="327" spans="1:31" x14ac:dyDescent="0.25">
      <c r="A327" s="27">
        <v>1</v>
      </c>
      <c r="B327" s="26">
        <v>44</v>
      </c>
      <c r="C327" s="26">
        <v>2</v>
      </c>
      <c r="D327" s="25">
        <v>128</v>
      </c>
      <c r="E327" s="26">
        <v>3</v>
      </c>
      <c r="F327" s="100">
        <v>3</v>
      </c>
      <c r="G327" s="26">
        <v>4</v>
      </c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4"/>
    </row>
    <row r="328" spans="1:31" x14ac:dyDescent="0.25">
      <c r="A328" s="27">
        <v>1</v>
      </c>
      <c r="B328" s="26">
        <v>44</v>
      </c>
      <c r="C328" s="26">
        <v>2</v>
      </c>
      <c r="D328" s="25">
        <v>142</v>
      </c>
      <c r="E328" s="26">
        <v>5</v>
      </c>
      <c r="F328" s="100">
        <v>5</v>
      </c>
      <c r="G328" s="26">
        <v>4</v>
      </c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4"/>
    </row>
    <row r="329" spans="1:31" x14ac:dyDescent="0.25">
      <c r="A329" s="27">
        <v>1</v>
      </c>
      <c r="B329" s="26">
        <v>44</v>
      </c>
      <c r="C329" s="26">
        <v>2</v>
      </c>
      <c r="D329" s="25">
        <v>224</v>
      </c>
      <c r="E329" s="26">
        <v>3</v>
      </c>
      <c r="F329" s="100">
        <v>5</v>
      </c>
      <c r="G329" s="26">
        <v>4</v>
      </c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4"/>
    </row>
    <row r="330" spans="1:31" x14ac:dyDescent="0.25">
      <c r="A330" s="27">
        <v>2</v>
      </c>
      <c r="B330" s="26">
        <v>44</v>
      </c>
      <c r="C330" s="26">
        <v>2</v>
      </c>
      <c r="D330" s="25">
        <v>33</v>
      </c>
      <c r="E330" s="26">
        <v>1</v>
      </c>
      <c r="F330" s="100">
        <v>3</v>
      </c>
      <c r="G330" s="26">
        <v>4</v>
      </c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4"/>
    </row>
    <row r="331" spans="1:31" x14ac:dyDescent="0.25">
      <c r="A331" s="27">
        <v>2</v>
      </c>
      <c r="B331" s="26">
        <v>44</v>
      </c>
      <c r="C331" s="26">
        <v>2</v>
      </c>
      <c r="D331" s="25">
        <v>194</v>
      </c>
      <c r="E331" s="26">
        <v>3</v>
      </c>
      <c r="F331" s="100">
        <v>4</v>
      </c>
      <c r="G331" s="26">
        <v>4</v>
      </c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4"/>
    </row>
    <row r="332" spans="1:31" x14ac:dyDescent="0.25">
      <c r="A332" s="27">
        <v>1</v>
      </c>
      <c r="B332" s="26">
        <v>45</v>
      </c>
      <c r="C332" s="26">
        <v>1</v>
      </c>
      <c r="D332" s="25">
        <v>44</v>
      </c>
      <c r="E332" s="26">
        <v>5</v>
      </c>
      <c r="F332" s="100">
        <v>5</v>
      </c>
      <c r="G332" s="26">
        <v>4</v>
      </c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4"/>
    </row>
    <row r="333" spans="1:31" x14ac:dyDescent="0.25">
      <c r="A333" s="27">
        <v>1</v>
      </c>
      <c r="B333" s="26">
        <v>45</v>
      </c>
      <c r="C333" s="26">
        <v>1</v>
      </c>
      <c r="D333" s="25">
        <v>148</v>
      </c>
      <c r="E333" s="26">
        <v>1</v>
      </c>
      <c r="F333" s="100">
        <v>5</v>
      </c>
      <c r="G333" s="26">
        <v>4</v>
      </c>
      <c r="O333" s="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4"/>
    </row>
    <row r="334" spans="1:31" ht="15.75" thickBot="1" x14ac:dyDescent="0.3">
      <c r="A334" s="27">
        <v>1</v>
      </c>
      <c r="B334" s="26">
        <v>45</v>
      </c>
      <c r="C334" s="26">
        <v>1</v>
      </c>
      <c r="D334" s="25">
        <v>211</v>
      </c>
      <c r="E334" s="26">
        <v>3</v>
      </c>
      <c r="F334" s="100">
        <v>3</v>
      </c>
      <c r="G334" s="26">
        <v>4</v>
      </c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7"/>
    </row>
    <row r="335" spans="1:31" x14ac:dyDescent="0.25">
      <c r="A335" s="27">
        <v>2</v>
      </c>
      <c r="B335" s="26">
        <v>45</v>
      </c>
      <c r="C335" s="26">
        <v>1</v>
      </c>
      <c r="D335" s="25">
        <v>13</v>
      </c>
      <c r="E335" s="26">
        <v>2</v>
      </c>
      <c r="F335" s="100">
        <v>3</v>
      </c>
      <c r="G335" s="26">
        <v>4</v>
      </c>
    </row>
    <row r="336" spans="1:31" x14ac:dyDescent="0.25">
      <c r="A336" s="27">
        <v>2</v>
      </c>
      <c r="B336" s="26">
        <v>45</v>
      </c>
      <c r="C336" s="26">
        <v>1</v>
      </c>
      <c r="D336" s="25">
        <v>60</v>
      </c>
      <c r="E336" s="26">
        <v>2</v>
      </c>
      <c r="F336" s="100">
        <v>5</v>
      </c>
      <c r="G336" s="26">
        <v>4</v>
      </c>
    </row>
    <row r="337" spans="1:7" x14ac:dyDescent="0.25">
      <c r="A337" s="27">
        <v>2</v>
      </c>
      <c r="B337" s="26">
        <v>45</v>
      </c>
      <c r="C337" s="26">
        <v>1</v>
      </c>
      <c r="D337" s="25">
        <v>198</v>
      </c>
      <c r="E337" s="26">
        <v>4</v>
      </c>
      <c r="F337" s="100">
        <v>5</v>
      </c>
      <c r="G337" s="26">
        <v>4</v>
      </c>
    </row>
    <row r="338" spans="1:7" x14ac:dyDescent="0.25">
      <c r="A338" s="27">
        <v>1</v>
      </c>
      <c r="B338" s="26">
        <v>45</v>
      </c>
      <c r="C338" s="26">
        <v>2</v>
      </c>
      <c r="D338" s="25">
        <v>19</v>
      </c>
      <c r="E338" s="26">
        <v>3</v>
      </c>
      <c r="F338" s="100">
        <v>5</v>
      </c>
      <c r="G338" s="26">
        <v>4</v>
      </c>
    </row>
    <row r="339" spans="1:7" x14ac:dyDescent="0.25">
      <c r="A339" s="27">
        <v>2</v>
      </c>
      <c r="B339" s="26">
        <v>45</v>
      </c>
      <c r="C339" s="26">
        <v>2</v>
      </c>
      <c r="D339" s="25">
        <v>128</v>
      </c>
      <c r="E339" s="26">
        <v>1</v>
      </c>
      <c r="F339" s="100">
        <v>5</v>
      </c>
      <c r="G339" s="26">
        <v>4</v>
      </c>
    </row>
    <row r="340" spans="1:7" x14ac:dyDescent="0.25">
      <c r="A340" s="27">
        <v>2</v>
      </c>
      <c r="B340" s="26">
        <v>45</v>
      </c>
      <c r="C340" s="26">
        <v>2</v>
      </c>
      <c r="D340" s="25">
        <v>149</v>
      </c>
      <c r="E340" s="26">
        <v>5</v>
      </c>
      <c r="F340" s="100">
        <v>3</v>
      </c>
      <c r="G340" s="26">
        <v>4</v>
      </c>
    </row>
    <row r="341" spans="1:7" x14ac:dyDescent="0.25">
      <c r="A341" s="27">
        <v>2</v>
      </c>
      <c r="B341" s="26">
        <v>45</v>
      </c>
      <c r="C341" s="26">
        <v>2</v>
      </c>
      <c r="D341" s="25">
        <v>197</v>
      </c>
      <c r="E341" s="26">
        <v>3</v>
      </c>
      <c r="F341" s="100">
        <v>5</v>
      </c>
      <c r="G341" s="26">
        <v>4</v>
      </c>
    </row>
    <row r="342" spans="1:7" x14ac:dyDescent="0.25">
      <c r="A342" s="27">
        <v>1</v>
      </c>
      <c r="B342" s="26">
        <v>46</v>
      </c>
      <c r="C342" s="26">
        <v>1</v>
      </c>
      <c r="D342" s="25">
        <v>119</v>
      </c>
      <c r="E342" s="26">
        <v>3</v>
      </c>
      <c r="F342" s="100">
        <v>3</v>
      </c>
      <c r="G342" s="26">
        <v>4</v>
      </c>
    </row>
    <row r="343" spans="1:7" x14ac:dyDescent="0.25">
      <c r="A343" s="27">
        <v>1</v>
      </c>
      <c r="B343" s="26">
        <v>46</v>
      </c>
      <c r="C343" s="26">
        <v>1</v>
      </c>
      <c r="D343" s="25">
        <v>210</v>
      </c>
      <c r="E343" s="26">
        <v>3</v>
      </c>
      <c r="F343" s="100">
        <v>4</v>
      </c>
      <c r="G343" s="26">
        <v>4</v>
      </c>
    </row>
    <row r="344" spans="1:7" x14ac:dyDescent="0.25">
      <c r="A344" s="27">
        <v>1</v>
      </c>
      <c r="B344" s="26">
        <v>46</v>
      </c>
      <c r="C344" s="26">
        <v>1</v>
      </c>
      <c r="D344" s="25">
        <v>218</v>
      </c>
      <c r="E344" s="26">
        <v>4</v>
      </c>
      <c r="F344" s="100">
        <v>3</v>
      </c>
      <c r="G344" s="26">
        <v>4</v>
      </c>
    </row>
    <row r="345" spans="1:7" x14ac:dyDescent="0.25">
      <c r="A345" s="27">
        <v>2</v>
      </c>
      <c r="B345" s="26">
        <v>46</v>
      </c>
      <c r="C345" s="26">
        <v>1</v>
      </c>
      <c r="D345" s="25">
        <v>30</v>
      </c>
      <c r="E345" s="26">
        <v>3</v>
      </c>
      <c r="F345" s="100">
        <v>5</v>
      </c>
      <c r="G345" s="26">
        <v>4</v>
      </c>
    </row>
    <row r="346" spans="1:7" x14ac:dyDescent="0.25">
      <c r="A346" s="27">
        <v>2</v>
      </c>
      <c r="B346" s="26">
        <v>46</v>
      </c>
      <c r="C346" s="26">
        <v>1</v>
      </c>
      <c r="D346" s="25">
        <v>41</v>
      </c>
      <c r="E346" s="26">
        <v>3</v>
      </c>
      <c r="F346" s="100">
        <v>5</v>
      </c>
      <c r="G346" s="26">
        <v>4</v>
      </c>
    </row>
    <row r="347" spans="1:7" x14ac:dyDescent="0.25">
      <c r="A347" s="27">
        <v>2</v>
      </c>
      <c r="B347" s="26">
        <v>46</v>
      </c>
      <c r="C347" s="26">
        <v>1</v>
      </c>
      <c r="D347" s="25">
        <v>138</v>
      </c>
      <c r="E347" s="26">
        <v>5</v>
      </c>
      <c r="F347" s="100">
        <v>5</v>
      </c>
      <c r="G347" s="26">
        <v>4</v>
      </c>
    </row>
    <row r="348" spans="1:7" x14ac:dyDescent="0.25">
      <c r="A348" s="27">
        <v>2</v>
      </c>
      <c r="B348" s="26">
        <v>46</v>
      </c>
      <c r="C348" s="26">
        <v>1</v>
      </c>
      <c r="D348" s="25">
        <v>176</v>
      </c>
      <c r="E348" s="26">
        <v>1</v>
      </c>
      <c r="F348" s="100">
        <v>2</v>
      </c>
      <c r="G348" s="26">
        <v>4</v>
      </c>
    </row>
    <row r="349" spans="1:7" x14ac:dyDescent="0.25">
      <c r="A349" s="27">
        <v>2</v>
      </c>
      <c r="B349" s="26">
        <v>46</v>
      </c>
      <c r="C349" s="26">
        <v>1</v>
      </c>
      <c r="D349" s="25">
        <v>220</v>
      </c>
      <c r="E349" s="26">
        <v>4</v>
      </c>
      <c r="F349" s="100">
        <v>5</v>
      </c>
      <c r="G349" s="26">
        <v>4</v>
      </c>
    </row>
    <row r="350" spans="1:7" x14ac:dyDescent="0.25">
      <c r="A350" s="27">
        <v>1</v>
      </c>
      <c r="B350" s="26">
        <v>46</v>
      </c>
      <c r="C350" s="26">
        <v>2</v>
      </c>
      <c r="D350" s="25">
        <v>105</v>
      </c>
      <c r="E350" s="26">
        <v>5</v>
      </c>
      <c r="F350" s="100">
        <v>2</v>
      </c>
      <c r="G350" s="26">
        <v>4</v>
      </c>
    </row>
    <row r="351" spans="1:7" x14ac:dyDescent="0.25">
      <c r="A351" s="27">
        <v>1</v>
      </c>
      <c r="B351" s="26">
        <v>46</v>
      </c>
      <c r="C351" s="26">
        <v>2</v>
      </c>
      <c r="D351" s="25">
        <v>135</v>
      </c>
      <c r="E351" s="26">
        <v>4</v>
      </c>
      <c r="F351" s="100">
        <v>4</v>
      </c>
      <c r="G351" s="26">
        <v>4</v>
      </c>
    </row>
    <row r="352" spans="1:7" x14ac:dyDescent="0.25">
      <c r="A352" s="27">
        <v>1</v>
      </c>
      <c r="B352" s="26">
        <v>46</v>
      </c>
      <c r="C352" s="26">
        <v>2</v>
      </c>
      <c r="D352" s="25">
        <v>141</v>
      </c>
      <c r="E352" s="26">
        <v>1</v>
      </c>
      <c r="F352" s="100">
        <v>5</v>
      </c>
      <c r="G352" s="26">
        <v>4</v>
      </c>
    </row>
    <row r="353" spans="1:7" x14ac:dyDescent="0.25">
      <c r="A353" s="27">
        <v>1</v>
      </c>
      <c r="B353" s="26">
        <v>46</v>
      </c>
      <c r="C353" s="26">
        <v>2</v>
      </c>
      <c r="D353" s="25">
        <v>237</v>
      </c>
      <c r="E353" s="26">
        <v>2</v>
      </c>
      <c r="F353" s="100">
        <v>2</v>
      </c>
      <c r="G353" s="26">
        <v>4</v>
      </c>
    </row>
    <row r="354" spans="1:7" x14ac:dyDescent="0.25">
      <c r="A354" s="27">
        <v>2</v>
      </c>
      <c r="B354" s="26">
        <v>46</v>
      </c>
      <c r="C354" s="26">
        <v>2</v>
      </c>
      <c r="D354" s="25">
        <v>105</v>
      </c>
      <c r="E354" s="26">
        <v>4</v>
      </c>
      <c r="F354" s="100">
        <v>1</v>
      </c>
      <c r="G354" s="26">
        <v>4</v>
      </c>
    </row>
    <row r="355" spans="1:7" x14ac:dyDescent="0.25">
      <c r="A355" s="27">
        <v>2</v>
      </c>
      <c r="B355" s="26">
        <v>46</v>
      </c>
      <c r="C355" s="26">
        <v>2</v>
      </c>
      <c r="D355" s="25">
        <v>106</v>
      </c>
      <c r="E355" s="26">
        <v>5</v>
      </c>
      <c r="F355" s="100">
        <v>4</v>
      </c>
      <c r="G355" s="26">
        <v>4</v>
      </c>
    </row>
    <row r="356" spans="1:7" x14ac:dyDescent="0.25">
      <c r="A356" s="27">
        <v>2</v>
      </c>
      <c r="B356" s="26">
        <v>46</v>
      </c>
      <c r="C356" s="26">
        <v>2</v>
      </c>
      <c r="D356" s="25">
        <v>159</v>
      </c>
      <c r="E356" s="26">
        <v>2</v>
      </c>
      <c r="F356" s="100">
        <v>1</v>
      </c>
      <c r="G356" s="26">
        <v>4</v>
      </c>
    </row>
    <row r="357" spans="1:7" x14ac:dyDescent="0.25">
      <c r="A357" s="27">
        <v>2</v>
      </c>
      <c r="B357" s="26">
        <v>46</v>
      </c>
      <c r="C357" s="26">
        <v>2</v>
      </c>
      <c r="D357" s="25">
        <v>175</v>
      </c>
      <c r="E357" s="26">
        <v>5</v>
      </c>
      <c r="F357" s="100">
        <v>3</v>
      </c>
      <c r="G357" s="26">
        <v>4</v>
      </c>
    </row>
    <row r="358" spans="1:7" x14ac:dyDescent="0.25">
      <c r="A358" s="27">
        <v>2</v>
      </c>
      <c r="B358" s="26">
        <v>47</v>
      </c>
      <c r="C358" s="26">
        <v>1</v>
      </c>
      <c r="D358" s="25">
        <v>30</v>
      </c>
      <c r="E358" s="26">
        <v>2</v>
      </c>
      <c r="F358" s="100">
        <v>5</v>
      </c>
      <c r="G358" s="26">
        <v>4</v>
      </c>
    </row>
    <row r="359" spans="1:7" x14ac:dyDescent="0.25">
      <c r="A359" s="27">
        <v>2</v>
      </c>
      <c r="B359" s="26">
        <v>47</v>
      </c>
      <c r="C359" s="26">
        <v>1</v>
      </c>
      <c r="D359" s="25">
        <v>82</v>
      </c>
      <c r="E359" s="26">
        <v>5</v>
      </c>
      <c r="F359" s="100">
        <v>2</v>
      </c>
      <c r="G359" s="26">
        <v>4</v>
      </c>
    </row>
    <row r="360" spans="1:7" x14ac:dyDescent="0.25">
      <c r="A360" s="27">
        <v>2</v>
      </c>
      <c r="B360" s="26">
        <v>47</v>
      </c>
      <c r="C360" s="26">
        <v>1</v>
      </c>
      <c r="D360" s="25">
        <v>123</v>
      </c>
      <c r="E360" s="26">
        <v>1</v>
      </c>
      <c r="F360" s="100">
        <v>3</v>
      </c>
      <c r="G360" s="26">
        <v>4</v>
      </c>
    </row>
    <row r="361" spans="1:7" x14ac:dyDescent="0.25">
      <c r="A361" s="27">
        <v>1</v>
      </c>
      <c r="B361" s="26">
        <v>47</v>
      </c>
      <c r="C361" s="26">
        <v>2</v>
      </c>
      <c r="D361" s="25">
        <v>127</v>
      </c>
      <c r="E361" s="26">
        <v>2</v>
      </c>
      <c r="F361" s="100">
        <v>3</v>
      </c>
      <c r="G361" s="26">
        <v>4</v>
      </c>
    </row>
    <row r="362" spans="1:7" x14ac:dyDescent="0.25">
      <c r="A362" s="27">
        <v>1</v>
      </c>
      <c r="B362" s="26">
        <v>47</v>
      </c>
      <c r="C362" s="26">
        <v>2</v>
      </c>
      <c r="D362" s="25">
        <v>179</v>
      </c>
      <c r="E362" s="26">
        <v>5</v>
      </c>
      <c r="F362" s="100">
        <v>3</v>
      </c>
      <c r="G362" s="26">
        <v>4</v>
      </c>
    </row>
    <row r="363" spans="1:7" x14ac:dyDescent="0.25">
      <c r="A363" s="27">
        <v>1</v>
      </c>
      <c r="B363" s="26">
        <v>47</v>
      </c>
      <c r="C363" s="26">
        <v>2</v>
      </c>
      <c r="D363" s="25">
        <v>209</v>
      </c>
      <c r="E363" s="26">
        <v>1</v>
      </c>
      <c r="F363" s="100">
        <v>4</v>
      </c>
      <c r="G363" s="26">
        <v>4</v>
      </c>
    </row>
    <row r="364" spans="1:7" x14ac:dyDescent="0.25">
      <c r="A364" s="27">
        <v>2</v>
      </c>
      <c r="B364" s="26">
        <v>47</v>
      </c>
      <c r="C364" s="26">
        <v>2</v>
      </c>
      <c r="D364" s="25">
        <v>128</v>
      </c>
      <c r="E364" s="26">
        <v>3</v>
      </c>
      <c r="F364" s="100">
        <v>3</v>
      </c>
      <c r="G364" s="26">
        <v>4</v>
      </c>
    </row>
    <row r="365" spans="1:7" x14ac:dyDescent="0.25">
      <c r="A365" s="27">
        <v>2</v>
      </c>
      <c r="B365" s="26">
        <v>47</v>
      </c>
      <c r="C365" s="26">
        <v>2</v>
      </c>
      <c r="D365" s="25">
        <v>226</v>
      </c>
      <c r="E365" s="26">
        <v>2</v>
      </c>
      <c r="F365" s="100">
        <v>5</v>
      </c>
      <c r="G365" s="26">
        <v>4</v>
      </c>
    </row>
    <row r="366" spans="1:7" x14ac:dyDescent="0.25">
      <c r="A366" s="27">
        <v>1</v>
      </c>
      <c r="B366" s="26">
        <v>48</v>
      </c>
      <c r="C366" s="26">
        <v>1</v>
      </c>
      <c r="D366" s="25">
        <v>84</v>
      </c>
      <c r="E366" s="26">
        <v>5</v>
      </c>
      <c r="F366" s="100">
        <v>5</v>
      </c>
      <c r="G366" s="26">
        <v>4</v>
      </c>
    </row>
    <row r="367" spans="1:7" x14ac:dyDescent="0.25">
      <c r="A367" s="27">
        <v>1</v>
      </c>
      <c r="B367" s="26">
        <v>48</v>
      </c>
      <c r="C367" s="26">
        <v>1</v>
      </c>
      <c r="D367" s="25">
        <v>125</v>
      </c>
      <c r="E367" s="26">
        <v>4</v>
      </c>
      <c r="F367" s="100">
        <v>3</v>
      </c>
      <c r="G367" s="26">
        <v>4</v>
      </c>
    </row>
    <row r="368" spans="1:7" x14ac:dyDescent="0.25">
      <c r="A368" s="27">
        <v>1</v>
      </c>
      <c r="B368" s="26">
        <v>48</v>
      </c>
      <c r="C368" s="26">
        <v>1</v>
      </c>
      <c r="D368" s="25">
        <v>137</v>
      </c>
      <c r="E368" s="26">
        <v>3</v>
      </c>
      <c r="F368" s="100">
        <v>3</v>
      </c>
      <c r="G368" s="26">
        <v>4</v>
      </c>
    </row>
    <row r="369" spans="1:7" x14ac:dyDescent="0.25">
      <c r="A369" s="27">
        <v>1</v>
      </c>
      <c r="B369" s="26">
        <v>48</v>
      </c>
      <c r="C369" s="26">
        <v>1</v>
      </c>
      <c r="D369" s="25">
        <v>237</v>
      </c>
      <c r="E369" s="26">
        <v>1</v>
      </c>
      <c r="F369" s="100">
        <v>3</v>
      </c>
      <c r="G369" s="26">
        <v>4</v>
      </c>
    </row>
    <row r="370" spans="1:7" x14ac:dyDescent="0.25">
      <c r="A370" s="27">
        <v>2</v>
      </c>
      <c r="B370" s="26">
        <v>48</v>
      </c>
      <c r="C370" s="26">
        <v>1</v>
      </c>
      <c r="D370" s="25">
        <v>93</v>
      </c>
      <c r="E370" s="26">
        <v>2</v>
      </c>
      <c r="F370" s="100">
        <v>5</v>
      </c>
      <c r="G370" s="26">
        <v>4</v>
      </c>
    </row>
    <row r="371" spans="1:7" x14ac:dyDescent="0.25">
      <c r="A371" s="27">
        <v>2</v>
      </c>
      <c r="B371" s="26">
        <v>48</v>
      </c>
      <c r="C371" s="26">
        <v>1</v>
      </c>
      <c r="D371" s="25">
        <v>127</v>
      </c>
      <c r="E371" s="26">
        <v>2</v>
      </c>
      <c r="F371" s="100">
        <v>4</v>
      </c>
      <c r="G371" s="26">
        <v>4</v>
      </c>
    </row>
    <row r="372" spans="1:7" x14ac:dyDescent="0.25">
      <c r="A372" s="27">
        <v>2</v>
      </c>
      <c r="B372" s="26">
        <v>48</v>
      </c>
      <c r="C372" s="26">
        <v>1</v>
      </c>
      <c r="D372" s="25">
        <v>158</v>
      </c>
      <c r="E372" s="26">
        <v>1</v>
      </c>
      <c r="F372" s="100">
        <v>5</v>
      </c>
      <c r="G372" s="26">
        <v>4</v>
      </c>
    </row>
    <row r="373" spans="1:7" x14ac:dyDescent="0.25">
      <c r="A373" s="27">
        <v>1</v>
      </c>
      <c r="B373" s="26">
        <v>48</v>
      </c>
      <c r="C373" s="26">
        <v>2</v>
      </c>
      <c r="D373" s="25">
        <v>68</v>
      </c>
      <c r="E373" s="26">
        <v>2</v>
      </c>
      <c r="F373" s="100">
        <v>5</v>
      </c>
      <c r="G373" s="26">
        <v>4</v>
      </c>
    </row>
    <row r="374" spans="1:7" x14ac:dyDescent="0.25">
      <c r="A374" s="27">
        <v>1</v>
      </c>
      <c r="B374" s="26">
        <v>48</v>
      </c>
      <c r="C374" s="26">
        <v>2</v>
      </c>
      <c r="D374" s="25">
        <v>229</v>
      </c>
      <c r="E374" s="26">
        <v>4</v>
      </c>
      <c r="F374" s="100">
        <v>3</v>
      </c>
      <c r="G374" s="26">
        <v>4</v>
      </c>
    </row>
    <row r="375" spans="1:7" x14ac:dyDescent="0.25">
      <c r="A375" s="27">
        <v>1</v>
      </c>
      <c r="B375" s="26">
        <v>49</v>
      </c>
      <c r="C375" s="26">
        <v>1</v>
      </c>
      <c r="D375" s="25">
        <v>16</v>
      </c>
      <c r="E375" s="26">
        <v>3</v>
      </c>
      <c r="F375" s="100">
        <v>5</v>
      </c>
      <c r="G375" s="26">
        <v>4</v>
      </c>
    </row>
    <row r="376" spans="1:7" x14ac:dyDescent="0.25">
      <c r="A376" s="27">
        <v>1</v>
      </c>
      <c r="B376" s="26">
        <v>49</v>
      </c>
      <c r="C376" s="26">
        <v>1</v>
      </c>
      <c r="D376" s="25">
        <v>82</v>
      </c>
      <c r="E376" s="26">
        <v>1</v>
      </c>
      <c r="F376" s="100">
        <v>4</v>
      </c>
      <c r="G376" s="26">
        <v>4</v>
      </c>
    </row>
    <row r="377" spans="1:7" x14ac:dyDescent="0.25">
      <c r="A377" s="27">
        <v>1</v>
      </c>
      <c r="B377" s="26">
        <v>49</v>
      </c>
      <c r="C377" s="26">
        <v>1</v>
      </c>
      <c r="D377" s="25">
        <v>103</v>
      </c>
      <c r="E377" s="26">
        <v>4</v>
      </c>
      <c r="F377" s="100">
        <v>3</v>
      </c>
      <c r="G377" s="26">
        <v>4</v>
      </c>
    </row>
    <row r="378" spans="1:7" x14ac:dyDescent="0.25">
      <c r="A378" s="27">
        <v>1</v>
      </c>
      <c r="B378" s="26">
        <v>49</v>
      </c>
      <c r="C378" s="26">
        <v>1</v>
      </c>
      <c r="D378" s="25">
        <v>125</v>
      </c>
      <c r="E378" s="26">
        <v>5</v>
      </c>
      <c r="F378" s="100">
        <v>5</v>
      </c>
      <c r="G378" s="26">
        <v>4</v>
      </c>
    </row>
    <row r="379" spans="1:7" x14ac:dyDescent="0.25">
      <c r="A379" s="27">
        <v>1</v>
      </c>
      <c r="B379" s="26">
        <v>49</v>
      </c>
      <c r="C379" s="26">
        <v>1</v>
      </c>
      <c r="D379" s="25">
        <v>164</v>
      </c>
      <c r="E379" s="26">
        <v>3</v>
      </c>
      <c r="F379" s="100">
        <v>5</v>
      </c>
      <c r="G379" s="26">
        <v>4</v>
      </c>
    </row>
    <row r="380" spans="1:7" x14ac:dyDescent="0.25">
      <c r="A380" s="27">
        <v>2</v>
      </c>
      <c r="B380" s="26">
        <v>49</v>
      </c>
      <c r="C380" s="26">
        <v>1</v>
      </c>
      <c r="D380" s="25">
        <v>12</v>
      </c>
      <c r="E380" s="26">
        <v>2</v>
      </c>
      <c r="F380" s="100">
        <v>5</v>
      </c>
      <c r="G380" s="26">
        <v>4</v>
      </c>
    </row>
    <row r="381" spans="1:7" x14ac:dyDescent="0.25">
      <c r="A381" s="27">
        <v>2</v>
      </c>
      <c r="B381" s="26">
        <v>49</v>
      </c>
      <c r="C381" s="26">
        <v>1</v>
      </c>
      <c r="D381" s="25">
        <v>45</v>
      </c>
      <c r="E381" s="26">
        <v>4</v>
      </c>
      <c r="F381" s="100">
        <v>4</v>
      </c>
      <c r="G381" s="26">
        <v>4</v>
      </c>
    </row>
    <row r="382" spans="1:7" x14ac:dyDescent="0.25">
      <c r="A382" s="27">
        <v>2</v>
      </c>
      <c r="B382" s="26">
        <v>49</v>
      </c>
      <c r="C382" s="26">
        <v>1</v>
      </c>
      <c r="D382" s="25">
        <v>239</v>
      </c>
      <c r="E382" s="26">
        <v>5</v>
      </c>
      <c r="F382" s="100">
        <v>3</v>
      </c>
      <c r="G382" s="26">
        <v>4</v>
      </c>
    </row>
    <row r="383" spans="1:7" x14ac:dyDescent="0.25">
      <c r="A383" s="27">
        <v>1</v>
      </c>
      <c r="B383" s="26">
        <v>49</v>
      </c>
      <c r="C383" s="26">
        <v>2</v>
      </c>
      <c r="D383" s="25">
        <v>125</v>
      </c>
      <c r="E383" s="26">
        <v>1</v>
      </c>
      <c r="F383" s="100">
        <v>4</v>
      </c>
      <c r="G383" s="26">
        <v>4</v>
      </c>
    </row>
    <row r="384" spans="1:7" x14ac:dyDescent="0.25">
      <c r="A384" s="27">
        <v>1</v>
      </c>
      <c r="B384" s="26">
        <v>49</v>
      </c>
      <c r="C384" s="26">
        <v>2</v>
      </c>
      <c r="D384" s="25">
        <v>184</v>
      </c>
      <c r="E384" s="26">
        <v>2</v>
      </c>
      <c r="F384" s="100">
        <v>5</v>
      </c>
      <c r="G384" s="26">
        <v>4</v>
      </c>
    </row>
    <row r="385" spans="1:7" x14ac:dyDescent="0.25">
      <c r="A385" s="27">
        <v>2</v>
      </c>
      <c r="B385" s="26">
        <v>49</v>
      </c>
      <c r="C385" s="26">
        <v>2</v>
      </c>
      <c r="D385" s="25">
        <v>83</v>
      </c>
      <c r="E385" s="26">
        <v>4</v>
      </c>
      <c r="F385" s="100">
        <v>5</v>
      </c>
      <c r="G385" s="26">
        <v>4</v>
      </c>
    </row>
    <row r="386" spans="1:7" x14ac:dyDescent="0.25">
      <c r="A386" s="27">
        <v>2</v>
      </c>
      <c r="B386" s="26">
        <v>49</v>
      </c>
      <c r="C386" s="26">
        <v>2</v>
      </c>
      <c r="D386" s="25">
        <v>128</v>
      </c>
      <c r="E386" s="26">
        <v>3</v>
      </c>
      <c r="F386" s="100">
        <v>5</v>
      </c>
      <c r="G386" s="26">
        <v>4</v>
      </c>
    </row>
    <row r="387" spans="1:7" x14ac:dyDescent="0.25">
      <c r="A387" s="27">
        <v>2</v>
      </c>
      <c r="B387" s="26">
        <v>49</v>
      </c>
      <c r="C387" s="26">
        <v>2</v>
      </c>
      <c r="D387" s="25">
        <v>131</v>
      </c>
      <c r="E387" s="26">
        <v>1</v>
      </c>
      <c r="F387" s="100">
        <v>5</v>
      </c>
      <c r="G387" s="26">
        <v>4</v>
      </c>
    </row>
    <row r="388" spans="1:7" x14ac:dyDescent="0.25">
      <c r="A388" s="27">
        <v>1</v>
      </c>
      <c r="B388" s="26">
        <v>50</v>
      </c>
      <c r="C388" s="26">
        <v>1</v>
      </c>
      <c r="D388" s="25">
        <v>174</v>
      </c>
      <c r="E388" s="26">
        <v>4</v>
      </c>
      <c r="F388" s="100">
        <v>5</v>
      </c>
      <c r="G388" s="26">
        <v>4</v>
      </c>
    </row>
    <row r="389" spans="1:7" x14ac:dyDescent="0.25">
      <c r="A389" s="27">
        <v>1</v>
      </c>
      <c r="B389" s="26">
        <v>50</v>
      </c>
      <c r="C389" s="26">
        <v>1</v>
      </c>
      <c r="D389" s="25">
        <v>200</v>
      </c>
      <c r="E389" s="26">
        <v>3</v>
      </c>
      <c r="F389" s="100">
        <v>2</v>
      </c>
      <c r="G389" s="26">
        <v>4</v>
      </c>
    </row>
    <row r="390" spans="1:7" x14ac:dyDescent="0.25">
      <c r="A390" s="27">
        <v>2</v>
      </c>
      <c r="B390" s="26">
        <v>50</v>
      </c>
      <c r="C390" s="26">
        <v>1</v>
      </c>
      <c r="D390" s="25">
        <v>224</v>
      </c>
      <c r="E390" s="26">
        <v>5</v>
      </c>
      <c r="F390" s="100">
        <v>2</v>
      </c>
      <c r="G390" s="26">
        <v>4</v>
      </c>
    </row>
    <row r="391" spans="1:7" x14ac:dyDescent="0.25">
      <c r="A391" s="27">
        <v>1</v>
      </c>
      <c r="B391" s="26">
        <v>50</v>
      </c>
      <c r="C391" s="26">
        <v>2</v>
      </c>
      <c r="D391" s="25">
        <v>34</v>
      </c>
      <c r="E391" s="26">
        <v>4</v>
      </c>
      <c r="F391" s="100">
        <v>5</v>
      </c>
      <c r="G391" s="26">
        <v>4</v>
      </c>
    </row>
    <row r="392" spans="1:7" x14ac:dyDescent="0.25">
      <c r="A392" s="27">
        <v>2</v>
      </c>
      <c r="B392" s="26">
        <v>50</v>
      </c>
      <c r="C392" s="26">
        <v>2</v>
      </c>
      <c r="D392" s="25">
        <v>43</v>
      </c>
      <c r="E392" s="26">
        <v>1</v>
      </c>
      <c r="F392" s="100">
        <v>4</v>
      </c>
      <c r="G392" s="26">
        <v>4</v>
      </c>
    </row>
    <row r="393" spans="1:7" x14ac:dyDescent="0.25">
      <c r="A393" s="27">
        <v>2</v>
      </c>
      <c r="B393" s="26">
        <v>50</v>
      </c>
      <c r="C393" s="26">
        <v>2</v>
      </c>
      <c r="D393" s="25">
        <v>44</v>
      </c>
      <c r="E393" s="26">
        <v>3</v>
      </c>
      <c r="F393" s="100">
        <v>5</v>
      </c>
      <c r="G393" s="26">
        <v>4</v>
      </c>
    </row>
    <row r="394" spans="1:7" x14ac:dyDescent="0.25">
      <c r="A394" s="27">
        <v>2</v>
      </c>
      <c r="B394" s="26">
        <v>50</v>
      </c>
      <c r="C394" s="26">
        <v>2</v>
      </c>
      <c r="D394" s="25">
        <v>184</v>
      </c>
      <c r="E394" s="26">
        <v>5</v>
      </c>
      <c r="F394" s="100">
        <v>5</v>
      </c>
      <c r="G394" s="26">
        <v>4</v>
      </c>
    </row>
    <row r="395" spans="1:7" x14ac:dyDescent="0.25">
      <c r="A395" s="27">
        <v>1</v>
      </c>
      <c r="B395" s="26">
        <v>51</v>
      </c>
      <c r="C395" s="26">
        <v>1</v>
      </c>
      <c r="D395" s="25">
        <v>126</v>
      </c>
      <c r="E395" s="26">
        <v>2</v>
      </c>
      <c r="F395" s="100">
        <v>5</v>
      </c>
      <c r="G395" s="26">
        <v>4</v>
      </c>
    </row>
    <row r="396" spans="1:7" x14ac:dyDescent="0.25">
      <c r="A396" s="27">
        <v>1</v>
      </c>
      <c r="B396" s="26">
        <v>51</v>
      </c>
      <c r="C396" s="26">
        <v>1</v>
      </c>
      <c r="D396" s="25">
        <v>163</v>
      </c>
      <c r="E396" s="26">
        <v>2</v>
      </c>
      <c r="F396" s="100">
        <v>5</v>
      </c>
      <c r="G396" s="26">
        <v>4</v>
      </c>
    </row>
    <row r="397" spans="1:7" x14ac:dyDescent="0.25">
      <c r="A397" s="27">
        <v>1</v>
      </c>
      <c r="B397" s="26">
        <v>51</v>
      </c>
      <c r="C397" s="26">
        <v>1</v>
      </c>
      <c r="D397" s="25">
        <v>218</v>
      </c>
      <c r="E397" s="26">
        <v>4</v>
      </c>
      <c r="F397" s="100">
        <v>5</v>
      </c>
      <c r="G397" s="26">
        <v>4</v>
      </c>
    </row>
    <row r="398" spans="1:7" x14ac:dyDescent="0.25">
      <c r="A398" s="27">
        <v>1</v>
      </c>
      <c r="B398" s="26">
        <v>51</v>
      </c>
      <c r="C398" s="26">
        <v>1</v>
      </c>
      <c r="D398" s="25">
        <v>231</v>
      </c>
      <c r="E398" s="26">
        <v>1</v>
      </c>
      <c r="F398" s="100">
        <v>2</v>
      </c>
      <c r="G398" s="26">
        <v>4</v>
      </c>
    </row>
    <row r="399" spans="1:7" x14ac:dyDescent="0.25">
      <c r="A399" s="27">
        <v>2</v>
      </c>
      <c r="B399" s="26">
        <v>51</v>
      </c>
      <c r="C399" s="26">
        <v>1</v>
      </c>
      <c r="D399" s="25">
        <v>115</v>
      </c>
      <c r="E399" s="26">
        <v>2</v>
      </c>
      <c r="F399" s="100">
        <v>5</v>
      </c>
      <c r="G399" s="26">
        <v>4</v>
      </c>
    </row>
    <row r="400" spans="1:7" x14ac:dyDescent="0.25">
      <c r="A400" s="27">
        <v>2</v>
      </c>
      <c r="B400" s="26">
        <v>51</v>
      </c>
      <c r="C400" s="26">
        <v>1</v>
      </c>
      <c r="D400" s="25">
        <v>130</v>
      </c>
      <c r="E400" s="26">
        <v>5</v>
      </c>
      <c r="F400" s="100">
        <v>5</v>
      </c>
      <c r="G400" s="26">
        <v>4</v>
      </c>
    </row>
    <row r="401" spans="1:7" x14ac:dyDescent="0.25">
      <c r="A401" s="27">
        <v>2</v>
      </c>
      <c r="B401" s="26">
        <v>51</v>
      </c>
      <c r="C401" s="26">
        <v>1</v>
      </c>
      <c r="D401" s="25">
        <v>195</v>
      </c>
      <c r="E401" s="26">
        <v>2</v>
      </c>
      <c r="F401" s="100">
        <v>5</v>
      </c>
      <c r="G401" s="26">
        <v>4</v>
      </c>
    </row>
    <row r="402" spans="1:7" x14ac:dyDescent="0.25">
      <c r="A402" s="27">
        <v>1</v>
      </c>
      <c r="B402" s="26">
        <v>51</v>
      </c>
      <c r="C402" s="26">
        <v>2</v>
      </c>
      <c r="D402" s="25">
        <v>18</v>
      </c>
      <c r="E402" s="26">
        <v>4</v>
      </c>
      <c r="F402" s="100">
        <v>5</v>
      </c>
      <c r="G402" s="26">
        <v>4</v>
      </c>
    </row>
    <row r="403" spans="1:7" x14ac:dyDescent="0.25">
      <c r="A403" s="27">
        <v>1</v>
      </c>
      <c r="B403" s="26">
        <v>51</v>
      </c>
      <c r="C403" s="26">
        <v>2</v>
      </c>
      <c r="D403" s="25">
        <v>189</v>
      </c>
      <c r="E403" s="26">
        <v>1</v>
      </c>
      <c r="F403" s="100">
        <v>4</v>
      </c>
      <c r="G403" s="26">
        <v>0</v>
      </c>
    </row>
    <row r="404" spans="1:7" x14ac:dyDescent="0.25">
      <c r="A404" s="27">
        <v>2</v>
      </c>
      <c r="B404" s="26">
        <v>51</v>
      </c>
      <c r="C404" s="26">
        <v>2</v>
      </c>
      <c r="D404" s="25">
        <v>12</v>
      </c>
      <c r="E404" s="26">
        <v>5</v>
      </c>
      <c r="F404" s="100">
        <v>2</v>
      </c>
      <c r="G404" s="26">
        <v>0</v>
      </c>
    </row>
    <row r="405" spans="1:7" x14ac:dyDescent="0.25">
      <c r="A405" s="27">
        <v>2</v>
      </c>
      <c r="B405" s="26">
        <v>51</v>
      </c>
      <c r="C405" s="26">
        <v>2</v>
      </c>
      <c r="D405" s="25">
        <v>74</v>
      </c>
      <c r="E405" s="26">
        <v>1</v>
      </c>
      <c r="F405" s="100">
        <v>5</v>
      </c>
      <c r="G405" s="26">
        <v>0</v>
      </c>
    </row>
    <row r="406" spans="1:7" x14ac:dyDescent="0.25">
      <c r="A406" s="27">
        <v>2</v>
      </c>
      <c r="B406" s="26">
        <v>51</v>
      </c>
      <c r="C406" s="26">
        <v>2</v>
      </c>
      <c r="D406" s="25">
        <v>116</v>
      </c>
      <c r="E406" s="26">
        <v>1</v>
      </c>
      <c r="F406" s="100">
        <v>3</v>
      </c>
      <c r="G406" s="26">
        <v>0</v>
      </c>
    </row>
    <row r="407" spans="1:7" x14ac:dyDescent="0.25">
      <c r="A407" s="27">
        <v>1</v>
      </c>
      <c r="B407" s="26">
        <v>52</v>
      </c>
      <c r="C407" s="26">
        <v>1</v>
      </c>
      <c r="D407" s="25">
        <v>18</v>
      </c>
      <c r="E407" s="26">
        <v>5</v>
      </c>
      <c r="F407" s="100">
        <v>2</v>
      </c>
      <c r="G407" s="26">
        <v>0</v>
      </c>
    </row>
    <row r="408" spans="1:7" x14ac:dyDescent="0.25">
      <c r="A408" s="27">
        <v>1</v>
      </c>
      <c r="B408" s="26">
        <v>52</v>
      </c>
      <c r="C408" s="26">
        <v>1</v>
      </c>
      <c r="D408" s="25">
        <v>105</v>
      </c>
      <c r="E408" s="26">
        <v>3</v>
      </c>
      <c r="F408" s="100">
        <v>5</v>
      </c>
      <c r="G408" s="26">
        <v>0</v>
      </c>
    </row>
    <row r="409" spans="1:7" x14ac:dyDescent="0.25">
      <c r="A409" s="27">
        <v>1</v>
      </c>
      <c r="B409" s="26">
        <v>52</v>
      </c>
      <c r="C409" s="26">
        <v>1</v>
      </c>
      <c r="D409" s="25">
        <v>176</v>
      </c>
      <c r="E409" s="26">
        <v>1</v>
      </c>
      <c r="F409" s="100">
        <v>2</v>
      </c>
      <c r="G409" s="26">
        <v>0</v>
      </c>
    </row>
    <row r="410" spans="1:7" x14ac:dyDescent="0.25">
      <c r="A410" s="27">
        <v>2</v>
      </c>
      <c r="B410" s="26">
        <v>52</v>
      </c>
      <c r="C410" s="26">
        <v>1</v>
      </c>
      <c r="D410" s="25">
        <v>26</v>
      </c>
      <c r="E410" s="26">
        <v>3</v>
      </c>
      <c r="F410" s="100">
        <v>5</v>
      </c>
      <c r="G410" s="26">
        <v>0</v>
      </c>
    </row>
    <row r="411" spans="1:7" x14ac:dyDescent="0.25">
      <c r="A411" s="27">
        <v>1</v>
      </c>
      <c r="B411" s="26">
        <v>52</v>
      </c>
      <c r="C411" s="26">
        <v>2</v>
      </c>
      <c r="D411" s="25">
        <v>20</v>
      </c>
      <c r="E411" s="26">
        <v>2</v>
      </c>
      <c r="F411" s="100">
        <v>5</v>
      </c>
      <c r="G411" s="26">
        <v>0</v>
      </c>
    </row>
    <row r="412" spans="1:7" x14ac:dyDescent="0.25">
      <c r="A412" s="27">
        <v>1</v>
      </c>
      <c r="B412" s="26">
        <v>52</v>
      </c>
      <c r="C412" s="26">
        <v>2</v>
      </c>
      <c r="D412" s="25">
        <v>83</v>
      </c>
      <c r="E412" s="26">
        <v>5</v>
      </c>
      <c r="F412" s="100">
        <v>5</v>
      </c>
      <c r="G412" s="26">
        <v>0</v>
      </c>
    </row>
    <row r="413" spans="1:7" x14ac:dyDescent="0.25">
      <c r="A413" s="27">
        <v>1</v>
      </c>
      <c r="B413" s="26">
        <v>52</v>
      </c>
      <c r="C413" s="26">
        <v>2</v>
      </c>
      <c r="D413" s="25">
        <v>183</v>
      </c>
      <c r="E413" s="26">
        <v>4</v>
      </c>
      <c r="F413" s="100">
        <v>3</v>
      </c>
      <c r="G413" s="26">
        <v>0</v>
      </c>
    </row>
    <row r="414" spans="1:7" x14ac:dyDescent="0.25">
      <c r="A414" s="27">
        <v>2</v>
      </c>
      <c r="B414" s="26">
        <v>52</v>
      </c>
      <c r="C414" s="26">
        <v>2</v>
      </c>
      <c r="D414" s="25">
        <v>89</v>
      </c>
      <c r="E414" s="26">
        <v>1</v>
      </c>
      <c r="F414" s="100">
        <v>5</v>
      </c>
      <c r="G414" s="26">
        <v>0</v>
      </c>
    </row>
    <row r="415" spans="1:7" x14ac:dyDescent="0.25">
      <c r="A415" s="27">
        <v>2</v>
      </c>
      <c r="B415" s="26">
        <v>52</v>
      </c>
      <c r="C415" s="26">
        <v>2</v>
      </c>
      <c r="D415" s="25">
        <v>127</v>
      </c>
      <c r="E415" s="26">
        <v>2</v>
      </c>
      <c r="F415" s="100">
        <v>5</v>
      </c>
      <c r="G415" s="26">
        <v>0</v>
      </c>
    </row>
    <row r="416" spans="1:7" x14ac:dyDescent="0.25">
      <c r="A416" s="27">
        <v>2</v>
      </c>
      <c r="B416" s="26">
        <v>52</v>
      </c>
      <c r="C416" s="26">
        <v>2</v>
      </c>
      <c r="D416" s="25">
        <v>186</v>
      </c>
      <c r="E416" s="26">
        <v>2</v>
      </c>
      <c r="F416" s="100">
        <v>5</v>
      </c>
      <c r="G416" s="26">
        <v>0</v>
      </c>
    </row>
    <row r="417" spans="1:7" x14ac:dyDescent="0.25">
      <c r="A417" s="27">
        <v>1</v>
      </c>
      <c r="B417" s="26">
        <v>53</v>
      </c>
      <c r="C417" s="26">
        <v>1</v>
      </c>
      <c r="D417" s="25">
        <v>29</v>
      </c>
      <c r="E417" s="26">
        <v>3</v>
      </c>
      <c r="F417" s="100">
        <v>5</v>
      </c>
      <c r="G417" s="26">
        <v>0</v>
      </c>
    </row>
    <row r="418" spans="1:7" x14ac:dyDescent="0.25">
      <c r="A418" s="27">
        <v>1</v>
      </c>
      <c r="B418" s="26">
        <v>53</v>
      </c>
      <c r="C418" s="26">
        <v>1</v>
      </c>
      <c r="D418" s="25">
        <v>145</v>
      </c>
      <c r="E418" s="26">
        <v>5</v>
      </c>
      <c r="F418" s="100">
        <v>5</v>
      </c>
      <c r="G418" s="26">
        <v>0</v>
      </c>
    </row>
    <row r="419" spans="1:7" x14ac:dyDescent="0.25">
      <c r="A419" s="27">
        <v>1</v>
      </c>
      <c r="B419" s="26">
        <v>53</v>
      </c>
      <c r="C419" s="26">
        <v>1</v>
      </c>
      <c r="D419" s="25">
        <v>147</v>
      </c>
      <c r="E419" s="26">
        <v>1</v>
      </c>
      <c r="F419" s="100">
        <v>2</v>
      </c>
      <c r="G419" s="26">
        <v>0</v>
      </c>
    </row>
    <row r="420" spans="1:7" x14ac:dyDescent="0.25">
      <c r="A420" s="27">
        <v>1</v>
      </c>
      <c r="B420" s="26">
        <v>53</v>
      </c>
      <c r="C420" s="26">
        <v>2</v>
      </c>
      <c r="D420" s="25">
        <v>40</v>
      </c>
      <c r="E420" s="26">
        <v>1</v>
      </c>
      <c r="F420" s="100">
        <v>5</v>
      </c>
      <c r="G420" s="26">
        <v>0</v>
      </c>
    </row>
    <row r="421" spans="1:7" x14ac:dyDescent="0.25">
      <c r="A421" s="27">
        <v>1</v>
      </c>
      <c r="B421" s="26">
        <v>53</v>
      </c>
      <c r="C421" s="26">
        <v>2</v>
      </c>
      <c r="D421" s="25">
        <v>65</v>
      </c>
      <c r="E421" s="26">
        <v>5</v>
      </c>
      <c r="F421" s="100">
        <v>3</v>
      </c>
      <c r="G421" s="26">
        <v>0</v>
      </c>
    </row>
    <row r="422" spans="1:7" x14ac:dyDescent="0.25">
      <c r="A422" s="27">
        <v>1</v>
      </c>
      <c r="B422" s="26">
        <v>53</v>
      </c>
      <c r="C422" s="26">
        <v>2</v>
      </c>
      <c r="D422" s="25">
        <v>70</v>
      </c>
      <c r="E422" s="26">
        <v>4</v>
      </c>
      <c r="F422" s="100">
        <v>3</v>
      </c>
      <c r="G422" s="26">
        <v>0</v>
      </c>
    </row>
    <row r="423" spans="1:7" x14ac:dyDescent="0.25">
      <c r="A423" s="27">
        <v>2</v>
      </c>
      <c r="B423" s="26">
        <v>53</v>
      </c>
      <c r="C423" s="26">
        <v>2</v>
      </c>
      <c r="D423" s="25">
        <v>49</v>
      </c>
      <c r="E423" s="26">
        <v>2</v>
      </c>
      <c r="F423" s="100">
        <v>2</v>
      </c>
      <c r="G423" s="26">
        <v>0</v>
      </c>
    </row>
    <row r="424" spans="1:7" x14ac:dyDescent="0.25">
      <c r="A424" s="27">
        <v>2</v>
      </c>
      <c r="B424" s="26">
        <v>53</v>
      </c>
      <c r="C424" s="26">
        <v>2</v>
      </c>
      <c r="D424" s="25">
        <v>60</v>
      </c>
      <c r="E424" s="26">
        <v>5</v>
      </c>
      <c r="F424" s="100">
        <v>4</v>
      </c>
      <c r="G424" s="26">
        <v>0</v>
      </c>
    </row>
    <row r="425" spans="1:7" x14ac:dyDescent="0.25">
      <c r="A425" s="27">
        <v>2</v>
      </c>
      <c r="B425" s="26">
        <v>53</v>
      </c>
      <c r="C425" s="26">
        <v>2</v>
      </c>
      <c r="D425" s="25">
        <v>225</v>
      </c>
      <c r="E425" s="26">
        <v>2</v>
      </c>
      <c r="F425" s="100">
        <v>1</v>
      </c>
      <c r="G425" s="26">
        <v>0</v>
      </c>
    </row>
    <row r="426" spans="1:7" x14ac:dyDescent="0.25">
      <c r="A426" s="27">
        <v>1</v>
      </c>
      <c r="B426" s="26">
        <v>54</v>
      </c>
      <c r="C426" s="26">
        <v>1</v>
      </c>
      <c r="D426" s="25">
        <v>146</v>
      </c>
      <c r="E426" s="26">
        <v>3</v>
      </c>
      <c r="F426" s="100">
        <v>2</v>
      </c>
      <c r="G426" s="26">
        <v>0</v>
      </c>
    </row>
    <row r="427" spans="1:7" x14ac:dyDescent="0.25">
      <c r="A427" s="27">
        <v>2</v>
      </c>
      <c r="B427" s="26">
        <v>54</v>
      </c>
      <c r="C427" s="26">
        <v>1</v>
      </c>
      <c r="D427" s="25">
        <v>158</v>
      </c>
      <c r="E427" s="26">
        <v>4</v>
      </c>
      <c r="F427" s="100">
        <v>3</v>
      </c>
      <c r="G427" s="26">
        <v>0</v>
      </c>
    </row>
    <row r="428" spans="1:7" x14ac:dyDescent="0.25">
      <c r="A428" s="27">
        <v>2</v>
      </c>
      <c r="B428" s="26">
        <v>54</v>
      </c>
      <c r="C428" s="26">
        <v>1</v>
      </c>
      <c r="D428" s="25">
        <v>176</v>
      </c>
      <c r="E428" s="26">
        <v>1</v>
      </c>
      <c r="F428" s="100">
        <v>1</v>
      </c>
      <c r="G428" s="26">
        <v>0</v>
      </c>
    </row>
    <row r="429" spans="1:7" x14ac:dyDescent="0.25">
      <c r="A429" s="27">
        <v>2</v>
      </c>
      <c r="B429" s="26">
        <v>54</v>
      </c>
      <c r="C429" s="26">
        <v>1</v>
      </c>
      <c r="D429" s="25">
        <v>230</v>
      </c>
      <c r="E429" s="26">
        <v>5</v>
      </c>
      <c r="F429" s="100">
        <v>2</v>
      </c>
      <c r="G429" s="26">
        <v>0</v>
      </c>
    </row>
    <row r="430" spans="1:7" x14ac:dyDescent="0.25">
      <c r="A430" s="27">
        <v>1</v>
      </c>
      <c r="B430" s="26">
        <v>54</v>
      </c>
      <c r="C430" s="26">
        <v>2</v>
      </c>
      <c r="D430" s="25">
        <v>84</v>
      </c>
      <c r="E430" s="26">
        <v>1</v>
      </c>
      <c r="F430" s="100">
        <v>2</v>
      </c>
      <c r="G430" s="26">
        <v>0</v>
      </c>
    </row>
    <row r="431" spans="1:7" x14ac:dyDescent="0.25">
      <c r="A431" s="27">
        <v>1</v>
      </c>
      <c r="B431" s="26">
        <v>54</v>
      </c>
      <c r="C431" s="26">
        <v>2</v>
      </c>
      <c r="D431" s="25">
        <v>155</v>
      </c>
      <c r="E431" s="26">
        <v>4</v>
      </c>
      <c r="F431" s="100">
        <v>5</v>
      </c>
      <c r="G431" s="26">
        <v>0</v>
      </c>
    </row>
    <row r="432" spans="1:7" x14ac:dyDescent="0.25">
      <c r="A432" s="27">
        <v>2</v>
      </c>
      <c r="B432" s="26">
        <v>54</v>
      </c>
      <c r="C432" s="26">
        <v>2</v>
      </c>
      <c r="D432" s="25">
        <v>35</v>
      </c>
      <c r="E432" s="26">
        <v>3</v>
      </c>
      <c r="F432" s="100">
        <v>5</v>
      </c>
      <c r="G432" s="26">
        <v>0</v>
      </c>
    </row>
    <row r="433" spans="1:7" x14ac:dyDescent="0.25">
      <c r="A433" s="27">
        <v>2</v>
      </c>
      <c r="B433" s="26">
        <v>54</v>
      </c>
      <c r="C433" s="26">
        <v>2</v>
      </c>
      <c r="D433" s="25">
        <v>76</v>
      </c>
      <c r="E433" s="26">
        <v>5</v>
      </c>
      <c r="F433" s="100">
        <v>2</v>
      </c>
      <c r="G433" s="26">
        <v>0</v>
      </c>
    </row>
    <row r="434" spans="1:7" x14ac:dyDescent="0.25">
      <c r="A434" s="27">
        <v>2</v>
      </c>
      <c r="B434" s="26">
        <v>54</v>
      </c>
      <c r="C434" s="26">
        <v>2</v>
      </c>
      <c r="D434" s="25">
        <v>80</v>
      </c>
      <c r="E434" s="26">
        <v>3</v>
      </c>
      <c r="F434" s="100">
        <v>4</v>
      </c>
      <c r="G434" s="26">
        <v>0</v>
      </c>
    </row>
    <row r="435" spans="1:7" x14ac:dyDescent="0.25">
      <c r="A435" s="27">
        <v>2</v>
      </c>
      <c r="B435" s="26">
        <v>54</v>
      </c>
      <c r="C435" s="26">
        <v>2</v>
      </c>
      <c r="D435" s="25">
        <v>227</v>
      </c>
      <c r="E435" s="26">
        <v>2</v>
      </c>
      <c r="F435" s="100">
        <v>5</v>
      </c>
      <c r="G435" s="26">
        <v>0</v>
      </c>
    </row>
    <row r="436" spans="1:7" x14ac:dyDescent="0.25">
      <c r="A436" s="27">
        <v>1</v>
      </c>
      <c r="B436" s="26">
        <v>55</v>
      </c>
      <c r="C436" s="26">
        <v>1</v>
      </c>
      <c r="D436" s="25">
        <v>104</v>
      </c>
      <c r="E436" s="26">
        <v>4</v>
      </c>
      <c r="F436" s="100">
        <v>3</v>
      </c>
      <c r="G436" s="26">
        <v>0</v>
      </c>
    </row>
    <row r="437" spans="1:7" x14ac:dyDescent="0.25">
      <c r="A437" s="27">
        <v>1</v>
      </c>
      <c r="B437" s="26">
        <v>55</v>
      </c>
      <c r="C437" s="26">
        <v>1</v>
      </c>
      <c r="D437" s="25">
        <v>140</v>
      </c>
      <c r="E437" s="26">
        <v>3</v>
      </c>
      <c r="F437" s="100">
        <v>2</v>
      </c>
      <c r="G437" s="26">
        <v>0</v>
      </c>
    </row>
    <row r="438" spans="1:7" x14ac:dyDescent="0.25">
      <c r="A438" s="27">
        <v>1</v>
      </c>
      <c r="B438" s="26">
        <v>55</v>
      </c>
      <c r="C438" s="26">
        <v>1</v>
      </c>
      <c r="D438" s="25">
        <v>174</v>
      </c>
      <c r="E438" s="26">
        <v>4</v>
      </c>
      <c r="F438" s="100">
        <v>2</v>
      </c>
      <c r="G438" s="26">
        <v>0</v>
      </c>
    </row>
    <row r="439" spans="1:7" x14ac:dyDescent="0.25">
      <c r="A439" s="27">
        <v>1</v>
      </c>
      <c r="B439" s="26">
        <v>55</v>
      </c>
      <c r="C439" s="26">
        <v>2</v>
      </c>
      <c r="D439" s="25">
        <v>36</v>
      </c>
      <c r="E439" s="26">
        <v>2</v>
      </c>
      <c r="F439" s="100">
        <v>5</v>
      </c>
      <c r="G439" s="26">
        <v>0</v>
      </c>
    </row>
    <row r="440" spans="1:7" x14ac:dyDescent="0.25">
      <c r="A440" s="27">
        <v>1</v>
      </c>
      <c r="B440" s="26">
        <v>55</v>
      </c>
      <c r="C440" s="26">
        <v>2</v>
      </c>
      <c r="D440" s="25">
        <v>38</v>
      </c>
      <c r="E440" s="26">
        <v>2</v>
      </c>
      <c r="F440" s="100">
        <v>5</v>
      </c>
      <c r="G440" s="26">
        <v>0</v>
      </c>
    </row>
    <row r="441" spans="1:7" x14ac:dyDescent="0.25">
      <c r="A441" s="27">
        <v>1</v>
      </c>
      <c r="B441" s="26">
        <v>55</v>
      </c>
      <c r="C441" s="26">
        <v>2</v>
      </c>
      <c r="D441" s="25">
        <v>230</v>
      </c>
      <c r="E441" s="26">
        <v>2</v>
      </c>
      <c r="F441" s="100">
        <v>5</v>
      </c>
      <c r="G441" s="26">
        <v>0</v>
      </c>
    </row>
    <row r="442" spans="1:7" x14ac:dyDescent="0.25">
      <c r="A442" s="27">
        <v>2</v>
      </c>
      <c r="B442" s="26">
        <v>55</v>
      </c>
      <c r="C442" s="26">
        <v>2</v>
      </c>
      <c r="D442" s="25">
        <v>167</v>
      </c>
      <c r="E442" s="26">
        <v>5</v>
      </c>
      <c r="F442" s="100">
        <v>3</v>
      </c>
      <c r="G442" s="26">
        <v>0</v>
      </c>
    </row>
    <row r="443" spans="1:7" x14ac:dyDescent="0.25">
      <c r="A443" s="27">
        <v>2</v>
      </c>
      <c r="B443" s="26">
        <v>55</v>
      </c>
      <c r="C443" s="26">
        <v>2</v>
      </c>
      <c r="D443" s="25">
        <v>201</v>
      </c>
      <c r="E443" s="26">
        <v>1</v>
      </c>
      <c r="F443" s="100">
        <v>2</v>
      </c>
      <c r="G443" s="26">
        <v>0</v>
      </c>
    </row>
    <row r="444" spans="1:7" x14ac:dyDescent="0.25">
      <c r="A444" s="27">
        <v>1</v>
      </c>
      <c r="B444" s="26">
        <v>56</v>
      </c>
      <c r="C444" s="26">
        <v>1</v>
      </c>
      <c r="D444" s="25">
        <v>20</v>
      </c>
      <c r="E444" s="26">
        <v>5</v>
      </c>
      <c r="F444" s="100">
        <v>5</v>
      </c>
      <c r="G444" s="26">
        <v>0</v>
      </c>
    </row>
    <row r="445" spans="1:7" x14ac:dyDescent="0.25">
      <c r="A445" s="27">
        <v>1</v>
      </c>
      <c r="B445" s="26">
        <v>56</v>
      </c>
      <c r="C445" s="26">
        <v>1</v>
      </c>
      <c r="D445" s="25">
        <v>64</v>
      </c>
      <c r="E445" s="26">
        <v>5</v>
      </c>
      <c r="F445" s="100">
        <v>5</v>
      </c>
      <c r="G445" s="26">
        <v>0</v>
      </c>
    </row>
    <row r="446" spans="1:7" x14ac:dyDescent="0.25">
      <c r="A446" s="27">
        <v>1</v>
      </c>
      <c r="B446" s="26">
        <v>56</v>
      </c>
      <c r="C446" s="26">
        <v>1</v>
      </c>
      <c r="D446" s="25">
        <v>155</v>
      </c>
      <c r="E446" s="26">
        <v>5</v>
      </c>
      <c r="F446" s="100">
        <v>5</v>
      </c>
      <c r="G446" s="26">
        <v>0</v>
      </c>
    </row>
    <row r="447" spans="1:7" x14ac:dyDescent="0.25">
      <c r="A447" s="27">
        <v>2</v>
      </c>
      <c r="B447" s="26">
        <v>56</v>
      </c>
      <c r="C447" s="26">
        <v>1</v>
      </c>
      <c r="D447" s="25">
        <v>46</v>
      </c>
      <c r="E447" s="26">
        <v>4</v>
      </c>
      <c r="F447" s="100">
        <v>5</v>
      </c>
      <c r="G447" s="26">
        <v>0</v>
      </c>
    </row>
    <row r="448" spans="1:7" x14ac:dyDescent="0.25">
      <c r="A448" s="27">
        <v>2</v>
      </c>
      <c r="B448" s="26">
        <v>56</v>
      </c>
      <c r="C448" s="26">
        <v>1</v>
      </c>
      <c r="D448" s="25">
        <v>158</v>
      </c>
      <c r="E448" s="26">
        <v>5</v>
      </c>
      <c r="F448" s="100">
        <v>4</v>
      </c>
      <c r="G448" s="26">
        <v>0</v>
      </c>
    </row>
    <row r="449" spans="1:7" x14ac:dyDescent="0.25">
      <c r="A449" s="27">
        <v>2</v>
      </c>
      <c r="B449" s="26">
        <v>56</v>
      </c>
      <c r="C449" s="26">
        <v>1</v>
      </c>
      <c r="D449" s="25">
        <v>185</v>
      </c>
      <c r="E449" s="26">
        <v>5</v>
      </c>
      <c r="F449" s="100">
        <v>3</v>
      </c>
      <c r="G449" s="26">
        <v>0</v>
      </c>
    </row>
    <row r="450" spans="1:7" x14ac:dyDescent="0.25">
      <c r="A450" s="27">
        <v>1</v>
      </c>
      <c r="B450" s="26">
        <v>56</v>
      </c>
      <c r="C450" s="26">
        <v>2</v>
      </c>
      <c r="D450" s="25">
        <v>118</v>
      </c>
      <c r="E450" s="26">
        <v>1</v>
      </c>
      <c r="F450" s="100">
        <v>2</v>
      </c>
      <c r="G450" s="26">
        <v>0</v>
      </c>
    </row>
    <row r="451" spans="1:7" x14ac:dyDescent="0.25">
      <c r="A451" s="27">
        <v>1</v>
      </c>
      <c r="B451" s="26">
        <v>56</v>
      </c>
      <c r="C451" s="26">
        <v>2</v>
      </c>
      <c r="D451" s="25">
        <v>135</v>
      </c>
      <c r="E451" s="26">
        <v>3</v>
      </c>
      <c r="F451" s="100">
        <v>3</v>
      </c>
      <c r="G451" s="26">
        <v>0</v>
      </c>
    </row>
    <row r="452" spans="1:7" x14ac:dyDescent="0.25">
      <c r="A452" s="27">
        <v>1</v>
      </c>
      <c r="B452" s="26">
        <v>56</v>
      </c>
      <c r="C452" s="26">
        <v>2</v>
      </c>
      <c r="D452" s="25">
        <v>158</v>
      </c>
      <c r="E452" s="26">
        <v>2</v>
      </c>
      <c r="F452" s="100">
        <v>5</v>
      </c>
      <c r="G452" s="26">
        <v>0</v>
      </c>
    </row>
    <row r="453" spans="1:7" x14ac:dyDescent="0.25">
      <c r="A453" s="27">
        <v>2</v>
      </c>
      <c r="B453" s="26">
        <v>56</v>
      </c>
      <c r="C453" s="26">
        <v>2</v>
      </c>
      <c r="D453" s="25">
        <v>48</v>
      </c>
      <c r="E453" s="26">
        <v>4</v>
      </c>
      <c r="F453" s="100">
        <v>5</v>
      </c>
      <c r="G453" s="26">
        <v>0</v>
      </c>
    </row>
    <row r="454" spans="1:7" x14ac:dyDescent="0.25">
      <c r="A454" s="27">
        <v>1</v>
      </c>
      <c r="B454" s="26">
        <v>57</v>
      </c>
      <c r="C454" s="26">
        <v>1</v>
      </c>
      <c r="D454" s="25">
        <v>24</v>
      </c>
      <c r="E454" s="26">
        <v>1</v>
      </c>
      <c r="F454" s="100">
        <v>4</v>
      </c>
      <c r="G454" s="26">
        <v>0</v>
      </c>
    </row>
    <row r="455" spans="1:7" x14ac:dyDescent="0.25">
      <c r="A455" s="27">
        <v>1</v>
      </c>
      <c r="B455" s="26">
        <v>57</v>
      </c>
      <c r="C455" s="26">
        <v>1</v>
      </c>
      <c r="D455" s="25">
        <v>37</v>
      </c>
      <c r="E455" s="26">
        <v>1</v>
      </c>
      <c r="F455" s="100">
        <v>4</v>
      </c>
      <c r="G455" s="26">
        <v>0</v>
      </c>
    </row>
    <row r="456" spans="1:7" x14ac:dyDescent="0.25">
      <c r="A456" s="27">
        <v>1</v>
      </c>
      <c r="B456" s="26">
        <v>57</v>
      </c>
      <c r="C456" s="26">
        <v>1</v>
      </c>
      <c r="D456" s="25">
        <v>70</v>
      </c>
      <c r="E456" s="26">
        <v>1</v>
      </c>
      <c r="F456" s="100">
        <v>3</v>
      </c>
      <c r="G456" s="26">
        <v>0</v>
      </c>
    </row>
    <row r="457" spans="1:7" x14ac:dyDescent="0.25">
      <c r="A457" s="27">
        <v>1</v>
      </c>
      <c r="B457" s="26">
        <v>57</v>
      </c>
      <c r="C457" s="26">
        <v>1</v>
      </c>
      <c r="D457" s="25">
        <v>231</v>
      </c>
      <c r="E457" s="26">
        <v>4</v>
      </c>
      <c r="F457" s="100">
        <v>5</v>
      </c>
      <c r="G457" s="26">
        <v>0</v>
      </c>
    </row>
    <row r="458" spans="1:7" x14ac:dyDescent="0.25">
      <c r="A458" s="27">
        <v>2</v>
      </c>
      <c r="B458" s="26">
        <v>57</v>
      </c>
      <c r="C458" s="26">
        <v>1</v>
      </c>
      <c r="D458" s="25">
        <v>43</v>
      </c>
      <c r="E458" s="26">
        <v>5</v>
      </c>
      <c r="F458" s="100">
        <v>5</v>
      </c>
      <c r="G458" s="26">
        <v>0</v>
      </c>
    </row>
    <row r="459" spans="1:7" x14ac:dyDescent="0.25">
      <c r="A459" s="27">
        <v>1</v>
      </c>
      <c r="B459" s="26">
        <v>57</v>
      </c>
      <c r="C459" s="26">
        <v>2</v>
      </c>
      <c r="D459" s="25">
        <v>62</v>
      </c>
      <c r="E459" s="26">
        <v>4</v>
      </c>
      <c r="F459" s="100">
        <v>4</v>
      </c>
      <c r="G459" s="26">
        <v>0</v>
      </c>
    </row>
    <row r="460" spans="1:7" x14ac:dyDescent="0.25">
      <c r="A460" s="27">
        <v>1</v>
      </c>
      <c r="B460" s="26">
        <v>57</v>
      </c>
      <c r="C460" s="26">
        <v>2</v>
      </c>
      <c r="D460" s="25">
        <v>195</v>
      </c>
      <c r="E460" s="26">
        <v>5</v>
      </c>
      <c r="F460" s="100">
        <v>5</v>
      </c>
      <c r="G460" s="26">
        <v>0</v>
      </c>
    </row>
    <row r="461" spans="1:7" x14ac:dyDescent="0.25">
      <c r="A461" s="27">
        <v>1</v>
      </c>
      <c r="B461" s="26">
        <v>57</v>
      </c>
      <c r="C461" s="26">
        <v>2</v>
      </c>
      <c r="D461" s="25">
        <v>206</v>
      </c>
      <c r="E461" s="26">
        <v>1</v>
      </c>
      <c r="F461" s="100">
        <v>2</v>
      </c>
      <c r="G461" s="26">
        <v>0</v>
      </c>
    </row>
    <row r="462" spans="1:7" x14ac:dyDescent="0.25">
      <c r="A462" s="27">
        <v>1</v>
      </c>
      <c r="B462" s="26">
        <v>57</v>
      </c>
      <c r="C462" s="26">
        <v>2</v>
      </c>
      <c r="D462" s="25">
        <v>224</v>
      </c>
      <c r="E462" s="26">
        <v>2</v>
      </c>
      <c r="F462" s="100">
        <v>3</v>
      </c>
      <c r="G462" s="26">
        <v>0</v>
      </c>
    </row>
    <row r="463" spans="1:7" x14ac:dyDescent="0.25">
      <c r="A463" s="27">
        <v>1</v>
      </c>
      <c r="B463" s="26">
        <v>57</v>
      </c>
      <c r="C463" s="26">
        <v>2</v>
      </c>
      <c r="D463" s="25">
        <v>228</v>
      </c>
      <c r="E463" s="26">
        <v>2</v>
      </c>
      <c r="F463" s="100">
        <v>3</v>
      </c>
      <c r="G463" s="26">
        <v>0</v>
      </c>
    </row>
    <row r="464" spans="1:7" x14ac:dyDescent="0.25">
      <c r="A464" s="27">
        <v>2</v>
      </c>
      <c r="B464" s="26">
        <v>57</v>
      </c>
      <c r="C464" s="26">
        <v>2</v>
      </c>
      <c r="D464" s="25">
        <v>78</v>
      </c>
      <c r="E464" s="26">
        <v>4</v>
      </c>
      <c r="F464" s="100">
        <v>5</v>
      </c>
      <c r="G464" s="26">
        <v>0</v>
      </c>
    </row>
    <row r="465" spans="1:7" x14ac:dyDescent="0.25">
      <c r="A465" s="27">
        <v>2</v>
      </c>
      <c r="B465" s="26">
        <v>57</v>
      </c>
      <c r="C465" s="26">
        <v>2</v>
      </c>
      <c r="D465" s="25">
        <v>210</v>
      </c>
      <c r="E465" s="26">
        <v>1</v>
      </c>
      <c r="F465" s="100">
        <v>5</v>
      </c>
      <c r="G465" s="26">
        <v>0</v>
      </c>
    </row>
    <row r="466" spans="1:7" x14ac:dyDescent="0.25">
      <c r="A466" s="27">
        <v>1</v>
      </c>
      <c r="B466" s="26">
        <v>58</v>
      </c>
      <c r="C466" s="26">
        <v>1</v>
      </c>
      <c r="D466" s="25">
        <v>75</v>
      </c>
      <c r="E466" s="26">
        <v>1</v>
      </c>
      <c r="F466" s="100">
        <v>4</v>
      </c>
      <c r="G466" s="26">
        <v>0</v>
      </c>
    </row>
    <row r="467" spans="1:7" x14ac:dyDescent="0.25">
      <c r="A467" s="27">
        <v>1</v>
      </c>
      <c r="B467" s="26">
        <v>58</v>
      </c>
      <c r="C467" s="26">
        <v>1</v>
      </c>
      <c r="D467" s="25">
        <v>227</v>
      </c>
      <c r="E467" s="26">
        <v>5</v>
      </c>
      <c r="F467" s="100">
        <v>5</v>
      </c>
      <c r="G467" s="26">
        <v>0</v>
      </c>
    </row>
    <row r="468" spans="1:7" x14ac:dyDescent="0.25">
      <c r="A468" s="27">
        <v>2</v>
      </c>
      <c r="B468" s="26">
        <v>58</v>
      </c>
      <c r="C468" s="26">
        <v>1</v>
      </c>
      <c r="D468" s="25">
        <v>37</v>
      </c>
      <c r="E468" s="26">
        <v>2</v>
      </c>
      <c r="F468" s="100">
        <v>5</v>
      </c>
      <c r="G468" s="26">
        <v>0</v>
      </c>
    </row>
    <row r="469" spans="1:7" x14ac:dyDescent="0.25">
      <c r="A469" s="27">
        <v>2</v>
      </c>
      <c r="B469" s="26">
        <v>58</v>
      </c>
      <c r="C469" s="26">
        <v>1</v>
      </c>
      <c r="D469" s="25">
        <v>52</v>
      </c>
      <c r="E469" s="26">
        <v>5</v>
      </c>
      <c r="F469" s="100">
        <v>3</v>
      </c>
      <c r="G469" s="26">
        <v>0</v>
      </c>
    </row>
    <row r="470" spans="1:7" x14ac:dyDescent="0.25">
      <c r="A470" s="27">
        <v>2</v>
      </c>
      <c r="B470" s="26">
        <v>58</v>
      </c>
      <c r="C470" s="26">
        <v>1</v>
      </c>
      <c r="D470" s="25">
        <v>97</v>
      </c>
      <c r="E470" s="26">
        <v>3</v>
      </c>
      <c r="F470" s="100">
        <v>4</v>
      </c>
      <c r="G470" s="26">
        <v>0</v>
      </c>
    </row>
    <row r="471" spans="1:7" x14ac:dyDescent="0.25">
      <c r="A471" s="27">
        <v>2</v>
      </c>
      <c r="B471" s="26">
        <v>58</v>
      </c>
      <c r="C471" s="26">
        <v>1</v>
      </c>
      <c r="D471" s="25">
        <v>132</v>
      </c>
      <c r="E471" s="26">
        <v>4</v>
      </c>
      <c r="F471" s="100">
        <v>5</v>
      </c>
      <c r="G471" s="26">
        <v>0</v>
      </c>
    </row>
    <row r="472" spans="1:7" x14ac:dyDescent="0.25">
      <c r="A472" s="27">
        <v>2</v>
      </c>
      <c r="B472" s="26">
        <v>58</v>
      </c>
      <c r="C472" s="26">
        <v>1</v>
      </c>
      <c r="D472" s="25">
        <v>220</v>
      </c>
      <c r="E472" s="26">
        <v>5</v>
      </c>
      <c r="F472" s="100">
        <v>3</v>
      </c>
      <c r="G472" s="26">
        <v>0</v>
      </c>
    </row>
    <row r="473" spans="1:7" x14ac:dyDescent="0.25">
      <c r="A473" s="27">
        <v>2</v>
      </c>
      <c r="B473" s="26">
        <v>58</v>
      </c>
      <c r="C473" s="26">
        <v>2</v>
      </c>
      <c r="D473" s="25">
        <v>49</v>
      </c>
      <c r="E473" s="26">
        <v>2</v>
      </c>
      <c r="F473" s="100">
        <v>5</v>
      </c>
      <c r="G473" s="26">
        <v>0</v>
      </c>
    </row>
    <row r="474" spans="1:7" x14ac:dyDescent="0.25">
      <c r="A474" s="27">
        <v>2</v>
      </c>
      <c r="B474" s="26">
        <v>58</v>
      </c>
      <c r="C474" s="26">
        <v>2</v>
      </c>
      <c r="D474" s="25">
        <v>71</v>
      </c>
      <c r="E474" s="26">
        <v>2</v>
      </c>
      <c r="F474" s="100">
        <v>5</v>
      </c>
      <c r="G474" s="26">
        <v>0</v>
      </c>
    </row>
    <row r="475" spans="1:7" x14ac:dyDescent="0.25">
      <c r="A475" s="27">
        <v>2</v>
      </c>
      <c r="B475" s="26">
        <v>58</v>
      </c>
      <c r="C475" s="26">
        <v>2</v>
      </c>
      <c r="D475" s="25">
        <v>109</v>
      </c>
      <c r="E475" s="26">
        <v>2</v>
      </c>
      <c r="F475" s="100">
        <v>3</v>
      </c>
      <c r="G475" s="26">
        <v>0</v>
      </c>
    </row>
    <row r="476" spans="1:7" x14ac:dyDescent="0.25">
      <c r="A476" s="27">
        <v>2</v>
      </c>
      <c r="B476" s="26">
        <v>58</v>
      </c>
      <c r="C476" s="26">
        <v>2</v>
      </c>
      <c r="D476" s="25">
        <v>110</v>
      </c>
      <c r="E476" s="26">
        <v>1</v>
      </c>
      <c r="F476" s="100">
        <v>2</v>
      </c>
      <c r="G476" s="26">
        <v>0</v>
      </c>
    </row>
    <row r="477" spans="1:7" x14ac:dyDescent="0.25">
      <c r="A477" s="27">
        <v>2</v>
      </c>
      <c r="B477" s="26">
        <v>58</v>
      </c>
      <c r="C477" s="26">
        <v>2</v>
      </c>
      <c r="D477" s="25">
        <v>116</v>
      </c>
      <c r="E477" s="26">
        <v>4</v>
      </c>
      <c r="F477" s="100">
        <v>1</v>
      </c>
      <c r="G477" s="26">
        <v>0</v>
      </c>
    </row>
    <row r="478" spans="1:7" x14ac:dyDescent="0.25">
      <c r="A478" s="27">
        <v>1</v>
      </c>
      <c r="B478" s="26">
        <v>59</v>
      </c>
      <c r="C478" s="26">
        <v>1</v>
      </c>
      <c r="D478" s="25">
        <v>124</v>
      </c>
      <c r="E478" s="26">
        <v>1</v>
      </c>
      <c r="F478" s="100">
        <v>4</v>
      </c>
      <c r="G478" s="26">
        <v>0</v>
      </c>
    </row>
    <row r="479" spans="1:7" x14ac:dyDescent="0.25">
      <c r="A479" s="27">
        <v>2</v>
      </c>
      <c r="B479" s="26">
        <v>59</v>
      </c>
      <c r="C479" s="26">
        <v>1</v>
      </c>
      <c r="D479" s="25">
        <v>150</v>
      </c>
      <c r="E479" s="26">
        <v>2</v>
      </c>
      <c r="F479" s="100">
        <v>4</v>
      </c>
      <c r="G479" s="26">
        <v>0</v>
      </c>
    </row>
    <row r="480" spans="1:7" x14ac:dyDescent="0.25">
      <c r="A480" s="27">
        <v>2</v>
      </c>
      <c r="B480" s="26">
        <v>59</v>
      </c>
      <c r="C480" s="26">
        <v>1</v>
      </c>
      <c r="D480" s="25">
        <v>186</v>
      </c>
      <c r="E480" s="26">
        <v>2</v>
      </c>
      <c r="F480" s="100">
        <v>3</v>
      </c>
      <c r="G480" s="26">
        <v>0</v>
      </c>
    </row>
    <row r="481" spans="1:7" x14ac:dyDescent="0.25">
      <c r="A481" s="27">
        <v>1</v>
      </c>
      <c r="B481" s="26">
        <v>59</v>
      </c>
      <c r="C481" s="26">
        <v>2</v>
      </c>
      <c r="D481" s="25">
        <v>73</v>
      </c>
      <c r="E481" s="26">
        <v>2</v>
      </c>
      <c r="F481" s="100">
        <v>2</v>
      </c>
      <c r="G481" s="26">
        <v>0</v>
      </c>
    </row>
    <row r="482" spans="1:7" x14ac:dyDescent="0.25">
      <c r="A482" s="27">
        <v>1</v>
      </c>
      <c r="B482" s="26">
        <v>59</v>
      </c>
      <c r="C482" s="26">
        <v>2</v>
      </c>
      <c r="D482" s="25">
        <v>73</v>
      </c>
      <c r="E482" s="26">
        <v>5</v>
      </c>
      <c r="F482" s="100">
        <v>3</v>
      </c>
      <c r="G482" s="26">
        <v>0</v>
      </c>
    </row>
    <row r="483" spans="1:7" x14ac:dyDescent="0.25">
      <c r="A483" s="27">
        <v>2</v>
      </c>
      <c r="B483" s="26">
        <v>59</v>
      </c>
      <c r="C483" s="26">
        <v>2</v>
      </c>
      <c r="D483" s="25">
        <v>93</v>
      </c>
      <c r="E483" s="26">
        <v>5</v>
      </c>
      <c r="F483" s="100">
        <v>3</v>
      </c>
      <c r="G483" s="26">
        <v>0</v>
      </c>
    </row>
    <row r="484" spans="1:7" x14ac:dyDescent="0.25">
      <c r="A484" s="27">
        <v>2</v>
      </c>
      <c r="B484" s="26">
        <v>59</v>
      </c>
      <c r="C484" s="26">
        <v>2</v>
      </c>
      <c r="D484" s="25">
        <v>189</v>
      </c>
      <c r="E484" s="26">
        <v>1</v>
      </c>
      <c r="F484" s="100">
        <v>5</v>
      </c>
      <c r="G484" s="26">
        <v>0</v>
      </c>
    </row>
    <row r="485" spans="1:7" x14ac:dyDescent="0.25">
      <c r="A485" s="27">
        <v>2</v>
      </c>
      <c r="B485" s="26">
        <v>59</v>
      </c>
      <c r="C485" s="26">
        <v>2</v>
      </c>
      <c r="D485" s="25">
        <v>193</v>
      </c>
      <c r="E485" s="26">
        <v>5</v>
      </c>
      <c r="F485" s="100">
        <v>2</v>
      </c>
      <c r="G485" s="26">
        <v>0</v>
      </c>
    </row>
    <row r="486" spans="1:7" x14ac:dyDescent="0.25">
      <c r="A486" s="27">
        <v>1</v>
      </c>
      <c r="B486" s="26">
        <v>60</v>
      </c>
      <c r="C486" s="26">
        <v>1</v>
      </c>
      <c r="D486" s="25">
        <v>14</v>
      </c>
      <c r="E486" s="26">
        <v>4</v>
      </c>
      <c r="F486" s="100">
        <v>2</v>
      </c>
      <c r="G486" s="26">
        <v>0</v>
      </c>
    </row>
    <row r="487" spans="1:7" x14ac:dyDescent="0.25">
      <c r="A487" s="27">
        <v>1</v>
      </c>
      <c r="B487" s="26">
        <v>60</v>
      </c>
      <c r="C487" s="26">
        <v>1</v>
      </c>
      <c r="D487" s="25">
        <v>42</v>
      </c>
      <c r="E487" s="26">
        <v>4</v>
      </c>
      <c r="F487" s="100">
        <v>5</v>
      </c>
      <c r="G487" s="26">
        <v>0</v>
      </c>
    </row>
    <row r="488" spans="1:7" x14ac:dyDescent="0.25">
      <c r="A488" s="27">
        <v>1</v>
      </c>
      <c r="B488" s="26">
        <v>60</v>
      </c>
      <c r="C488" s="26">
        <v>1</v>
      </c>
      <c r="D488" s="25">
        <v>213</v>
      </c>
      <c r="E488" s="26">
        <v>4</v>
      </c>
      <c r="F488" s="100">
        <v>5</v>
      </c>
      <c r="G488" s="26">
        <v>0</v>
      </c>
    </row>
    <row r="489" spans="1:7" x14ac:dyDescent="0.25">
      <c r="A489" s="27">
        <v>1</v>
      </c>
      <c r="B489" s="26">
        <v>60</v>
      </c>
      <c r="C489" s="26">
        <v>1</v>
      </c>
      <c r="D489" s="25">
        <v>222</v>
      </c>
      <c r="E489" s="26">
        <v>3</v>
      </c>
      <c r="F489" s="100">
        <v>2</v>
      </c>
      <c r="G489" s="26">
        <v>0</v>
      </c>
    </row>
    <row r="490" spans="1:7" x14ac:dyDescent="0.25">
      <c r="A490" s="27">
        <v>2</v>
      </c>
      <c r="B490" s="26">
        <v>60</v>
      </c>
      <c r="C490" s="26">
        <v>1</v>
      </c>
      <c r="D490" s="25">
        <v>119</v>
      </c>
      <c r="E490" s="26">
        <v>1</v>
      </c>
      <c r="F490" s="100">
        <v>1</v>
      </c>
      <c r="G490" s="26">
        <v>0</v>
      </c>
    </row>
    <row r="491" spans="1:7" x14ac:dyDescent="0.25">
      <c r="A491" s="27">
        <v>1</v>
      </c>
      <c r="B491" s="26">
        <v>60</v>
      </c>
      <c r="C491" s="26">
        <v>2</v>
      </c>
      <c r="D491" s="25">
        <v>112</v>
      </c>
      <c r="E491" s="26">
        <v>1</v>
      </c>
      <c r="F491" s="100">
        <v>1</v>
      </c>
      <c r="G491" s="26">
        <v>0</v>
      </c>
    </row>
    <row r="492" spans="1:7" x14ac:dyDescent="0.25">
      <c r="A492" s="27">
        <v>1</v>
      </c>
      <c r="B492" s="26">
        <v>60</v>
      </c>
      <c r="C492" s="26">
        <v>2</v>
      </c>
      <c r="D492" s="25">
        <v>214</v>
      </c>
      <c r="E492" s="26">
        <v>1</v>
      </c>
      <c r="F492" s="100">
        <v>3</v>
      </c>
      <c r="G492" s="26">
        <v>0</v>
      </c>
    </row>
    <row r="493" spans="1:7" x14ac:dyDescent="0.25">
      <c r="A493" s="27">
        <v>2</v>
      </c>
      <c r="B493" s="26">
        <v>60</v>
      </c>
      <c r="C493" s="26">
        <v>2</v>
      </c>
      <c r="D493" s="25">
        <v>10</v>
      </c>
      <c r="E493" s="26">
        <v>4</v>
      </c>
      <c r="F493" s="100">
        <v>2</v>
      </c>
      <c r="G493" s="26">
        <v>0</v>
      </c>
    </row>
    <row r="494" spans="1:7" x14ac:dyDescent="0.25">
      <c r="A494" s="27">
        <v>2</v>
      </c>
      <c r="B494" s="26">
        <v>60</v>
      </c>
      <c r="C494" s="26">
        <v>2</v>
      </c>
      <c r="D494" s="25">
        <v>35</v>
      </c>
      <c r="E494" s="26">
        <v>3</v>
      </c>
      <c r="F494" s="100">
        <v>2</v>
      </c>
      <c r="G494" s="26">
        <v>0</v>
      </c>
    </row>
    <row r="495" spans="1:7" x14ac:dyDescent="0.25">
      <c r="A495" s="27">
        <v>2</v>
      </c>
      <c r="B495" s="26">
        <v>60</v>
      </c>
      <c r="C495" s="26">
        <v>2</v>
      </c>
      <c r="D495" s="25">
        <v>64</v>
      </c>
      <c r="E495" s="26">
        <v>5</v>
      </c>
      <c r="F495" s="100">
        <v>5</v>
      </c>
      <c r="G495" s="26">
        <v>0</v>
      </c>
    </row>
    <row r="496" spans="1:7" x14ac:dyDescent="0.25">
      <c r="A496" s="27">
        <v>2</v>
      </c>
      <c r="B496" s="26">
        <v>60</v>
      </c>
      <c r="C496" s="26">
        <v>2</v>
      </c>
      <c r="D496" s="25">
        <v>105</v>
      </c>
      <c r="E496" s="26">
        <v>5</v>
      </c>
      <c r="F496" s="100">
        <v>2</v>
      </c>
      <c r="G496" s="26">
        <v>0</v>
      </c>
    </row>
    <row r="497" spans="1:7" x14ac:dyDescent="0.25">
      <c r="A497" s="27">
        <v>2</v>
      </c>
      <c r="B497" s="26">
        <v>60</v>
      </c>
      <c r="C497" s="26">
        <v>2</v>
      </c>
      <c r="D497" s="25">
        <v>116</v>
      </c>
      <c r="E497" s="26">
        <v>4</v>
      </c>
      <c r="F497" s="100">
        <v>2</v>
      </c>
      <c r="G497" s="26">
        <v>0</v>
      </c>
    </row>
    <row r="498" spans="1:7" x14ac:dyDescent="0.25">
      <c r="A498" s="27">
        <v>2</v>
      </c>
      <c r="B498" s="26">
        <v>60</v>
      </c>
      <c r="C498" s="26">
        <v>2</v>
      </c>
      <c r="D498" s="25">
        <v>156</v>
      </c>
      <c r="E498" s="26">
        <v>3</v>
      </c>
      <c r="F498" s="100">
        <v>3</v>
      </c>
      <c r="G498" s="26">
        <v>0</v>
      </c>
    </row>
    <row r="499" spans="1:7" x14ac:dyDescent="0.25">
      <c r="A499" s="27">
        <v>2</v>
      </c>
      <c r="B499" s="26">
        <v>60</v>
      </c>
      <c r="C499" s="26">
        <v>2</v>
      </c>
      <c r="D499" s="25">
        <v>197</v>
      </c>
      <c r="E499" s="26">
        <v>4</v>
      </c>
      <c r="F499" s="100">
        <v>1</v>
      </c>
      <c r="G499" s="26">
        <v>0</v>
      </c>
    </row>
    <row r="500" spans="1:7" x14ac:dyDescent="0.25">
      <c r="A500" s="39">
        <v>2</v>
      </c>
      <c r="B500" s="21">
        <v>60</v>
      </c>
      <c r="C500" s="21">
        <v>2</v>
      </c>
      <c r="D500" s="40">
        <v>216</v>
      </c>
      <c r="E500" s="21">
        <v>3</v>
      </c>
      <c r="F500" s="100">
        <v>3</v>
      </c>
      <c r="G500" s="26">
        <v>0</v>
      </c>
    </row>
    <row r="501" spans="1:7" x14ac:dyDescent="0.25">
      <c r="A501"/>
      <c r="B501"/>
      <c r="C501"/>
      <c r="D501"/>
      <c r="E501"/>
      <c r="F501"/>
    </row>
    <row r="502" spans="1:7" x14ac:dyDescent="0.25">
      <c r="A502"/>
      <c r="B502"/>
      <c r="C502"/>
      <c r="D502"/>
      <c r="E502"/>
      <c r="F502"/>
    </row>
    <row r="503" spans="1:7" x14ac:dyDescent="0.25">
      <c r="A503"/>
      <c r="B503"/>
      <c r="C503"/>
      <c r="D503"/>
      <c r="E503"/>
      <c r="F503"/>
    </row>
    <row r="504" spans="1:7" x14ac:dyDescent="0.25">
      <c r="A504"/>
      <c r="B504"/>
      <c r="C504"/>
      <c r="D504"/>
      <c r="E504"/>
      <c r="F504"/>
    </row>
    <row r="505" spans="1:7" x14ac:dyDescent="0.25">
      <c r="A505"/>
      <c r="B505"/>
      <c r="C505"/>
      <c r="D505"/>
      <c r="E505"/>
      <c r="F505"/>
    </row>
    <row r="506" spans="1:7" x14ac:dyDescent="0.25">
      <c r="A506"/>
      <c r="B506"/>
      <c r="C506"/>
      <c r="D506"/>
      <c r="E506"/>
      <c r="F506"/>
    </row>
    <row r="507" spans="1:7" x14ac:dyDescent="0.25">
      <c r="A507"/>
      <c r="B507"/>
      <c r="C507"/>
      <c r="D507"/>
      <c r="E507"/>
      <c r="F507"/>
    </row>
    <row r="508" spans="1:7" x14ac:dyDescent="0.25">
      <c r="A508"/>
      <c r="B508"/>
      <c r="C508"/>
      <c r="D508"/>
      <c r="E508"/>
      <c r="F508"/>
    </row>
    <row r="509" spans="1:7" x14ac:dyDescent="0.25">
      <c r="A509"/>
      <c r="B509"/>
      <c r="C509"/>
      <c r="D509"/>
      <c r="E509"/>
      <c r="F509"/>
    </row>
    <row r="510" spans="1:7" x14ac:dyDescent="0.25">
      <c r="A510"/>
      <c r="B510"/>
      <c r="C510"/>
      <c r="D510"/>
      <c r="E510"/>
      <c r="F510"/>
    </row>
    <row r="511" spans="1:7" x14ac:dyDescent="0.25">
      <c r="A511"/>
      <c r="B511"/>
      <c r="C511"/>
      <c r="D511"/>
      <c r="E511"/>
      <c r="F511"/>
    </row>
    <row r="512" spans="1:7" x14ac:dyDescent="0.25">
      <c r="A512"/>
      <c r="B512"/>
      <c r="C512"/>
      <c r="D512"/>
      <c r="E512"/>
      <c r="F512"/>
    </row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</sheetData>
  <sortState xmlns:xlrd2="http://schemas.microsoft.com/office/spreadsheetml/2017/richdata2" ref="I36:I45">
    <sortCondition ref="I36"/>
  </sortState>
  <mergeCells count="32">
    <mergeCell ref="I12:J12"/>
    <mergeCell ref="O291:P291"/>
    <mergeCell ref="V154:AB154"/>
    <mergeCell ref="V155:AB155"/>
    <mergeCell ref="O150:Q150"/>
    <mergeCell ref="P215:S215"/>
    <mergeCell ref="O180:P180"/>
    <mergeCell ref="P198:S198"/>
    <mergeCell ref="P152:Q152"/>
    <mergeCell ref="P154:Q154"/>
    <mergeCell ref="P155:Q155"/>
    <mergeCell ref="P234:Q234"/>
    <mergeCell ref="P237:Q237"/>
    <mergeCell ref="P246:Q246"/>
    <mergeCell ref="O260:P260"/>
    <mergeCell ref="O231:Q231"/>
    <mergeCell ref="P182:S182"/>
    <mergeCell ref="I5:L5"/>
    <mergeCell ref="I16:K16"/>
    <mergeCell ref="AA145:AC145"/>
    <mergeCell ref="I33:K33"/>
    <mergeCell ref="I34:K34"/>
    <mergeCell ref="S145:U145"/>
    <mergeCell ref="O108:P108"/>
    <mergeCell ref="AA111:AB111"/>
    <mergeCell ref="O130:Q130"/>
    <mergeCell ref="P132:R132"/>
    <mergeCell ref="X132:Z132"/>
    <mergeCell ref="O68:P68"/>
    <mergeCell ref="I17:K17"/>
    <mergeCell ref="I19:K19"/>
    <mergeCell ref="I20:K20"/>
  </mergeCells>
  <phoneticPr fontId="5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3AC3-A4EA-4907-90C4-829DB8749566}">
  <dimension ref="A1:Y6423"/>
  <sheetViews>
    <sheetView workbookViewId="0">
      <selection activeCell="Y10" sqref="Y10"/>
    </sheetView>
  </sheetViews>
  <sheetFormatPr defaultRowHeight="15" x14ac:dyDescent="0.25"/>
  <cols>
    <col min="3" max="3" width="10.140625" bestFit="1" customWidth="1"/>
    <col min="5" max="5" width="19.140625" bestFit="1" customWidth="1"/>
    <col min="14" max="14" width="13.42578125" style="25" bestFit="1" customWidth="1"/>
    <col min="15" max="15" width="8.140625" style="26" customWidth="1"/>
    <col min="17" max="17" width="23.7109375" bestFit="1" customWidth="1"/>
    <col min="18" max="18" width="12.7109375" bestFit="1" customWidth="1"/>
    <col min="19" max="19" width="14.5703125" bestFit="1" customWidth="1"/>
    <col min="20" max="20" width="12.7109375" bestFit="1" customWidth="1"/>
    <col min="21" max="21" width="12" bestFit="1" customWidth="1"/>
    <col min="22" max="22" width="13.42578125" bestFit="1" customWidth="1"/>
    <col min="23" max="23" width="12" bestFit="1" customWidth="1"/>
    <col min="24" max="24" width="12.7109375" bestFit="1" customWidth="1"/>
    <col min="25" max="25" width="12.5703125" bestFit="1" customWidth="1"/>
  </cols>
  <sheetData>
    <row r="1" spans="1:22" x14ac:dyDescent="0.25">
      <c r="A1" s="26" t="s">
        <v>102</v>
      </c>
      <c r="B1" s="26" t="s">
        <v>100</v>
      </c>
      <c r="C1" s="26" t="s">
        <v>101</v>
      </c>
      <c r="N1" s="43" t="s">
        <v>151</v>
      </c>
      <c r="O1" s="42" t="s">
        <v>150</v>
      </c>
    </row>
    <row r="2" spans="1:22" x14ac:dyDescent="0.25">
      <c r="A2" s="106">
        <v>185</v>
      </c>
      <c r="B2" s="106">
        <v>10</v>
      </c>
      <c r="C2" s="106">
        <v>218</v>
      </c>
      <c r="E2" t="s">
        <v>103</v>
      </c>
      <c r="N2" s="25">
        <v>200</v>
      </c>
      <c r="O2" s="26">
        <v>15</v>
      </c>
      <c r="Q2" t="s">
        <v>134</v>
      </c>
    </row>
    <row r="3" spans="1:22" ht="15.75" thickBot="1" x14ac:dyDescent="0.3">
      <c r="A3" s="106">
        <v>186</v>
      </c>
      <c r="B3" s="106">
        <v>10</v>
      </c>
      <c r="C3" s="106">
        <v>218</v>
      </c>
      <c r="N3" s="25">
        <v>100</v>
      </c>
      <c r="O3" s="26">
        <v>15</v>
      </c>
    </row>
    <row r="4" spans="1:22" ht="15.75" thickBot="1" x14ac:dyDescent="0.3">
      <c r="A4" s="106">
        <v>189</v>
      </c>
      <c r="B4" s="106">
        <v>13</v>
      </c>
      <c r="C4" s="106">
        <v>222</v>
      </c>
      <c r="E4" t="s">
        <v>104</v>
      </c>
      <c r="N4" s="25">
        <v>173</v>
      </c>
      <c r="O4" s="26">
        <v>15</v>
      </c>
      <c r="Q4" s="126" t="s">
        <v>135</v>
      </c>
      <c r="R4" s="126"/>
    </row>
    <row r="5" spans="1:22" x14ac:dyDescent="0.25">
      <c r="A5" s="106">
        <v>190</v>
      </c>
      <c r="B5" s="106">
        <v>14</v>
      </c>
      <c r="C5" s="106">
        <v>227</v>
      </c>
      <c r="E5" s="87" t="s">
        <v>105</v>
      </c>
      <c r="F5" s="87" t="s">
        <v>66</v>
      </c>
      <c r="G5" s="87" t="s">
        <v>65</v>
      </c>
      <c r="H5" s="87" t="s">
        <v>106</v>
      </c>
      <c r="I5" s="87" t="s">
        <v>9</v>
      </c>
      <c r="N5" s="25">
        <v>198</v>
      </c>
      <c r="O5" s="26">
        <v>15</v>
      </c>
      <c r="Q5" s="85" t="s">
        <v>136</v>
      </c>
      <c r="R5" s="85">
        <v>0.87210139282425292</v>
      </c>
    </row>
    <row r="6" spans="1:22" x14ac:dyDescent="0.25">
      <c r="A6" s="106">
        <v>195</v>
      </c>
      <c r="B6" s="106">
        <v>14</v>
      </c>
      <c r="C6" s="106">
        <v>231</v>
      </c>
      <c r="E6" s="85" t="s">
        <v>102</v>
      </c>
      <c r="F6" s="85">
        <v>100</v>
      </c>
      <c r="G6" s="85">
        <v>10749</v>
      </c>
      <c r="H6" s="85">
        <v>107.49</v>
      </c>
      <c r="I6" s="85">
        <v>4966.3938383838386</v>
      </c>
      <c r="N6" s="25">
        <v>150</v>
      </c>
      <c r="O6" s="26">
        <v>15</v>
      </c>
      <c r="Q6" s="85" t="s">
        <v>137</v>
      </c>
      <c r="R6" s="109">
        <v>0.76056083936600183</v>
      </c>
      <c r="S6" t="s">
        <v>148</v>
      </c>
    </row>
    <row r="7" spans="1:22" x14ac:dyDescent="0.25">
      <c r="A7" s="106">
        <v>195</v>
      </c>
      <c r="B7" s="106">
        <v>16</v>
      </c>
      <c r="C7" s="106">
        <v>231</v>
      </c>
      <c r="E7" s="85" t="s">
        <v>100</v>
      </c>
      <c r="F7" s="85">
        <v>100</v>
      </c>
      <c r="G7" s="85">
        <v>10683</v>
      </c>
      <c r="H7" s="85">
        <v>106.83</v>
      </c>
      <c r="I7" s="85">
        <v>3809.1122222222234</v>
      </c>
      <c r="N7" s="25">
        <v>150</v>
      </c>
      <c r="O7" s="26">
        <v>15</v>
      </c>
      <c r="Q7" s="85" t="s">
        <v>138</v>
      </c>
      <c r="R7" s="85">
        <v>0.76007907043112455</v>
      </c>
    </row>
    <row r="8" spans="1:22" ht="15.75" thickBot="1" x14ac:dyDescent="0.3">
      <c r="A8" s="106">
        <v>196</v>
      </c>
      <c r="B8" s="106">
        <v>18</v>
      </c>
      <c r="C8" s="106">
        <v>232</v>
      </c>
      <c r="E8" s="86" t="s">
        <v>101</v>
      </c>
      <c r="F8" s="86">
        <v>100</v>
      </c>
      <c r="G8" s="86">
        <v>10501</v>
      </c>
      <c r="H8" s="86">
        <v>105.01</v>
      </c>
      <c r="I8" s="86">
        <v>3781.3231313131314</v>
      </c>
      <c r="N8" s="25">
        <v>105</v>
      </c>
      <c r="O8" s="26">
        <v>15</v>
      </c>
      <c r="Q8" s="85" t="s">
        <v>55</v>
      </c>
      <c r="R8" s="85">
        <v>6.4839102443571486</v>
      </c>
    </row>
    <row r="9" spans="1:22" ht="15.75" thickBot="1" x14ac:dyDescent="0.3">
      <c r="A9" s="106">
        <v>196</v>
      </c>
      <c r="B9" s="106">
        <v>18</v>
      </c>
      <c r="C9" s="106">
        <v>237</v>
      </c>
      <c r="N9" s="25">
        <v>111</v>
      </c>
      <c r="O9" s="26">
        <v>15</v>
      </c>
      <c r="Q9" s="86" t="s">
        <v>10</v>
      </c>
      <c r="R9" s="86">
        <v>499</v>
      </c>
    </row>
    <row r="10" spans="1:22" x14ac:dyDescent="0.25">
      <c r="A10" s="106">
        <v>198</v>
      </c>
      <c r="B10" s="106">
        <v>19</v>
      </c>
      <c r="C10" s="106">
        <v>238</v>
      </c>
      <c r="N10" s="25">
        <v>114</v>
      </c>
      <c r="O10" s="26">
        <v>15</v>
      </c>
    </row>
    <row r="11" spans="1:22" ht="15.75" thickBot="1" x14ac:dyDescent="0.3">
      <c r="A11" s="106">
        <v>206</v>
      </c>
      <c r="B11" s="106">
        <v>20</v>
      </c>
      <c r="C11" s="106">
        <v>10</v>
      </c>
      <c r="E11" t="s">
        <v>93</v>
      </c>
      <c r="N11" s="25">
        <v>184</v>
      </c>
      <c r="O11" s="26">
        <v>15</v>
      </c>
      <c r="Q11" t="s">
        <v>93</v>
      </c>
    </row>
    <row r="12" spans="1:22" x14ac:dyDescent="0.25">
      <c r="A12" s="106">
        <v>206</v>
      </c>
      <c r="B12" s="106">
        <v>150</v>
      </c>
      <c r="C12" s="106">
        <v>12</v>
      </c>
      <c r="E12" s="87" t="s">
        <v>107</v>
      </c>
      <c r="F12" s="87" t="s">
        <v>108</v>
      </c>
      <c r="G12" s="87" t="s">
        <v>13</v>
      </c>
      <c r="H12" s="87" t="s">
        <v>109</v>
      </c>
      <c r="I12" s="87" t="s">
        <v>110</v>
      </c>
      <c r="J12" s="87" t="s">
        <v>111</v>
      </c>
      <c r="K12" s="87" t="s">
        <v>112</v>
      </c>
      <c r="N12" s="25">
        <v>211</v>
      </c>
      <c r="O12" s="26">
        <v>15</v>
      </c>
      <c r="Q12" s="87"/>
      <c r="R12" s="87" t="s">
        <v>13</v>
      </c>
      <c r="S12" s="87" t="s">
        <v>108</v>
      </c>
      <c r="T12" s="87" t="s">
        <v>109</v>
      </c>
      <c r="U12" s="87" t="s">
        <v>110</v>
      </c>
      <c r="V12" s="87" t="s">
        <v>141</v>
      </c>
    </row>
    <row r="13" spans="1:22" x14ac:dyDescent="0.25">
      <c r="A13" s="106">
        <v>207</v>
      </c>
      <c r="B13" s="106">
        <v>24</v>
      </c>
      <c r="C13" s="106">
        <v>13</v>
      </c>
      <c r="E13" s="85" t="s">
        <v>113</v>
      </c>
      <c r="F13" s="85">
        <v>329.94666666630656</v>
      </c>
      <c r="G13" s="85">
        <v>2</v>
      </c>
      <c r="H13" s="85">
        <v>164.97333333315328</v>
      </c>
      <c r="I13" s="85">
        <v>3.9414408879429541E-2</v>
      </c>
      <c r="J13" s="85">
        <v>0.9613572612808835</v>
      </c>
      <c r="K13" s="85">
        <v>3.0261533685653901</v>
      </c>
      <c r="N13" s="25">
        <v>185</v>
      </c>
      <c r="O13" s="26">
        <v>16</v>
      </c>
      <c r="Q13" s="85" t="s">
        <v>139</v>
      </c>
      <c r="R13" s="85">
        <v>1</v>
      </c>
      <c r="S13" s="85">
        <v>66369.593279794804</v>
      </c>
      <c r="T13" s="85">
        <v>66369.593279794804</v>
      </c>
      <c r="U13" s="85">
        <v>1578.6838550720788</v>
      </c>
      <c r="V13" s="85">
        <v>2.201432824779412E-156</v>
      </c>
    </row>
    <row r="14" spans="1:22" x14ac:dyDescent="0.25">
      <c r="A14" s="106">
        <v>210</v>
      </c>
      <c r="B14" s="106">
        <v>28</v>
      </c>
      <c r="C14" s="106">
        <v>17</v>
      </c>
      <c r="E14" s="85" t="s">
        <v>114</v>
      </c>
      <c r="F14" s="85">
        <v>1243126.0900000001</v>
      </c>
      <c r="G14" s="85">
        <v>297</v>
      </c>
      <c r="H14" s="85">
        <v>4185.6097306397305</v>
      </c>
      <c r="I14" s="85"/>
      <c r="J14" s="85"/>
      <c r="K14" s="85"/>
      <c r="N14" s="25">
        <v>180</v>
      </c>
      <c r="O14" s="26">
        <v>16</v>
      </c>
      <c r="Q14" s="85" t="s">
        <v>140</v>
      </c>
      <c r="R14" s="85">
        <v>497</v>
      </c>
      <c r="S14" s="85">
        <v>20894.422752269151</v>
      </c>
      <c r="T14" s="85">
        <v>42.041092056879577</v>
      </c>
      <c r="U14" s="85"/>
      <c r="V14" s="85"/>
    </row>
    <row r="15" spans="1:22" ht="15.75" thickBot="1" x14ac:dyDescent="0.3">
      <c r="A15" s="106">
        <v>212</v>
      </c>
      <c r="B15" s="106">
        <v>29</v>
      </c>
      <c r="C15" s="106">
        <v>18</v>
      </c>
      <c r="E15" s="85"/>
      <c r="F15" s="85"/>
      <c r="G15" s="85"/>
      <c r="H15" s="85"/>
      <c r="I15" s="85"/>
      <c r="J15" s="85"/>
      <c r="K15" s="85"/>
      <c r="N15" s="25">
        <v>135</v>
      </c>
      <c r="O15" s="26">
        <v>16</v>
      </c>
      <c r="Q15" s="86" t="s">
        <v>115</v>
      </c>
      <c r="R15" s="86">
        <v>498</v>
      </c>
      <c r="S15" s="86">
        <v>87264.016032063955</v>
      </c>
      <c r="T15" s="86"/>
      <c r="U15" s="86"/>
      <c r="V15" s="86"/>
    </row>
    <row r="16" spans="1:22" ht="15.75" thickBot="1" x14ac:dyDescent="0.3">
      <c r="A16" s="106">
        <v>212</v>
      </c>
      <c r="B16" s="106">
        <v>35</v>
      </c>
      <c r="C16" s="106">
        <v>20</v>
      </c>
      <c r="E16" s="86" t="s">
        <v>115</v>
      </c>
      <c r="F16" s="86">
        <v>1243456.0366666664</v>
      </c>
      <c r="G16" s="86">
        <v>299</v>
      </c>
      <c r="H16" s="86"/>
      <c r="I16" s="86"/>
      <c r="J16" s="86"/>
      <c r="K16" s="86"/>
      <c r="N16" s="25">
        <v>129</v>
      </c>
      <c r="O16" s="26">
        <v>16</v>
      </c>
    </row>
    <row r="17" spans="1:25" ht="15.75" thickBot="1" x14ac:dyDescent="0.3">
      <c r="A17" s="106">
        <v>212</v>
      </c>
      <c r="B17" s="106">
        <v>36</v>
      </c>
      <c r="C17" s="106">
        <v>21</v>
      </c>
      <c r="E17" s="86"/>
      <c r="F17" s="86"/>
      <c r="G17" s="110"/>
      <c r="H17" s="86"/>
      <c r="I17" s="86"/>
      <c r="J17" s="110"/>
      <c r="K17" s="86"/>
      <c r="N17" s="25">
        <v>157</v>
      </c>
      <c r="O17" s="26">
        <v>16</v>
      </c>
      <c r="Q17" s="87"/>
      <c r="R17" s="87" t="s">
        <v>142</v>
      </c>
      <c r="S17" s="87" t="s">
        <v>55</v>
      </c>
      <c r="T17" s="87" t="s">
        <v>14</v>
      </c>
      <c r="U17" s="87" t="s">
        <v>111</v>
      </c>
      <c r="V17" s="87" t="s">
        <v>143</v>
      </c>
      <c r="W17" s="87" t="s">
        <v>144</v>
      </c>
      <c r="X17" s="87" t="s">
        <v>145</v>
      </c>
      <c r="Y17" s="87" t="s">
        <v>146</v>
      </c>
    </row>
    <row r="18" spans="1:25" x14ac:dyDescent="0.25">
      <c r="A18" s="106">
        <v>216</v>
      </c>
      <c r="B18" s="106">
        <v>100</v>
      </c>
      <c r="C18" s="106">
        <v>23</v>
      </c>
      <c r="N18" s="25">
        <v>189</v>
      </c>
      <c r="O18" s="26">
        <v>16</v>
      </c>
      <c r="Q18" s="85" t="s">
        <v>155</v>
      </c>
      <c r="R18" s="85">
        <v>54.830713614366232</v>
      </c>
      <c r="S18" s="85">
        <v>0.52879326754246425</v>
      </c>
      <c r="T18" s="85">
        <v>103.6902641918812</v>
      </c>
      <c r="U18" s="85">
        <v>0</v>
      </c>
      <c r="V18" s="85">
        <v>53.791767775060599</v>
      </c>
      <c r="W18" s="85">
        <v>55.869659453671865</v>
      </c>
      <c r="X18" s="85">
        <v>53.791767775060599</v>
      </c>
      <c r="Y18" s="85">
        <v>55.869659453671865</v>
      </c>
    </row>
    <row r="19" spans="1:25" ht="15.75" thickBot="1" x14ac:dyDescent="0.3">
      <c r="A19" s="106">
        <v>217</v>
      </c>
      <c r="B19" s="106">
        <v>37</v>
      </c>
      <c r="C19" s="106">
        <v>25</v>
      </c>
      <c r="N19" s="25">
        <v>200</v>
      </c>
      <c r="O19" s="26">
        <v>16</v>
      </c>
      <c r="Q19" s="86" t="s">
        <v>154</v>
      </c>
      <c r="R19" s="110">
        <v>-0.15564107010920233</v>
      </c>
      <c r="S19" s="86">
        <v>3.9172079240653909E-3</v>
      </c>
      <c r="T19" s="86">
        <v>-39.732654770000963</v>
      </c>
      <c r="U19" s="110">
        <v>2.2014328247790363E-156</v>
      </c>
      <c r="V19" s="86">
        <v>-0.16333739894734506</v>
      </c>
      <c r="W19" s="86">
        <v>-0.14794474127105961</v>
      </c>
      <c r="X19" s="86">
        <v>-0.16333739894734506</v>
      </c>
      <c r="Y19" s="86">
        <v>-0.14794474127105961</v>
      </c>
    </row>
    <row r="20" spans="1:25" x14ac:dyDescent="0.25">
      <c r="A20" s="106">
        <v>220</v>
      </c>
      <c r="B20" s="106">
        <v>41</v>
      </c>
      <c r="C20" s="106">
        <v>26</v>
      </c>
      <c r="N20" s="25">
        <v>177</v>
      </c>
      <c r="O20" s="26">
        <v>16</v>
      </c>
    </row>
    <row r="21" spans="1:25" x14ac:dyDescent="0.25">
      <c r="A21" s="106">
        <v>220</v>
      </c>
      <c r="B21" s="106">
        <v>41</v>
      </c>
      <c r="C21" s="106">
        <v>30</v>
      </c>
      <c r="N21" s="25">
        <v>250</v>
      </c>
      <c r="O21" s="26">
        <v>17</v>
      </c>
      <c r="R21" t="s">
        <v>152</v>
      </c>
    </row>
    <row r="22" spans="1:25" x14ac:dyDescent="0.25">
      <c r="A22" s="106">
        <v>222</v>
      </c>
      <c r="B22" s="106">
        <v>42</v>
      </c>
      <c r="C22" s="106">
        <v>30</v>
      </c>
      <c r="N22" s="25">
        <v>174</v>
      </c>
      <c r="O22" s="26">
        <v>17</v>
      </c>
    </row>
    <row r="23" spans="1:25" x14ac:dyDescent="0.25">
      <c r="A23" s="106">
        <v>224</v>
      </c>
      <c r="B23" s="106">
        <v>42</v>
      </c>
      <c r="C23" s="106">
        <v>36</v>
      </c>
      <c r="N23" s="25">
        <v>240</v>
      </c>
      <c r="O23" s="26">
        <v>17</v>
      </c>
      <c r="R23">
        <f>CORREL(N2:N500,O2:O500)</f>
        <v>-0.87210139282425458</v>
      </c>
      <c r="S23" t="s">
        <v>147</v>
      </c>
    </row>
    <row r="24" spans="1:25" x14ac:dyDescent="0.25">
      <c r="A24" s="106">
        <v>225</v>
      </c>
      <c r="B24" s="106">
        <v>43</v>
      </c>
      <c r="C24" s="106">
        <v>37</v>
      </c>
      <c r="N24" s="25">
        <v>230</v>
      </c>
      <c r="O24" s="26">
        <v>17</v>
      </c>
    </row>
    <row r="25" spans="1:25" x14ac:dyDescent="0.25">
      <c r="A25" s="106">
        <v>230</v>
      </c>
      <c r="B25" s="106">
        <v>44</v>
      </c>
      <c r="C25" s="106">
        <v>40</v>
      </c>
      <c r="N25" s="25">
        <v>220</v>
      </c>
      <c r="O25" s="26">
        <v>17</v>
      </c>
      <c r="R25" t="s">
        <v>149</v>
      </c>
    </row>
    <row r="26" spans="1:25" x14ac:dyDescent="0.25">
      <c r="A26" s="106">
        <v>231</v>
      </c>
      <c r="B26" s="106">
        <v>44</v>
      </c>
      <c r="C26" s="106">
        <v>41</v>
      </c>
      <c r="N26" s="25">
        <v>217</v>
      </c>
      <c r="O26" s="26">
        <v>17</v>
      </c>
    </row>
    <row r="27" spans="1:25" x14ac:dyDescent="0.25">
      <c r="A27" s="106">
        <v>231</v>
      </c>
      <c r="B27" s="106">
        <v>49</v>
      </c>
      <c r="C27" s="106">
        <v>41</v>
      </c>
      <c r="N27" s="25">
        <v>245</v>
      </c>
      <c r="O27" s="26">
        <v>17</v>
      </c>
      <c r="R27" t="s">
        <v>153</v>
      </c>
    </row>
    <row r="28" spans="1:25" x14ac:dyDescent="0.25">
      <c r="A28" s="106">
        <v>237</v>
      </c>
      <c r="B28" s="106">
        <v>52</v>
      </c>
      <c r="C28" s="106">
        <v>43</v>
      </c>
      <c r="N28" s="25">
        <v>240</v>
      </c>
      <c r="O28" s="26">
        <v>17</v>
      </c>
    </row>
    <row r="29" spans="1:25" x14ac:dyDescent="0.25">
      <c r="A29" s="106">
        <v>239</v>
      </c>
      <c r="B29" s="106">
        <v>54</v>
      </c>
      <c r="C29" s="106">
        <v>44</v>
      </c>
      <c r="N29" s="25">
        <v>235</v>
      </c>
      <c r="O29" s="26">
        <v>17</v>
      </c>
    </row>
    <row r="30" spans="1:25" x14ac:dyDescent="0.25">
      <c r="A30" s="106">
        <v>13</v>
      </c>
      <c r="B30" s="106">
        <v>56</v>
      </c>
      <c r="C30" s="106">
        <v>44</v>
      </c>
      <c r="N30" s="25">
        <v>247</v>
      </c>
      <c r="O30" s="26">
        <v>18</v>
      </c>
    </row>
    <row r="31" spans="1:25" x14ac:dyDescent="0.25">
      <c r="A31" s="106">
        <v>16</v>
      </c>
      <c r="B31" s="106">
        <v>60</v>
      </c>
      <c r="C31" s="106">
        <v>44</v>
      </c>
      <c r="N31" s="25">
        <v>242</v>
      </c>
      <c r="O31" s="26">
        <v>18</v>
      </c>
    </row>
    <row r="32" spans="1:25" x14ac:dyDescent="0.25">
      <c r="A32" s="106">
        <v>18</v>
      </c>
      <c r="B32" s="106">
        <v>62</v>
      </c>
      <c r="C32" s="106">
        <v>45</v>
      </c>
      <c r="N32" s="25">
        <v>245</v>
      </c>
      <c r="O32" s="26">
        <v>18</v>
      </c>
    </row>
    <row r="33" spans="1:15" x14ac:dyDescent="0.25">
      <c r="A33" s="106">
        <v>19</v>
      </c>
      <c r="B33" s="106">
        <v>63</v>
      </c>
      <c r="C33" s="106">
        <v>46</v>
      </c>
      <c r="N33" s="25">
        <v>250</v>
      </c>
      <c r="O33" s="26">
        <v>18</v>
      </c>
    </row>
    <row r="34" spans="1:15" x14ac:dyDescent="0.25">
      <c r="A34" s="106">
        <v>20</v>
      </c>
      <c r="B34" s="106">
        <v>64</v>
      </c>
      <c r="C34" s="106">
        <v>47</v>
      </c>
      <c r="N34" s="25">
        <v>250</v>
      </c>
      <c r="O34" s="26">
        <v>18</v>
      </c>
    </row>
    <row r="35" spans="1:15" x14ac:dyDescent="0.25">
      <c r="A35" s="106">
        <v>22</v>
      </c>
      <c r="B35" s="106">
        <v>67</v>
      </c>
      <c r="C35" s="106">
        <v>48</v>
      </c>
      <c r="N35" s="25">
        <v>203</v>
      </c>
      <c r="O35" s="26">
        <v>18</v>
      </c>
    </row>
    <row r="36" spans="1:15" x14ac:dyDescent="0.25">
      <c r="A36" s="106">
        <v>24</v>
      </c>
      <c r="B36" s="106">
        <v>68</v>
      </c>
      <c r="C36" s="106">
        <v>51</v>
      </c>
      <c r="N36" s="25">
        <v>200</v>
      </c>
      <c r="O36" s="26">
        <v>18</v>
      </c>
    </row>
    <row r="37" spans="1:15" x14ac:dyDescent="0.25">
      <c r="A37" s="106">
        <v>26</v>
      </c>
      <c r="B37" s="106">
        <v>69</v>
      </c>
      <c r="C37" s="106">
        <v>52</v>
      </c>
      <c r="N37" s="25">
        <v>235</v>
      </c>
      <c r="O37" s="26">
        <v>18</v>
      </c>
    </row>
    <row r="38" spans="1:15" x14ac:dyDescent="0.25">
      <c r="A38" s="106">
        <v>29</v>
      </c>
      <c r="B38" s="106">
        <v>69</v>
      </c>
      <c r="C38" s="106">
        <v>54</v>
      </c>
      <c r="N38" s="25">
        <v>240</v>
      </c>
      <c r="O38" s="26">
        <v>19</v>
      </c>
    </row>
    <row r="39" spans="1:15" x14ac:dyDescent="0.25">
      <c r="A39" s="106">
        <v>34</v>
      </c>
      <c r="B39" s="106">
        <v>70</v>
      </c>
      <c r="C39" s="106">
        <v>58</v>
      </c>
      <c r="N39" s="25">
        <v>233</v>
      </c>
      <c r="O39" s="26">
        <v>19</v>
      </c>
    </row>
    <row r="40" spans="1:15" x14ac:dyDescent="0.25">
      <c r="A40" s="106">
        <v>34</v>
      </c>
      <c r="B40" s="106">
        <v>73</v>
      </c>
      <c r="C40" s="106">
        <v>60</v>
      </c>
      <c r="N40" s="25">
        <v>250</v>
      </c>
      <c r="O40" s="26">
        <v>19</v>
      </c>
    </row>
    <row r="41" spans="1:15" x14ac:dyDescent="0.25">
      <c r="A41" s="106">
        <v>36</v>
      </c>
      <c r="B41" s="106">
        <v>74</v>
      </c>
      <c r="C41" s="106">
        <v>62</v>
      </c>
      <c r="N41" s="25">
        <v>240</v>
      </c>
      <c r="O41" s="26">
        <v>19</v>
      </c>
    </row>
    <row r="42" spans="1:15" x14ac:dyDescent="0.25">
      <c r="A42" s="106">
        <v>37</v>
      </c>
      <c r="B42" s="106">
        <v>75</v>
      </c>
      <c r="C42" s="106">
        <v>63</v>
      </c>
      <c r="N42" s="25">
        <v>245</v>
      </c>
      <c r="O42" s="26">
        <v>19</v>
      </c>
    </row>
    <row r="43" spans="1:15" x14ac:dyDescent="0.25">
      <c r="A43" s="106">
        <v>37</v>
      </c>
      <c r="B43" s="106">
        <v>81</v>
      </c>
      <c r="C43" s="106">
        <v>64</v>
      </c>
      <c r="N43" s="25">
        <v>235</v>
      </c>
      <c r="O43" s="26">
        <v>19</v>
      </c>
    </row>
    <row r="44" spans="1:15" x14ac:dyDescent="0.25">
      <c r="A44" s="106">
        <v>37</v>
      </c>
      <c r="B44" s="106">
        <v>82</v>
      </c>
      <c r="C44" s="106">
        <v>74</v>
      </c>
      <c r="N44" s="25">
        <v>200</v>
      </c>
      <c r="O44" s="26">
        <v>19</v>
      </c>
    </row>
    <row r="45" spans="1:15" x14ac:dyDescent="0.25">
      <c r="A45" s="106">
        <v>38</v>
      </c>
      <c r="B45" s="106">
        <v>82</v>
      </c>
      <c r="C45" s="106">
        <v>75</v>
      </c>
      <c r="N45" s="25">
        <v>170</v>
      </c>
      <c r="O45" s="26">
        <v>19</v>
      </c>
    </row>
    <row r="46" spans="1:15" x14ac:dyDescent="0.25">
      <c r="A46" s="106">
        <v>40</v>
      </c>
      <c r="B46" s="106">
        <v>84</v>
      </c>
      <c r="C46" s="106">
        <v>77</v>
      </c>
      <c r="N46" s="25">
        <v>212</v>
      </c>
      <c r="O46" s="26">
        <v>19</v>
      </c>
    </row>
    <row r="47" spans="1:15" x14ac:dyDescent="0.25">
      <c r="A47" s="106">
        <v>41</v>
      </c>
      <c r="B47" s="106">
        <v>86</v>
      </c>
      <c r="C47" s="106">
        <v>77</v>
      </c>
      <c r="N47" s="25">
        <v>218</v>
      </c>
      <c r="O47" s="26">
        <v>19</v>
      </c>
    </row>
    <row r="48" spans="1:15" x14ac:dyDescent="0.25">
      <c r="A48" s="106">
        <v>41</v>
      </c>
      <c r="B48" s="106">
        <v>93</v>
      </c>
      <c r="C48" s="106">
        <v>78</v>
      </c>
      <c r="N48" s="25">
        <v>205</v>
      </c>
      <c r="O48" s="26">
        <v>19</v>
      </c>
    </row>
    <row r="49" spans="1:15" x14ac:dyDescent="0.25">
      <c r="A49" s="106">
        <v>42</v>
      </c>
      <c r="B49" s="106">
        <v>100</v>
      </c>
      <c r="C49" s="106">
        <v>78</v>
      </c>
      <c r="N49" s="25">
        <v>210</v>
      </c>
      <c r="O49" s="26">
        <v>19</v>
      </c>
    </row>
    <row r="50" spans="1:15" x14ac:dyDescent="0.25">
      <c r="A50" s="106">
        <v>42</v>
      </c>
      <c r="B50" s="106">
        <v>103</v>
      </c>
      <c r="C50" s="106">
        <v>78</v>
      </c>
      <c r="N50" s="25">
        <v>230</v>
      </c>
      <c r="O50" s="26">
        <v>19</v>
      </c>
    </row>
    <row r="51" spans="1:15" x14ac:dyDescent="0.25">
      <c r="A51" s="106">
        <v>43</v>
      </c>
      <c r="B51" s="106">
        <v>104</v>
      </c>
      <c r="C51" s="106">
        <v>80</v>
      </c>
      <c r="N51" s="25">
        <v>236</v>
      </c>
      <c r="O51" s="26">
        <v>19</v>
      </c>
    </row>
    <row r="52" spans="1:15" x14ac:dyDescent="0.25">
      <c r="A52" s="106">
        <v>45</v>
      </c>
      <c r="B52" s="106">
        <v>105</v>
      </c>
      <c r="C52" s="106">
        <v>80</v>
      </c>
      <c r="N52" s="25">
        <v>232</v>
      </c>
      <c r="O52" s="26">
        <v>19</v>
      </c>
    </row>
    <row r="53" spans="1:15" x14ac:dyDescent="0.25">
      <c r="A53" s="106">
        <v>45</v>
      </c>
      <c r="B53" s="106">
        <v>105</v>
      </c>
      <c r="C53" s="106">
        <v>82</v>
      </c>
      <c r="N53" s="25">
        <v>238</v>
      </c>
      <c r="O53" s="26">
        <v>19</v>
      </c>
    </row>
    <row r="54" spans="1:15" x14ac:dyDescent="0.25">
      <c r="A54" s="106">
        <v>48</v>
      </c>
      <c r="B54" s="106">
        <v>106</v>
      </c>
      <c r="C54" s="106">
        <v>84</v>
      </c>
      <c r="N54" s="25">
        <v>233</v>
      </c>
      <c r="O54" s="26">
        <v>19</v>
      </c>
    </row>
    <row r="55" spans="1:15" x14ac:dyDescent="0.25">
      <c r="A55" s="106">
        <v>50</v>
      </c>
      <c r="B55" s="106">
        <v>106</v>
      </c>
      <c r="C55" s="106">
        <v>84</v>
      </c>
      <c r="N55" s="25">
        <v>240</v>
      </c>
      <c r="O55" s="26">
        <v>19</v>
      </c>
    </row>
    <row r="56" spans="1:15" x14ac:dyDescent="0.25">
      <c r="A56" s="106">
        <v>56</v>
      </c>
      <c r="B56" s="106">
        <v>108</v>
      </c>
      <c r="C56" s="106">
        <v>93</v>
      </c>
      <c r="N56" s="25">
        <v>213</v>
      </c>
      <c r="O56" s="26">
        <v>19</v>
      </c>
    </row>
    <row r="57" spans="1:15" x14ac:dyDescent="0.25">
      <c r="A57" s="106">
        <v>56</v>
      </c>
      <c r="B57" s="106">
        <v>116</v>
      </c>
      <c r="C57" s="106">
        <v>97</v>
      </c>
      <c r="N57" s="25">
        <v>180</v>
      </c>
      <c r="O57" s="26">
        <v>20</v>
      </c>
    </row>
    <row r="58" spans="1:15" x14ac:dyDescent="0.25">
      <c r="A58" s="106">
        <v>57</v>
      </c>
      <c r="B58" s="106">
        <v>119</v>
      </c>
      <c r="C58" s="106">
        <v>99</v>
      </c>
      <c r="N58" s="25">
        <v>218</v>
      </c>
      <c r="O58" s="26">
        <v>20</v>
      </c>
    </row>
    <row r="59" spans="1:15" x14ac:dyDescent="0.25">
      <c r="A59" s="106">
        <v>59</v>
      </c>
      <c r="B59" s="106">
        <v>122</v>
      </c>
      <c r="C59" s="106">
        <v>99</v>
      </c>
      <c r="N59" s="25">
        <v>200</v>
      </c>
      <c r="O59" s="26">
        <v>20</v>
      </c>
    </row>
    <row r="60" spans="1:15" x14ac:dyDescent="0.25">
      <c r="A60" s="106">
        <v>60</v>
      </c>
      <c r="B60" s="106">
        <v>124</v>
      </c>
      <c r="C60" s="106">
        <v>102</v>
      </c>
      <c r="N60" s="25">
        <v>215</v>
      </c>
      <c r="O60" s="26">
        <v>20</v>
      </c>
    </row>
    <row r="61" spans="1:15" x14ac:dyDescent="0.25">
      <c r="A61" s="106">
        <v>61</v>
      </c>
      <c r="B61" s="106">
        <v>125</v>
      </c>
      <c r="C61" s="106">
        <v>102</v>
      </c>
      <c r="N61" s="25">
        <v>212</v>
      </c>
      <c r="O61" s="26">
        <v>20</v>
      </c>
    </row>
    <row r="62" spans="1:15" x14ac:dyDescent="0.25">
      <c r="A62" s="106">
        <v>62</v>
      </c>
      <c r="B62" s="106">
        <v>125</v>
      </c>
      <c r="C62" s="106">
        <v>103</v>
      </c>
      <c r="N62" s="25">
        <v>202</v>
      </c>
      <c r="O62" s="26">
        <v>20</v>
      </c>
    </row>
    <row r="63" spans="1:15" x14ac:dyDescent="0.25">
      <c r="A63" s="106">
        <v>65</v>
      </c>
      <c r="B63" s="106">
        <v>126</v>
      </c>
      <c r="C63" s="106">
        <v>106</v>
      </c>
      <c r="N63" s="25">
        <v>190</v>
      </c>
      <c r="O63" s="26">
        <v>21</v>
      </c>
    </row>
    <row r="64" spans="1:15" x14ac:dyDescent="0.25">
      <c r="A64" s="106">
        <v>65</v>
      </c>
      <c r="B64" s="106">
        <v>135</v>
      </c>
      <c r="C64" s="106">
        <v>108</v>
      </c>
      <c r="N64" s="25">
        <v>198</v>
      </c>
      <c r="O64" s="26">
        <v>21</v>
      </c>
    </row>
    <row r="65" spans="1:15" x14ac:dyDescent="0.25">
      <c r="A65" s="106">
        <v>68</v>
      </c>
      <c r="B65" s="106">
        <v>135</v>
      </c>
      <c r="C65" s="106">
        <v>109</v>
      </c>
      <c r="N65" s="25">
        <v>202</v>
      </c>
      <c r="O65" s="26">
        <v>21</v>
      </c>
    </row>
    <row r="66" spans="1:15" x14ac:dyDescent="0.25">
      <c r="A66" s="106">
        <v>68</v>
      </c>
      <c r="B66" s="106">
        <v>137</v>
      </c>
      <c r="C66" s="106">
        <v>110</v>
      </c>
      <c r="N66" s="25">
        <v>208</v>
      </c>
      <c r="O66" s="26">
        <v>21</v>
      </c>
    </row>
    <row r="67" spans="1:15" x14ac:dyDescent="0.25">
      <c r="A67" s="106">
        <v>68</v>
      </c>
      <c r="B67" s="106">
        <v>138</v>
      </c>
      <c r="C67" s="106">
        <v>111</v>
      </c>
      <c r="N67" s="25">
        <v>205</v>
      </c>
      <c r="O67" s="26">
        <v>21</v>
      </c>
    </row>
    <row r="68" spans="1:15" x14ac:dyDescent="0.25">
      <c r="A68" s="106">
        <v>69</v>
      </c>
      <c r="B68" s="106">
        <v>140</v>
      </c>
      <c r="C68" s="106">
        <v>114</v>
      </c>
      <c r="N68" s="25">
        <v>250</v>
      </c>
      <c r="O68" s="26">
        <v>21</v>
      </c>
    </row>
    <row r="69" spans="1:15" x14ac:dyDescent="0.25">
      <c r="A69" s="106">
        <v>70</v>
      </c>
      <c r="B69" s="106">
        <v>141</v>
      </c>
      <c r="C69" s="106">
        <v>115</v>
      </c>
      <c r="N69" s="25">
        <v>238</v>
      </c>
      <c r="O69" s="26">
        <v>21</v>
      </c>
    </row>
    <row r="70" spans="1:15" x14ac:dyDescent="0.25">
      <c r="A70" s="106">
        <v>70</v>
      </c>
      <c r="B70" s="106">
        <v>145</v>
      </c>
      <c r="C70" s="106">
        <v>119</v>
      </c>
      <c r="N70" s="25">
        <v>208</v>
      </c>
      <c r="O70" s="26">
        <v>21</v>
      </c>
    </row>
    <row r="71" spans="1:15" x14ac:dyDescent="0.25">
      <c r="A71" s="106">
        <v>71</v>
      </c>
      <c r="B71" s="106">
        <v>145</v>
      </c>
      <c r="C71" s="106">
        <v>122</v>
      </c>
      <c r="N71" s="25">
        <v>206</v>
      </c>
      <c r="O71" s="26">
        <v>21</v>
      </c>
    </row>
    <row r="72" spans="1:15" x14ac:dyDescent="0.25">
      <c r="A72" s="106">
        <v>73</v>
      </c>
      <c r="B72" s="106">
        <v>146</v>
      </c>
      <c r="C72" s="106">
        <v>123</v>
      </c>
      <c r="N72" s="25">
        <v>200</v>
      </c>
      <c r="O72" s="26">
        <v>21</v>
      </c>
    </row>
    <row r="73" spans="1:15" x14ac:dyDescent="0.25">
      <c r="A73" s="106">
        <v>73</v>
      </c>
      <c r="B73" s="106">
        <v>147</v>
      </c>
      <c r="C73" s="106">
        <v>123</v>
      </c>
      <c r="N73" s="25">
        <v>187</v>
      </c>
      <c r="O73" s="26">
        <v>21</v>
      </c>
    </row>
    <row r="74" spans="1:15" x14ac:dyDescent="0.25">
      <c r="A74" s="106">
        <v>73</v>
      </c>
      <c r="B74" s="106">
        <v>148</v>
      </c>
      <c r="C74" s="106">
        <v>127</v>
      </c>
      <c r="N74" s="25">
        <v>198</v>
      </c>
      <c r="O74" s="26">
        <v>21</v>
      </c>
    </row>
    <row r="75" spans="1:15" x14ac:dyDescent="0.25">
      <c r="A75" s="106">
        <v>73</v>
      </c>
      <c r="B75" s="106">
        <v>152</v>
      </c>
      <c r="C75" s="106">
        <v>129</v>
      </c>
      <c r="N75" s="25">
        <v>190</v>
      </c>
      <c r="O75" s="26">
        <v>21</v>
      </c>
    </row>
    <row r="76" spans="1:15" x14ac:dyDescent="0.25">
      <c r="A76" s="106">
        <v>73</v>
      </c>
      <c r="B76" s="106">
        <v>155</v>
      </c>
      <c r="C76" s="106">
        <v>129</v>
      </c>
      <c r="N76" s="25">
        <v>201</v>
      </c>
      <c r="O76" s="26">
        <v>21</v>
      </c>
    </row>
    <row r="77" spans="1:15" x14ac:dyDescent="0.25">
      <c r="A77" s="106">
        <v>82</v>
      </c>
      <c r="B77" s="106">
        <v>157</v>
      </c>
      <c r="C77" s="106">
        <v>130</v>
      </c>
      <c r="N77" s="25">
        <v>203</v>
      </c>
      <c r="O77" s="26">
        <v>21</v>
      </c>
    </row>
    <row r="78" spans="1:15" x14ac:dyDescent="0.25">
      <c r="A78" s="106">
        <v>83</v>
      </c>
      <c r="B78" s="106">
        <v>158</v>
      </c>
      <c r="C78" s="106">
        <v>132</v>
      </c>
      <c r="N78" s="25">
        <v>204</v>
      </c>
      <c r="O78" s="26">
        <v>22</v>
      </c>
    </row>
    <row r="79" spans="1:15" x14ac:dyDescent="0.25">
      <c r="A79" s="106">
        <v>84</v>
      </c>
      <c r="B79" s="106">
        <v>163</v>
      </c>
      <c r="C79" s="106">
        <v>133</v>
      </c>
      <c r="N79" s="25">
        <v>208</v>
      </c>
      <c r="O79" s="26">
        <v>22</v>
      </c>
    </row>
    <row r="80" spans="1:15" x14ac:dyDescent="0.25">
      <c r="A80" s="106">
        <v>84</v>
      </c>
      <c r="B80" s="106">
        <v>164</v>
      </c>
      <c r="C80" s="106">
        <v>133</v>
      </c>
      <c r="N80" s="25">
        <v>200</v>
      </c>
      <c r="O80" s="26">
        <v>22</v>
      </c>
    </row>
    <row r="81" spans="1:15" x14ac:dyDescent="0.25">
      <c r="A81" s="106">
        <v>85</v>
      </c>
      <c r="B81" s="106">
        <v>170</v>
      </c>
      <c r="C81" s="106">
        <v>138</v>
      </c>
      <c r="N81" s="25">
        <v>196</v>
      </c>
      <c r="O81" s="26">
        <v>22</v>
      </c>
    </row>
    <row r="82" spans="1:15" x14ac:dyDescent="0.25">
      <c r="A82" s="106">
        <v>90</v>
      </c>
      <c r="B82" s="106">
        <v>173</v>
      </c>
      <c r="C82" s="106">
        <v>141</v>
      </c>
      <c r="N82" s="25">
        <v>198</v>
      </c>
      <c r="O82" s="26">
        <v>22</v>
      </c>
    </row>
    <row r="83" spans="1:15" x14ac:dyDescent="0.25">
      <c r="A83" s="106">
        <v>94</v>
      </c>
      <c r="B83" s="106">
        <v>173</v>
      </c>
      <c r="C83" s="106">
        <v>141</v>
      </c>
      <c r="N83" s="25">
        <v>197</v>
      </c>
      <c r="O83" s="26">
        <v>22</v>
      </c>
    </row>
    <row r="84" spans="1:15" x14ac:dyDescent="0.25">
      <c r="A84" s="106">
        <v>98</v>
      </c>
      <c r="B84" s="106">
        <v>174</v>
      </c>
      <c r="C84" s="106">
        <v>147</v>
      </c>
      <c r="N84" s="25">
        <v>190</v>
      </c>
      <c r="O84" s="26">
        <v>22</v>
      </c>
    </row>
    <row r="85" spans="1:15" x14ac:dyDescent="0.25">
      <c r="A85" s="106">
        <v>99</v>
      </c>
      <c r="B85" s="106">
        <v>174</v>
      </c>
      <c r="C85" s="106">
        <v>150</v>
      </c>
      <c r="N85" s="25">
        <v>198</v>
      </c>
      <c r="O85" s="26">
        <v>22</v>
      </c>
    </row>
    <row r="86" spans="1:15" x14ac:dyDescent="0.25">
      <c r="A86" s="106">
        <v>101</v>
      </c>
      <c r="B86" s="106">
        <v>174</v>
      </c>
      <c r="C86" s="106">
        <v>150</v>
      </c>
      <c r="N86" s="25">
        <v>180</v>
      </c>
      <c r="O86" s="26">
        <v>22</v>
      </c>
    </row>
    <row r="87" spans="1:15" x14ac:dyDescent="0.25">
      <c r="A87" s="106">
        <v>104</v>
      </c>
      <c r="B87" s="106">
        <v>176</v>
      </c>
      <c r="C87" s="106">
        <v>150</v>
      </c>
      <c r="N87" s="25">
        <v>170</v>
      </c>
      <c r="O87" s="26">
        <v>22</v>
      </c>
    </row>
    <row r="88" spans="1:15" x14ac:dyDescent="0.25">
      <c r="A88" s="106">
        <v>105</v>
      </c>
      <c r="B88" s="106">
        <v>180</v>
      </c>
      <c r="C88" s="106">
        <v>157</v>
      </c>
      <c r="N88" s="25">
        <v>186</v>
      </c>
      <c r="O88" s="26">
        <v>22</v>
      </c>
    </row>
    <row r="89" spans="1:15" x14ac:dyDescent="0.25">
      <c r="A89" s="106">
        <v>105</v>
      </c>
      <c r="B89" s="106">
        <v>186</v>
      </c>
      <c r="C89" s="106">
        <v>158</v>
      </c>
      <c r="N89" s="25">
        <v>178</v>
      </c>
      <c r="O89" s="26">
        <v>22</v>
      </c>
    </row>
    <row r="90" spans="1:15" x14ac:dyDescent="0.25">
      <c r="A90" s="106">
        <v>107</v>
      </c>
      <c r="B90" s="106">
        <v>196</v>
      </c>
      <c r="C90" s="106">
        <v>158</v>
      </c>
      <c r="N90" s="25">
        <v>150</v>
      </c>
      <c r="O90" s="26">
        <v>23</v>
      </c>
    </row>
    <row r="91" spans="1:15" x14ac:dyDescent="0.25">
      <c r="A91" s="106">
        <v>107</v>
      </c>
      <c r="B91" s="106">
        <v>197</v>
      </c>
      <c r="C91" s="106">
        <v>158</v>
      </c>
      <c r="N91" s="25">
        <v>197</v>
      </c>
      <c r="O91" s="26">
        <v>23</v>
      </c>
    </row>
    <row r="92" spans="1:15" x14ac:dyDescent="0.25">
      <c r="A92" s="106">
        <v>109</v>
      </c>
      <c r="B92" s="106">
        <v>198</v>
      </c>
      <c r="C92" s="106">
        <v>158</v>
      </c>
      <c r="N92" s="25">
        <v>212</v>
      </c>
      <c r="O92" s="26">
        <v>23</v>
      </c>
    </row>
    <row r="93" spans="1:15" x14ac:dyDescent="0.25">
      <c r="A93" s="106">
        <v>111</v>
      </c>
      <c r="B93" s="106">
        <v>200</v>
      </c>
      <c r="C93" s="106">
        <v>167</v>
      </c>
      <c r="N93" s="25">
        <v>231</v>
      </c>
      <c r="O93" s="26">
        <v>23</v>
      </c>
    </row>
    <row r="94" spans="1:15" x14ac:dyDescent="0.25">
      <c r="A94" s="106">
        <v>111</v>
      </c>
      <c r="B94" s="106">
        <v>206</v>
      </c>
      <c r="C94" s="106">
        <v>167</v>
      </c>
      <c r="N94" s="25">
        <v>170</v>
      </c>
      <c r="O94" s="26">
        <v>23</v>
      </c>
    </row>
    <row r="95" spans="1:15" x14ac:dyDescent="0.25">
      <c r="A95" s="106">
        <v>112</v>
      </c>
      <c r="B95" s="106">
        <v>208</v>
      </c>
      <c r="C95" s="106">
        <v>168</v>
      </c>
      <c r="N95" s="25">
        <v>165</v>
      </c>
      <c r="O95" s="26">
        <v>23</v>
      </c>
    </row>
    <row r="96" spans="1:15" x14ac:dyDescent="0.25">
      <c r="A96" s="106">
        <v>113</v>
      </c>
      <c r="B96" s="106">
        <v>208</v>
      </c>
      <c r="C96" s="106">
        <v>169</v>
      </c>
      <c r="N96" s="25">
        <v>177</v>
      </c>
      <c r="O96" s="26">
        <v>23</v>
      </c>
    </row>
    <row r="97" spans="1:15" x14ac:dyDescent="0.25">
      <c r="A97" s="106">
        <v>114</v>
      </c>
      <c r="B97" s="106">
        <v>210</v>
      </c>
      <c r="C97" s="106">
        <v>170</v>
      </c>
      <c r="N97" s="25">
        <v>173</v>
      </c>
      <c r="O97" s="26">
        <v>23</v>
      </c>
    </row>
    <row r="98" spans="1:15" x14ac:dyDescent="0.25">
      <c r="A98" s="106">
        <v>117</v>
      </c>
      <c r="B98" s="106">
        <v>211</v>
      </c>
      <c r="C98" s="106">
        <v>176</v>
      </c>
      <c r="N98" s="25">
        <v>180</v>
      </c>
      <c r="O98" s="26">
        <v>23</v>
      </c>
    </row>
    <row r="99" spans="1:15" x14ac:dyDescent="0.25">
      <c r="A99" s="106">
        <v>118</v>
      </c>
      <c r="B99" s="106">
        <v>213</v>
      </c>
      <c r="C99" s="106">
        <v>176</v>
      </c>
      <c r="N99" s="25">
        <v>157</v>
      </c>
      <c r="O99" s="26">
        <v>24</v>
      </c>
    </row>
    <row r="100" spans="1:15" x14ac:dyDescent="0.25">
      <c r="A100" s="106">
        <v>120</v>
      </c>
      <c r="B100" s="106">
        <v>217</v>
      </c>
      <c r="C100" s="106">
        <v>183</v>
      </c>
      <c r="N100" s="25">
        <v>160</v>
      </c>
      <c r="O100" s="26">
        <v>24</v>
      </c>
    </row>
    <row r="101" spans="1:15" x14ac:dyDescent="0.25">
      <c r="A101" s="106">
        <v>122</v>
      </c>
      <c r="B101" s="106">
        <v>218</v>
      </c>
      <c r="C101" s="106">
        <v>185</v>
      </c>
      <c r="N101" s="25">
        <v>150</v>
      </c>
      <c r="O101" s="26">
        <v>24</v>
      </c>
    </row>
    <row r="102" spans="1:15" x14ac:dyDescent="0.25">
      <c r="A102" s="106"/>
      <c r="B102" s="106"/>
      <c r="C102" s="106"/>
      <c r="N102" s="25">
        <v>222</v>
      </c>
      <c r="O102" s="26">
        <v>24</v>
      </c>
    </row>
    <row r="103" spans="1:15" x14ac:dyDescent="0.25">
      <c r="A103" s="106"/>
      <c r="B103" s="106"/>
      <c r="C103" s="106"/>
      <c r="N103" s="25">
        <v>165</v>
      </c>
      <c r="O103" s="26">
        <v>24</v>
      </c>
    </row>
    <row r="104" spans="1:15" x14ac:dyDescent="0.25">
      <c r="A104" s="106"/>
      <c r="B104" s="106"/>
      <c r="C104" s="106"/>
      <c r="N104" s="25">
        <v>162</v>
      </c>
      <c r="O104" s="26">
        <v>24</v>
      </c>
    </row>
    <row r="105" spans="1:15" x14ac:dyDescent="0.25">
      <c r="A105" s="106"/>
      <c r="B105" s="106"/>
      <c r="C105" s="106"/>
      <c r="N105" s="25">
        <v>125</v>
      </c>
      <c r="O105" s="26">
        <v>24</v>
      </c>
    </row>
    <row r="106" spans="1:15" x14ac:dyDescent="0.25">
      <c r="A106" s="106"/>
      <c r="B106" s="106"/>
      <c r="C106" s="106"/>
      <c r="N106" s="25">
        <v>139</v>
      </c>
      <c r="O106" s="26">
        <v>24</v>
      </c>
    </row>
    <row r="107" spans="1:15" x14ac:dyDescent="0.25">
      <c r="A107" s="106"/>
      <c r="B107" s="106"/>
      <c r="C107" s="106"/>
      <c r="N107" s="25">
        <v>235</v>
      </c>
      <c r="O107" s="26">
        <v>24</v>
      </c>
    </row>
    <row r="108" spans="1:15" x14ac:dyDescent="0.25">
      <c r="A108" s="106"/>
      <c r="B108" s="106"/>
      <c r="C108" s="106"/>
      <c r="N108" s="25">
        <v>239</v>
      </c>
      <c r="O108" s="26">
        <v>24</v>
      </c>
    </row>
    <row r="109" spans="1:15" x14ac:dyDescent="0.25">
      <c r="A109" s="106"/>
      <c r="B109" s="106"/>
      <c r="C109" s="106"/>
      <c r="N109" s="25">
        <v>188</v>
      </c>
      <c r="O109" s="26">
        <v>24</v>
      </c>
    </row>
    <row r="110" spans="1:15" x14ac:dyDescent="0.25">
      <c r="A110" s="106"/>
      <c r="B110" s="106"/>
      <c r="C110" s="106"/>
      <c r="N110" s="25">
        <v>150</v>
      </c>
      <c r="O110" s="26">
        <v>25</v>
      </c>
    </row>
    <row r="111" spans="1:15" x14ac:dyDescent="0.25">
      <c r="A111" s="106"/>
      <c r="B111" s="106"/>
      <c r="C111" s="106"/>
      <c r="N111" s="25">
        <v>150</v>
      </c>
      <c r="O111" s="26">
        <v>25</v>
      </c>
    </row>
    <row r="112" spans="1:15" x14ac:dyDescent="0.25">
      <c r="A112" s="106"/>
      <c r="B112" s="106"/>
      <c r="C112" s="106"/>
      <c r="N112" s="25">
        <v>155</v>
      </c>
      <c r="O112" s="26">
        <v>25</v>
      </c>
    </row>
    <row r="113" spans="1:15" x14ac:dyDescent="0.25">
      <c r="A113" s="106"/>
      <c r="B113" s="106"/>
      <c r="C113" s="106"/>
      <c r="N113" s="25">
        <v>142</v>
      </c>
      <c r="O113" s="26">
        <v>25</v>
      </c>
    </row>
    <row r="114" spans="1:15" x14ac:dyDescent="0.25">
      <c r="A114" s="106"/>
      <c r="B114" s="106"/>
      <c r="C114" s="106"/>
      <c r="N114" s="25">
        <v>140</v>
      </c>
      <c r="O114" s="26">
        <v>25</v>
      </c>
    </row>
    <row r="115" spans="1:15" x14ac:dyDescent="0.25">
      <c r="A115" s="106"/>
      <c r="B115" s="106"/>
      <c r="C115" s="106"/>
      <c r="N115" s="25">
        <v>170</v>
      </c>
      <c r="O115" s="26">
        <v>25</v>
      </c>
    </row>
    <row r="116" spans="1:15" x14ac:dyDescent="0.25">
      <c r="A116" s="106"/>
      <c r="B116" s="106"/>
      <c r="C116" s="106"/>
      <c r="N116" s="25">
        <v>167</v>
      </c>
      <c r="O116" s="26">
        <v>25</v>
      </c>
    </row>
    <row r="117" spans="1:15" x14ac:dyDescent="0.25">
      <c r="A117" s="106"/>
      <c r="B117" s="106"/>
      <c r="C117" s="106"/>
      <c r="N117" s="25">
        <v>158</v>
      </c>
      <c r="O117" s="26">
        <v>25</v>
      </c>
    </row>
    <row r="118" spans="1:15" x14ac:dyDescent="0.25">
      <c r="A118" s="106"/>
      <c r="B118" s="106"/>
      <c r="C118" s="106"/>
      <c r="N118" s="25">
        <v>163</v>
      </c>
      <c r="O118" s="26">
        <v>25</v>
      </c>
    </row>
    <row r="119" spans="1:15" x14ac:dyDescent="0.25">
      <c r="A119" s="106"/>
      <c r="B119" s="106"/>
      <c r="C119" s="106"/>
      <c r="N119" s="25">
        <v>234</v>
      </c>
      <c r="O119" s="26">
        <v>25</v>
      </c>
    </row>
    <row r="120" spans="1:15" x14ac:dyDescent="0.25">
      <c r="A120" s="106"/>
      <c r="B120" s="106"/>
      <c r="C120" s="106"/>
      <c r="N120" s="25">
        <v>180</v>
      </c>
      <c r="O120" s="26">
        <v>25</v>
      </c>
    </row>
    <row r="121" spans="1:15" x14ac:dyDescent="0.25">
      <c r="A121" s="106"/>
      <c r="B121" s="106"/>
      <c r="C121" s="106"/>
      <c r="N121" s="25">
        <v>167</v>
      </c>
      <c r="O121" s="26">
        <v>25</v>
      </c>
    </row>
    <row r="122" spans="1:15" x14ac:dyDescent="0.25">
      <c r="A122" s="106"/>
      <c r="B122" s="106"/>
      <c r="C122" s="106"/>
      <c r="N122" s="25">
        <v>135</v>
      </c>
      <c r="O122" s="26">
        <v>26</v>
      </c>
    </row>
    <row r="123" spans="1:15" x14ac:dyDescent="0.25">
      <c r="A123" s="106"/>
      <c r="B123" s="106"/>
      <c r="C123" s="106"/>
      <c r="N123" s="25">
        <v>130</v>
      </c>
      <c r="O123" s="26">
        <v>26</v>
      </c>
    </row>
    <row r="124" spans="1:15" x14ac:dyDescent="0.25">
      <c r="A124" s="106"/>
      <c r="B124" s="106"/>
      <c r="C124" s="106"/>
      <c r="N124" s="25">
        <v>160</v>
      </c>
      <c r="O124" s="26">
        <v>26</v>
      </c>
    </row>
    <row r="125" spans="1:15" x14ac:dyDescent="0.25">
      <c r="A125" s="106"/>
      <c r="B125" s="106"/>
      <c r="C125" s="106"/>
      <c r="N125" s="25">
        <v>180</v>
      </c>
      <c r="O125" s="26">
        <v>26</v>
      </c>
    </row>
    <row r="126" spans="1:15" x14ac:dyDescent="0.25">
      <c r="A126" s="106"/>
      <c r="B126" s="106"/>
      <c r="C126" s="106"/>
      <c r="N126" s="25">
        <v>141</v>
      </c>
      <c r="O126" s="26">
        <v>26</v>
      </c>
    </row>
    <row r="127" spans="1:15" x14ac:dyDescent="0.25">
      <c r="A127" s="106"/>
      <c r="B127" s="106"/>
      <c r="C127" s="106"/>
      <c r="N127" s="25">
        <v>136</v>
      </c>
      <c r="O127" s="26">
        <v>26</v>
      </c>
    </row>
    <row r="128" spans="1:15" x14ac:dyDescent="0.25">
      <c r="A128" s="106"/>
      <c r="B128" s="106"/>
      <c r="C128" s="106"/>
      <c r="N128" s="25">
        <v>145</v>
      </c>
      <c r="O128" s="26">
        <v>26</v>
      </c>
    </row>
    <row r="129" spans="1:15" x14ac:dyDescent="0.25">
      <c r="A129" s="106"/>
      <c r="B129" s="106"/>
      <c r="C129" s="106"/>
      <c r="N129" s="25">
        <v>155</v>
      </c>
      <c r="O129" s="26">
        <v>26</v>
      </c>
    </row>
    <row r="130" spans="1:15" x14ac:dyDescent="0.25">
      <c r="A130" s="106"/>
      <c r="B130" s="106"/>
      <c r="C130" s="106"/>
      <c r="N130" s="25">
        <v>218</v>
      </c>
      <c r="O130" s="26">
        <v>26</v>
      </c>
    </row>
    <row r="131" spans="1:15" x14ac:dyDescent="0.25">
      <c r="A131" s="106"/>
      <c r="B131" s="106"/>
      <c r="C131" s="106"/>
      <c r="N131" s="25">
        <v>170</v>
      </c>
      <c r="O131" s="26">
        <v>26</v>
      </c>
    </row>
    <row r="132" spans="1:15" x14ac:dyDescent="0.25">
      <c r="A132" s="106"/>
      <c r="B132" s="106"/>
      <c r="C132" s="106"/>
      <c r="N132" s="25">
        <v>130</v>
      </c>
      <c r="O132" s="26">
        <v>26</v>
      </c>
    </row>
    <row r="133" spans="1:15" x14ac:dyDescent="0.25">
      <c r="A133" s="106"/>
      <c r="B133" s="106"/>
      <c r="C133" s="106"/>
      <c r="N133" s="25">
        <v>120</v>
      </c>
      <c r="O133" s="26">
        <v>26</v>
      </c>
    </row>
    <row r="134" spans="1:15" x14ac:dyDescent="0.25">
      <c r="A134" s="106"/>
      <c r="B134" s="106"/>
      <c r="C134" s="106"/>
      <c r="N134" s="25">
        <v>135</v>
      </c>
      <c r="O134" s="26">
        <v>26</v>
      </c>
    </row>
    <row r="135" spans="1:15" x14ac:dyDescent="0.25">
      <c r="A135" s="106"/>
      <c r="B135" s="106"/>
      <c r="C135" s="106"/>
      <c r="N135" s="25">
        <v>145</v>
      </c>
      <c r="O135" s="26">
        <v>27</v>
      </c>
    </row>
    <row r="136" spans="1:15" x14ac:dyDescent="0.25">
      <c r="A136" s="106"/>
      <c r="B136" s="106"/>
      <c r="C136" s="106"/>
      <c r="N136" s="25">
        <v>150</v>
      </c>
      <c r="O136" s="26">
        <v>27</v>
      </c>
    </row>
    <row r="137" spans="1:15" x14ac:dyDescent="0.25">
      <c r="A137" s="106"/>
      <c r="B137" s="106"/>
      <c r="C137" s="106"/>
      <c r="N137" s="25">
        <v>129</v>
      </c>
      <c r="O137" s="26">
        <v>27</v>
      </c>
    </row>
    <row r="138" spans="1:15" x14ac:dyDescent="0.25">
      <c r="A138" s="107"/>
      <c r="B138" s="106"/>
      <c r="C138" s="106"/>
      <c r="N138" s="25">
        <v>180</v>
      </c>
      <c r="O138" s="26">
        <v>27</v>
      </c>
    </row>
    <row r="139" spans="1:15" x14ac:dyDescent="0.25">
      <c r="B139" s="106"/>
      <c r="C139" s="106"/>
      <c r="N139" s="25">
        <v>150</v>
      </c>
      <c r="O139" s="26">
        <v>27</v>
      </c>
    </row>
    <row r="140" spans="1:15" x14ac:dyDescent="0.25">
      <c r="B140" s="106"/>
      <c r="C140" s="106"/>
      <c r="N140" s="25">
        <v>160</v>
      </c>
      <c r="O140" s="26">
        <v>27</v>
      </c>
    </row>
    <row r="141" spans="1:15" x14ac:dyDescent="0.25">
      <c r="B141" s="106"/>
      <c r="C141" s="106"/>
      <c r="N141" s="25">
        <v>240</v>
      </c>
      <c r="O141" s="26">
        <v>27</v>
      </c>
    </row>
    <row r="142" spans="1:15" x14ac:dyDescent="0.25">
      <c r="B142" s="106"/>
      <c r="C142" s="106"/>
      <c r="N142" s="25">
        <v>190</v>
      </c>
      <c r="O142" s="26">
        <v>27</v>
      </c>
    </row>
    <row r="143" spans="1:15" x14ac:dyDescent="0.25">
      <c r="C143" s="106"/>
      <c r="N143" s="25">
        <v>130</v>
      </c>
      <c r="O143" s="26">
        <v>27</v>
      </c>
    </row>
    <row r="144" spans="1:15" x14ac:dyDescent="0.25">
      <c r="C144" s="106"/>
      <c r="N144" s="25">
        <v>120</v>
      </c>
      <c r="O144" s="26">
        <v>27</v>
      </c>
    </row>
    <row r="145" spans="3:15" x14ac:dyDescent="0.25">
      <c r="C145" s="106"/>
      <c r="N145" s="25">
        <v>122</v>
      </c>
      <c r="O145" s="26">
        <v>27</v>
      </c>
    </row>
    <row r="146" spans="3:15" x14ac:dyDescent="0.25">
      <c r="C146" s="106"/>
      <c r="N146" s="25">
        <v>128</v>
      </c>
      <c r="O146" s="26">
        <v>27</v>
      </c>
    </row>
    <row r="147" spans="3:15" x14ac:dyDescent="0.25">
      <c r="C147" s="106"/>
      <c r="N147" s="25">
        <v>152</v>
      </c>
      <c r="O147" s="26">
        <v>28</v>
      </c>
    </row>
    <row r="148" spans="3:15" x14ac:dyDescent="0.25">
      <c r="C148" s="106"/>
      <c r="N148" s="25">
        <v>180</v>
      </c>
      <c r="O148" s="26">
        <v>28</v>
      </c>
    </row>
    <row r="149" spans="3:15" x14ac:dyDescent="0.25">
      <c r="C149" s="106"/>
      <c r="N149" s="25">
        <v>140</v>
      </c>
      <c r="O149" s="26">
        <v>28</v>
      </c>
    </row>
    <row r="150" spans="3:15" x14ac:dyDescent="0.25">
      <c r="C150" s="106"/>
      <c r="N150" s="25">
        <v>102</v>
      </c>
      <c r="O150" s="26">
        <v>28</v>
      </c>
    </row>
    <row r="151" spans="3:15" x14ac:dyDescent="0.25">
      <c r="C151" s="106"/>
      <c r="N151" s="25">
        <v>143</v>
      </c>
      <c r="O151" s="26">
        <v>28</v>
      </c>
    </row>
    <row r="152" spans="3:15" x14ac:dyDescent="0.25">
      <c r="C152" s="106"/>
      <c r="N152" s="25">
        <v>156</v>
      </c>
      <c r="O152" s="26">
        <v>28</v>
      </c>
    </row>
    <row r="153" spans="3:15" x14ac:dyDescent="0.25">
      <c r="C153" s="106"/>
      <c r="N153" s="25">
        <v>120</v>
      </c>
      <c r="O153" s="26">
        <v>28</v>
      </c>
    </row>
    <row r="154" spans="3:15" x14ac:dyDescent="0.25">
      <c r="C154" s="106"/>
      <c r="N154" s="25">
        <v>224</v>
      </c>
      <c r="O154" s="26">
        <v>28</v>
      </c>
    </row>
    <row r="155" spans="3:15" x14ac:dyDescent="0.25">
      <c r="C155" s="106"/>
      <c r="N155" s="25">
        <v>134</v>
      </c>
      <c r="O155" s="26">
        <v>28</v>
      </c>
    </row>
    <row r="156" spans="3:15" x14ac:dyDescent="0.25">
      <c r="C156" s="106"/>
      <c r="N156" s="25">
        <v>184</v>
      </c>
      <c r="O156" s="26">
        <v>28</v>
      </c>
    </row>
    <row r="157" spans="3:15" x14ac:dyDescent="0.25">
      <c r="C157" s="106"/>
      <c r="N157" s="25">
        <v>186</v>
      </c>
      <c r="O157" s="26">
        <v>28</v>
      </c>
    </row>
    <row r="158" spans="3:15" x14ac:dyDescent="0.25">
      <c r="C158" s="106"/>
      <c r="N158" s="25">
        <v>189</v>
      </c>
      <c r="O158" s="26">
        <v>28</v>
      </c>
    </row>
    <row r="159" spans="3:15" x14ac:dyDescent="0.25">
      <c r="C159" s="106"/>
      <c r="N159" s="25">
        <v>142</v>
      </c>
      <c r="O159" s="26">
        <v>29</v>
      </c>
    </row>
    <row r="160" spans="3:15" x14ac:dyDescent="0.25">
      <c r="C160" s="106"/>
      <c r="N160" s="25">
        <v>163</v>
      </c>
      <c r="O160" s="26">
        <v>29</v>
      </c>
    </row>
    <row r="161" spans="3:15" x14ac:dyDescent="0.25">
      <c r="C161" s="106"/>
      <c r="N161" s="25">
        <v>173</v>
      </c>
      <c r="O161" s="26">
        <v>29</v>
      </c>
    </row>
    <row r="162" spans="3:15" x14ac:dyDescent="0.25">
      <c r="C162" s="106"/>
      <c r="N162" s="25">
        <v>186</v>
      </c>
      <c r="O162" s="26">
        <v>29</v>
      </c>
    </row>
    <row r="163" spans="3:15" x14ac:dyDescent="0.25">
      <c r="C163" s="106"/>
      <c r="N163" s="25">
        <v>170</v>
      </c>
      <c r="O163" s="26">
        <v>29</v>
      </c>
    </row>
    <row r="164" spans="3:15" x14ac:dyDescent="0.25">
      <c r="C164" s="106"/>
      <c r="N164" s="25">
        <v>144</v>
      </c>
      <c r="O164" s="26">
        <v>29</v>
      </c>
    </row>
    <row r="165" spans="3:15" x14ac:dyDescent="0.25">
      <c r="C165" s="106"/>
      <c r="N165" s="25">
        <v>134</v>
      </c>
      <c r="O165" s="26">
        <v>29</v>
      </c>
    </row>
    <row r="166" spans="3:15" x14ac:dyDescent="0.25">
      <c r="C166" s="106"/>
      <c r="N166" s="25">
        <v>171</v>
      </c>
      <c r="O166" s="26">
        <v>29</v>
      </c>
    </row>
    <row r="167" spans="3:15" x14ac:dyDescent="0.25">
      <c r="C167" s="106"/>
      <c r="N167" s="25">
        <v>172</v>
      </c>
      <c r="O167" s="26">
        <v>29</v>
      </c>
    </row>
    <row r="168" spans="3:15" x14ac:dyDescent="0.25">
      <c r="C168" s="106"/>
      <c r="N168" s="25">
        <v>150</v>
      </c>
      <c r="O168" s="26">
        <v>29</v>
      </c>
    </row>
    <row r="169" spans="3:15" x14ac:dyDescent="0.25">
      <c r="C169" s="106"/>
      <c r="N169" s="25">
        <v>135</v>
      </c>
      <c r="O169" s="26">
        <v>29</v>
      </c>
    </row>
    <row r="170" spans="3:15" x14ac:dyDescent="0.25">
      <c r="C170" s="106"/>
      <c r="N170" s="25">
        <v>208</v>
      </c>
      <c r="O170" s="26">
        <v>29</v>
      </c>
    </row>
    <row r="171" spans="3:15" x14ac:dyDescent="0.25">
      <c r="C171" s="106"/>
      <c r="N171" s="25">
        <v>136</v>
      </c>
      <c r="O171" s="26">
        <v>30</v>
      </c>
    </row>
    <row r="172" spans="3:15" x14ac:dyDescent="0.25">
      <c r="C172" s="106"/>
      <c r="N172" s="25">
        <v>160</v>
      </c>
      <c r="O172" s="26">
        <v>30</v>
      </c>
    </row>
    <row r="173" spans="3:15" x14ac:dyDescent="0.25">
      <c r="C173" s="106"/>
      <c r="N173" s="25">
        <v>169</v>
      </c>
      <c r="O173" s="26">
        <v>30</v>
      </c>
    </row>
    <row r="174" spans="3:15" x14ac:dyDescent="0.25">
      <c r="C174" s="106"/>
      <c r="N174" s="25">
        <v>141</v>
      </c>
      <c r="O174" s="26">
        <v>30</v>
      </c>
    </row>
    <row r="175" spans="3:15" x14ac:dyDescent="0.25">
      <c r="C175" s="106"/>
      <c r="N175" s="25">
        <v>206</v>
      </c>
      <c r="O175" s="26">
        <v>30</v>
      </c>
    </row>
    <row r="176" spans="3:15" x14ac:dyDescent="0.25">
      <c r="C176" s="106"/>
      <c r="N176" s="25">
        <v>212</v>
      </c>
      <c r="O176" s="26">
        <v>30</v>
      </c>
    </row>
    <row r="177" spans="3:15" x14ac:dyDescent="0.25">
      <c r="C177" s="106"/>
      <c r="N177" s="25">
        <v>190</v>
      </c>
      <c r="O177" s="26">
        <v>30</v>
      </c>
    </row>
    <row r="178" spans="3:15" x14ac:dyDescent="0.25">
      <c r="C178" s="106"/>
      <c r="N178" s="25">
        <v>103</v>
      </c>
      <c r="O178" s="26">
        <v>30</v>
      </c>
    </row>
    <row r="179" spans="3:15" x14ac:dyDescent="0.25">
      <c r="C179" s="106"/>
      <c r="N179" s="25">
        <v>122</v>
      </c>
      <c r="O179" s="26">
        <v>30</v>
      </c>
    </row>
    <row r="180" spans="3:15" x14ac:dyDescent="0.25">
      <c r="C180" s="106"/>
      <c r="N180" s="25">
        <v>226</v>
      </c>
      <c r="O180" s="26">
        <v>30</v>
      </c>
    </row>
    <row r="181" spans="3:15" x14ac:dyDescent="0.25">
      <c r="C181" s="106"/>
      <c r="N181" s="25">
        <v>137</v>
      </c>
      <c r="O181" s="26">
        <v>31</v>
      </c>
    </row>
    <row r="182" spans="3:15" x14ac:dyDescent="0.25">
      <c r="C182" s="106"/>
      <c r="N182" s="25">
        <v>105</v>
      </c>
      <c r="O182" s="26">
        <v>31</v>
      </c>
    </row>
    <row r="183" spans="3:15" x14ac:dyDescent="0.25">
      <c r="C183" s="106"/>
      <c r="N183" s="25">
        <v>102</v>
      </c>
      <c r="O183" s="26">
        <v>31</v>
      </c>
    </row>
    <row r="184" spans="3:15" x14ac:dyDescent="0.25">
      <c r="C184" s="106"/>
      <c r="N184" s="25">
        <v>133</v>
      </c>
      <c r="O184" s="26">
        <v>31</v>
      </c>
    </row>
    <row r="185" spans="3:15" x14ac:dyDescent="0.25">
      <c r="C185" s="106"/>
      <c r="N185" s="25">
        <v>137</v>
      </c>
      <c r="O185" s="26">
        <v>31</v>
      </c>
    </row>
    <row r="186" spans="3:15" x14ac:dyDescent="0.25">
      <c r="C186" s="106"/>
      <c r="N186" s="25">
        <v>187</v>
      </c>
      <c r="O186" s="26">
        <v>31</v>
      </c>
    </row>
    <row r="187" spans="3:15" x14ac:dyDescent="0.25">
      <c r="C187" s="106"/>
      <c r="N187" s="25">
        <v>148</v>
      </c>
      <c r="O187" s="26">
        <v>32</v>
      </c>
    </row>
    <row r="188" spans="3:15" x14ac:dyDescent="0.25">
      <c r="C188" s="106"/>
      <c r="N188" s="25">
        <v>106</v>
      </c>
      <c r="O188" s="26">
        <v>32</v>
      </c>
    </row>
    <row r="189" spans="3:15" x14ac:dyDescent="0.25">
      <c r="C189" s="106"/>
      <c r="N189" s="25">
        <v>225</v>
      </c>
      <c r="O189" s="26">
        <v>32</v>
      </c>
    </row>
    <row r="190" spans="3:15" x14ac:dyDescent="0.25">
      <c r="C190" s="106"/>
      <c r="N190" s="25">
        <v>129</v>
      </c>
      <c r="O190" s="26">
        <v>32</v>
      </c>
    </row>
    <row r="191" spans="3:15" x14ac:dyDescent="0.25">
      <c r="C191" s="106"/>
      <c r="N191" s="25">
        <v>157</v>
      </c>
      <c r="O191" s="26">
        <v>32</v>
      </c>
    </row>
    <row r="192" spans="3:15" x14ac:dyDescent="0.25">
      <c r="C192" s="106"/>
      <c r="N192" s="25">
        <v>161</v>
      </c>
      <c r="O192" s="26">
        <v>32</v>
      </c>
    </row>
    <row r="193" spans="3:15" x14ac:dyDescent="0.25">
      <c r="C193" s="106"/>
      <c r="N193" s="25">
        <v>182</v>
      </c>
      <c r="O193" s="26">
        <v>32</v>
      </c>
    </row>
    <row r="194" spans="3:15" x14ac:dyDescent="0.25">
      <c r="C194" s="106"/>
      <c r="N194" s="25">
        <v>194</v>
      </c>
      <c r="O194" s="26">
        <v>32</v>
      </c>
    </row>
    <row r="195" spans="3:15" x14ac:dyDescent="0.25">
      <c r="C195" s="106"/>
      <c r="N195" s="25">
        <v>206</v>
      </c>
      <c r="O195" s="26">
        <v>32</v>
      </c>
    </row>
    <row r="196" spans="3:15" x14ac:dyDescent="0.25">
      <c r="C196" s="106"/>
      <c r="N196" s="25">
        <v>231</v>
      </c>
      <c r="O196" s="26">
        <v>32</v>
      </c>
    </row>
    <row r="197" spans="3:15" x14ac:dyDescent="0.25">
      <c r="C197" s="106"/>
      <c r="N197" s="25">
        <v>186</v>
      </c>
      <c r="O197" s="26">
        <v>32</v>
      </c>
    </row>
    <row r="198" spans="3:15" x14ac:dyDescent="0.25">
      <c r="C198" s="106"/>
      <c r="N198" s="25">
        <v>121</v>
      </c>
      <c r="O198" s="26">
        <v>32</v>
      </c>
    </row>
    <row r="199" spans="3:15" x14ac:dyDescent="0.25">
      <c r="C199" s="106"/>
      <c r="N199" s="25">
        <v>162</v>
      </c>
      <c r="O199" s="26">
        <v>32</v>
      </c>
    </row>
    <row r="200" spans="3:15" x14ac:dyDescent="0.25">
      <c r="C200" s="106"/>
      <c r="N200" s="25">
        <v>173</v>
      </c>
      <c r="O200" s="26">
        <v>32</v>
      </c>
    </row>
    <row r="201" spans="3:15" x14ac:dyDescent="0.25">
      <c r="C201" s="106"/>
      <c r="N201" s="25">
        <v>176</v>
      </c>
      <c r="O201" s="26">
        <v>32</v>
      </c>
    </row>
    <row r="202" spans="3:15" x14ac:dyDescent="0.25">
      <c r="C202" s="106"/>
      <c r="N202" s="25">
        <v>226</v>
      </c>
      <c r="O202" s="26">
        <v>32</v>
      </c>
    </row>
    <row r="203" spans="3:15" x14ac:dyDescent="0.25">
      <c r="C203" s="106"/>
      <c r="N203" s="25">
        <v>235</v>
      </c>
      <c r="O203" s="26">
        <v>32</v>
      </c>
    </row>
    <row r="204" spans="3:15" x14ac:dyDescent="0.25">
      <c r="C204" s="106"/>
      <c r="N204" s="25">
        <v>238</v>
      </c>
      <c r="O204" s="26">
        <v>32</v>
      </c>
    </row>
    <row r="205" spans="3:15" x14ac:dyDescent="0.25">
      <c r="C205" s="106"/>
      <c r="N205" s="25">
        <v>141</v>
      </c>
      <c r="O205" s="26">
        <v>33</v>
      </c>
    </row>
    <row r="206" spans="3:15" x14ac:dyDescent="0.25">
      <c r="C206" s="106"/>
      <c r="N206" s="25">
        <v>162</v>
      </c>
      <c r="O206" s="26">
        <v>33</v>
      </c>
    </row>
    <row r="207" spans="3:15" x14ac:dyDescent="0.25">
      <c r="C207" s="106"/>
      <c r="N207" s="25">
        <v>103</v>
      </c>
      <c r="O207" s="26">
        <v>33</v>
      </c>
    </row>
    <row r="208" spans="3:15" x14ac:dyDescent="0.25">
      <c r="C208" s="106"/>
      <c r="N208" s="25">
        <v>190</v>
      </c>
      <c r="O208" s="26">
        <v>33</v>
      </c>
    </row>
    <row r="209" spans="3:15" x14ac:dyDescent="0.25">
      <c r="C209" s="106"/>
      <c r="N209" s="25">
        <v>137</v>
      </c>
      <c r="O209" s="26">
        <v>33</v>
      </c>
    </row>
    <row r="210" spans="3:15" x14ac:dyDescent="0.25">
      <c r="C210" s="106"/>
      <c r="N210" s="25">
        <v>142</v>
      </c>
      <c r="O210" s="26">
        <v>33</v>
      </c>
    </row>
    <row r="211" spans="3:15" x14ac:dyDescent="0.25">
      <c r="C211" s="106"/>
      <c r="N211" s="25">
        <v>109</v>
      </c>
      <c r="O211" s="26">
        <v>33</v>
      </c>
    </row>
    <row r="212" spans="3:15" x14ac:dyDescent="0.25">
      <c r="C212" s="106"/>
      <c r="N212" s="25">
        <v>127</v>
      </c>
      <c r="O212" s="26">
        <v>33</v>
      </c>
    </row>
    <row r="213" spans="3:15" x14ac:dyDescent="0.25">
      <c r="C213" s="106"/>
      <c r="N213" s="25">
        <v>231</v>
      </c>
      <c r="O213" s="26">
        <v>33</v>
      </c>
    </row>
    <row r="214" spans="3:15" x14ac:dyDescent="0.25">
      <c r="C214" s="106"/>
      <c r="N214" s="25">
        <v>167</v>
      </c>
      <c r="O214" s="26">
        <v>33</v>
      </c>
    </row>
    <row r="215" spans="3:15" x14ac:dyDescent="0.25">
      <c r="C215" s="106"/>
      <c r="N215" s="25">
        <v>141</v>
      </c>
      <c r="O215" s="26">
        <v>34</v>
      </c>
    </row>
    <row r="216" spans="3:15" x14ac:dyDescent="0.25">
      <c r="C216" s="106"/>
      <c r="N216" s="25">
        <v>230</v>
      </c>
      <c r="O216" s="26">
        <v>34</v>
      </c>
    </row>
    <row r="217" spans="3:15" x14ac:dyDescent="0.25">
      <c r="C217" s="106"/>
      <c r="N217" s="25">
        <v>178</v>
      </c>
      <c r="O217" s="26">
        <v>34</v>
      </c>
    </row>
    <row r="218" spans="3:15" x14ac:dyDescent="0.25">
      <c r="C218" s="106"/>
      <c r="N218" s="25">
        <v>184</v>
      </c>
      <c r="O218" s="26">
        <v>34</v>
      </c>
    </row>
    <row r="219" spans="3:15" x14ac:dyDescent="0.25">
      <c r="C219" s="106"/>
      <c r="N219" s="25">
        <v>150</v>
      </c>
      <c r="O219" s="26">
        <v>34</v>
      </c>
    </row>
    <row r="220" spans="3:15" x14ac:dyDescent="0.25">
      <c r="C220" s="106"/>
      <c r="N220" s="25">
        <v>167</v>
      </c>
      <c r="O220" s="26">
        <v>34</v>
      </c>
    </row>
    <row r="221" spans="3:15" x14ac:dyDescent="0.25">
      <c r="C221" s="106"/>
      <c r="N221" s="25">
        <v>133</v>
      </c>
      <c r="O221" s="26">
        <v>34</v>
      </c>
    </row>
    <row r="222" spans="3:15" x14ac:dyDescent="0.25">
      <c r="C222" s="106"/>
      <c r="N222" s="25">
        <v>142</v>
      </c>
      <c r="O222" s="26">
        <v>34</v>
      </c>
    </row>
    <row r="223" spans="3:15" x14ac:dyDescent="0.25">
      <c r="N223" s="25">
        <v>191</v>
      </c>
      <c r="O223" s="26">
        <v>34</v>
      </c>
    </row>
    <row r="224" spans="3:15" x14ac:dyDescent="0.25">
      <c r="N224" s="25">
        <v>174</v>
      </c>
      <c r="O224" s="26">
        <v>34</v>
      </c>
    </row>
    <row r="225" spans="14:15" x14ac:dyDescent="0.25">
      <c r="N225" s="25">
        <v>171</v>
      </c>
      <c r="O225" s="26">
        <v>35</v>
      </c>
    </row>
    <row r="226" spans="14:15" x14ac:dyDescent="0.25">
      <c r="N226" s="25">
        <v>121</v>
      </c>
      <c r="O226" s="26">
        <v>35</v>
      </c>
    </row>
    <row r="227" spans="14:15" x14ac:dyDescent="0.25">
      <c r="N227" s="25">
        <v>145</v>
      </c>
      <c r="O227" s="26">
        <v>35</v>
      </c>
    </row>
    <row r="228" spans="14:15" x14ac:dyDescent="0.25">
      <c r="N228" s="25">
        <v>113</v>
      </c>
      <c r="O228" s="26">
        <v>35</v>
      </c>
    </row>
    <row r="229" spans="14:15" x14ac:dyDescent="0.25">
      <c r="N229" s="25">
        <v>186</v>
      </c>
      <c r="O229" s="26">
        <v>35</v>
      </c>
    </row>
    <row r="230" spans="14:15" x14ac:dyDescent="0.25">
      <c r="N230" s="25">
        <v>196</v>
      </c>
      <c r="O230" s="26">
        <v>35</v>
      </c>
    </row>
    <row r="231" spans="14:15" x14ac:dyDescent="0.25">
      <c r="N231" s="25">
        <v>223</v>
      </c>
      <c r="O231" s="26">
        <v>35</v>
      </c>
    </row>
    <row r="232" spans="14:15" x14ac:dyDescent="0.25">
      <c r="N232" s="25">
        <v>130</v>
      </c>
      <c r="O232" s="26">
        <v>36</v>
      </c>
    </row>
    <row r="233" spans="14:15" x14ac:dyDescent="0.25">
      <c r="N233" s="25">
        <v>106</v>
      </c>
      <c r="O233" s="26">
        <v>36</v>
      </c>
    </row>
    <row r="234" spans="14:15" x14ac:dyDescent="0.25">
      <c r="N234" s="25">
        <v>206</v>
      </c>
      <c r="O234" s="26">
        <v>36</v>
      </c>
    </row>
    <row r="235" spans="14:15" x14ac:dyDescent="0.25">
      <c r="N235" s="25">
        <v>238</v>
      </c>
      <c r="O235" s="26">
        <v>36</v>
      </c>
    </row>
    <row r="236" spans="14:15" x14ac:dyDescent="0.25">
      <c r="N236" s="25">
        <v>154</v>
      </c>
      <c r="O236" s="26">
        <v>36</v>
      </c>
    </row>
    <row r="237" spans="14:15" x14ac:dyDescent="0.25">
      <c r="N237" s="25">
        <v>163</v>
      </c>
      <c r="O237" s="26">
        <v>36</v>
      </c>
    </row>
    <row r="238" spans="14:15" x14ac:dyDescent="0.25">
      <c r="N238" s="25">
        <v>199</v>
      </c>
      <c r="O238" s="26">
        <v>36</v>
      </c>
    </row>
    <row r="239" spans="14:15" x14ac:dyDescent="0.25">
      <c r="N239" s="25">
        <v>141</v>
      </c>
      <c r="O239" s="26">
        <v>36</v>
      </c>
    </row>
    <row r="240" spans="14:15" x14ac:dyDescent="0.25">
      <c r="N240" s="25">
        <v>142</v>
      </c>
      <c r="O240" s="26">
        <v>36</v>
      </c>
    </row>
    <row r="241" spans="14:15" x14ac:dyDescent="0.25">
      <c r="N241" s="25">
        <v>184</v>
      </c>
      <c r="O241" s="26">
        <v>36</v>
      </c>
    </row>
    <row r="242" spans="14:15" x14ac:dyDescent="0.25">
      <c r="N242" s="25">
        <v>110</v>
      </c>
      <c r="O242" s="26">
        <v>36</v>
      </c>
    </row>
    <row r="243" spans="14:15" x14ac:dyDescent="0.25">
      <c r="N243" s="25">
        <v>152</v>
      </c>
      <c r="O243" s="26">
        <v>36</v>
      </c>
    </row>
    <row r="244" spans="14:15" x14ac:dyDescent="0.25">
      <c r="N244" s="25">
        <v>181</v>
      </c>
      <c r="O244" s="26">
        <v>36</v>
      </c>
    </row>
    <row r="245" spans="14:15" x14ac:dyDescent="0.25">
      <c r="N245" s="25">
        <v>101</v>
      </c>
      <c r="O245" s="26">
        <v>36</v>
      </c>
    </row>
    <row r="246" spans="14:15" x14ac:dyDescent="0.25">
      <c r="N246" s="25">
        <v>113</v>
      </c>
      <c r="O246" s="26">
        <v>36</v>
      </c>
    </row>
    <row r="247" spans="14:15" x14ac:dyDescent="0.25">
      <c r="N247" s="25">
        <v>137</v>
      </c>
      <c r="O247" s="26">
        <v>36</v>
      </c>
    </row>
    <row r="248" spans="14:15" x14ac:dyDescent="0.25">
      <c r="N248" s="25">
        <v>150</v>
      </c>
      <c r="O248" s="26">
        <v>36</v>
      </c>
    </row>
    <row r="249" spans="14:15" x14ac:dyDescent="0.25">
      <c r="N249" s="25">
        <v>167</v>
      </c>
      <c r="O249" s="26">
        <v>36</v>
      </c>
    </row>
    <row r="250" spans="14:15" x14ac:dyDescent="0.25">
      <c r="N250" s="25">
        <v>172</v>
      </c>
      <c r="O250" s="26">
        <v>36</v>
      </c>
    </row>
    <row r="251" spans="14:15" x14ac:dyDescent="0.25">
      <c r="N251" s="25">
        <v>122</v>
      </c>
      <c r="O251" s="26">
        <v>37</v>
      </c>
    </row>
    <row r="252" spans="14:15" x14ac:dyDescent="0.25">
      <c r="N252" s="25">
        <v>186</v>
      </c>
      <c r="O252" s="26">
        <v>37</v>
      </c>
    </row>
    <row r="253" spans="14:15" x14ac:dyDescent="0.25">
      <c r="N253" s="25">
        <v>196</v>
      </c>
      <c r="O253" s="26">
        <v>37</v>
      </c>
    </row>
    <row r="254" spans="14:15" x14ac:dyDescent="0.25">
      <c r="N254" s="25">
        <v>122</v>
      </c>
      <c r="O254" s="26">
        <v>37</v>
      </c>
    </row>
    <row r="255" spans="14:15" x14ac:dyDescent="0.25">
      <c r="N255" s="25">
        <v>112</v>
      </c>
      <c r="O255" s="26">
        <v>37</v>
      </c>
    </row>
    <row r="256" spans="14:15" x14ac:dyDescent="0.25">
      <c r="N256" s="25">
        <v>110</v>
      </c>
      <c r="O256" s="26">
        <v>37</v>
      </c>
    </row>
    <row r="257" spans="14:15" x14ac:dyDescent="0.25">
      <c r="N257" s="25">
        <v>100</v>
      </c>
      <c r="O257" s="26">
        <v>37</v>
      </c>
    </row>
    <row r="258" spans="14:15" x14ac:dyDescent="0.25">
      <c r="N258" s="25">
        <v>93</v>
      </c>
      <c r="O258" s="26">
        <v>38</v>
      </c>
    </row>
    <row r="259" spans="14:15" x14ac:dyDescent="0.25">
      <c r="N259" s="25">
        <v>74</v>
      </c>
      <c r="O259" s="26">
        <v>38</v>
      </c>
    </row>
    <row r="260" spans="14:15" x14ac:dyDescent="0.25">
      <c r="N260" s="25">
        <v>75</v>
      </c>
      <c r="O260" s="26">
        <v>38</v>
      </c>
    </row>
    <row r="261" spans="14:15" x14ac:dyDescent="0.25">
      <c r="N261" s="25">
        <v>122</v>
      </c>
      <c r="O261" s="26">
        <v>38</v>
      </c>
    </row>
    <row r="262" spans="14:15" x14ac:dyDescent="0.25">
      <c r="N262" s="25">
        <v>130</v>
      </c>
      <c r="O262" s="26">
        <v>38</v>
      </c>
    </row>
    <row r="263" spans="14:15" x14ac:dyDescent="0.25">
      <c r="N263" s="25">
        <v>140</v>
      </c>
      <c r="O263" s="26">
        <v>38</v>
      </c>
    </row>
    <row r="264" spans="14:15" x14ac:dyDescent="0.25">
      <c r="N264" s="25">
        <v>120</v>
      </c>
      <c r="O264" s="26">
        <v>38</v>
      </c>
    </row>
    <row r="265" spans="14:15" x14ac:dyDescent="0.25">
      <c r="N265" s="25">
        <v>157</v>
      </c>
      <c r="O265" s="26">
        <v>38</v>
      </c>
    </row>
    <row r="266" spans="14:15" x14ac:dyDescent="0.25">
      <c r="N266" s="25">
        <v>100</v>
      </c>
      <c r="O266" s="26">
        <v>38</v>
      </c>
    </row>
    <row r="267" spans="14:15" x14ac:dyDescent="0.25">
      <c r="N267" s="25">
        <v>109</v>
      </c>
      <c r="O267" s="26">
        <v>38</v>
      </c>
    </row>
    <row r="268" spans="14:15" x14ac:dyDescent="0.25">
      <c r="N268" s="25">
        <v>95</v>
      </c>
      <c r="O268" s="26">
        <v>38</v>
      </c>
    </row>
    <row r="269" spans="14:15" x14ac:dyDescent="0.25">
      <c r="N269" s="25">
        <v>182</v>
      </c>
      <c r="O269" s="26">
        <v>38</v>
      </c>
    </row>
    <row r="270" spans="14:15" x14ac:dyDescent="0.25">
      <c r="N270" s="25">
        <v>100</v>
      </c>
      <c r="O270" s="26">
        <v>38</v>
      </c>
    </row>
    <row r="271" spans="14:15" x14ac:dyDescent="0.25">
      <c r="N271" s="25">
        <v>90</v>
      </c>
      <c r="O271" s="26">
        <v>39</v>
      </c>
    </row>
    <row r="272" spans="14:15" x14ac:dyDescent="0.25">
      <c r="N272" s="25">
        <v>95</v>
      </c>
      <c r="O272" s="26">
        <v>39</v>
      </c>
    </row>
    <row r="273" spans="14:15" x14ac:dyDescent="0.25">
      <c r="N273" s="25">
        <v>92</v>
      </c>
      <c r="O273" s="26">
        <v>39</v>
      </c>
    </row>
    <row r="274" spans="14:15" x14ac:dyDescent="0.25">
      <c r="N274" s="25">
        <v>93</v>
      </c>
      <c r="O274" s="26">
        <v>39</v>
      </c>
    </row>
    <row r="275" spans="14:15" x14ac:dyDescent="0.25">
      <c r="N275" s="25">
        <v>109</v>
      </c>
      <c r="O275" s="26">
        <v>39</v>
      </c>
    </row>
    <row r="276" spans="14:15" x14ac:dyDescent="0.25">
      <c r="N276" s="25">
        <v>96</v>
      </c>
      <c r="O276" s="26">
        <v>39</v>
      </c>
    </row>
    <row r="277" spans="14:15" x14ac:dyDescent="0.25">
      <c r="N277" s="25">
        <v>100</v>
      </c>
      <c r="O277" s="26">
        <v>40</v>
      </c>
    </row>
    <row r="278" spans="14:15" x14ac:dyDescent="0.25">
      <c r="N278" s="25">
        <v>80</v>
      </c>
      <c r="O278" s="26">
        <v>40</v>
      </c>
    </row>
    <row r="279" spans="14:15" x14ac:dyDescent="0.25">
      <c r="N279" s="25">
        <v>70</v>
      </c>
      <c r="O279" s="26">
        <v>40</v>
      </c>
    </row>
    <row r="280" spans="14:15" x14ac:dyDescent="0.25">
      <c r="N280" s="25">
        <v>64</v>
      </c>
      <c r="O280" s="26">
        <v>40</v>
      </c>
    </row>
    <row r="281" spans="14:15" x14ac:dyDescent="0.25">
      <c r="N281" s="25">
        <v>77</v>
      </c>
      <c r="O281" s="26">
        <v>40</v>
      </c>
    </row>
    <row r="282" spans="14:15" x14ac:dyDescent="0.25">
      <c r="N282" s="25">
        <v>95</v>
      </c>
      <c r="O282" s="26">
        <v>40</v>
      </c>
    </row>
    <row r="283" spans="14:15" x14ac:dyDescent="0.25">
      <c r="N283" s="25">
        <v>96</v>
      </c>
      <c r="O283" s="26">
        <v>40</v>
      </c>
    </row>
    <row r="284" spans="14:15" x14ac:dyDescent="0.25">
      <c r="N284" s="25">
        <v>91</v>
      </c>
      <c r="O284" s="26">
        <v>40</v>
      </c>
    </row>
    <row r="285" spans="14:15" x14ac:dyDescent="0.25">
      <c r="N285" s="25">
        <v>70</v>
      </c>
      <c r="O285" s="26">
        <v>40</v>
      </c>
    </row>
    <row r="286" spans="14:15" x14ac:dyDescent="0.25">
      <c r="N286" s="25">
        <v>73</v>
      </c>
      <c r="O286" s="26">
        <v>40</v>
      </c>
    </row>
    <row r="287" spans="14:15" x14ac:dyDescent="0.25">
      <c r="N287" s="25">
        <v>70</v>
      </c>
      <c r="O287" s="26">
        <v>40</v>
      </c>
    </row>
    <row r="288" spans="14:15" x14ac:dyDescent="0.25">
      <c r="N288" s="25">
        <v>80</v>
      </c>
      <c r="O288" s="26">
        <v>40</v>
      </c>
    </row>
    <row r="289" spans="14:15" x14ac:dyDescent="0.25">
      <c r="N289" s="25">
        <v>60</v>
      </c>
      <c r="O289" s="26">
        <v>40</v>
      </c>
    </row>
    <row r="290" spans="14:15" x14ac:dyDescent="0.25">
      <c r="N290" s="25">
        <v>50</v>
      </c>
      <c r="O290" s="26">
        <v>40</v>
      </c>
    </row>
    <row r="291" spans="14:15" x14ac:dyDescent="0.25">
      <c r="N291" s="25">
        <v>58</v>
      </c>
      <c r="O291" s="26">
        <v>40</v>
      </c>
    </row>
    <row r="292" spans="14:15" x14ac:dyDescent="0.25">
      <c r="N292" s="25">
        <v>80</v>
      </c>
      <c r="O292" s="26">
        <v>40</v>
      </c>
    </row>
    <row r="293" spans="14:15" x14ac:dyDescent="0.25">
      <c r="N293" s="25">
        <v>52</v>
      </c>
      <c r="O293" s="26">
        <v>41</v>
      </c>
    </row>
    <row r="294" spans="14:15" x14ac:dyDescent="0.25">
      <c r="N294" s="25">
        <v>74</v>
      </c>
      <c r="O294" s="26">
        <v>41</v>
      </c>
    </row>
    <row r="295" spans="14:15" x14ac:dyDescent="0.25">
      <c r="N295" s="25">
        <v>50</v>
      </c>
      <c r="O295" s="26">
        <v>41</v>
      </c>
    </row>
    <row r="296" spans="14:15" x14ac:dyDescent="0.25">
      <c r="N296" s="25">
        <v>10</v>
      </c>
      <c r="O296" s="26">
        <v>41</v>
      </c>
    </row>
    <row r="297" spans="14:15" x14ac:dyDescent="0.25">
      <c r="N297" s="25">
        <v>37</v>
      </c>
      <c r="O297" s="26">
        <v>41</v>
      </c>
    </row>
    <row r="298" spans="14:15" x14ac:dyDescent="0.25">
      <c r="N298" s="25">
        <v>68</v>
      </c>
      <c r="O298" s="26">
        <v>41</v>
      </c>
    </row>
    <row r="299" spans="14:15" x14ac:dyDescent="0.25">
      <c r="N299" s="25">
        <v>85</v>
      </c>
      <c r="O299" s="26">
        <v>41</v>
      </c>
    </row>
    <row r="300" spans="14:15" x14ac:dyDescent="0.25">
      <c r="N300" s="25">
        <v>50</v>
      </c>
      <c r="O300" s="26">
        <v>41</v>
      </c>
    </row>
    <row r="301" spans="14:15" x14ac:dyDescent="0.25">
      <c r="N301" s="25">
        <v>50</v>
      </c>
      <c r="O301" s="26">
        <v>41</v>
      </c>
    </row>
    <row r="302" spans="14:15" x14ac:dyDescent="0.25">
      <c r="N302" s="25">
        <v>45</v>
      </c>
      <c r="O302" s="26">
        <v>42</v>
      </c>
    </row>
    <row r="303" spans="14:15" x14ac:dyDescent="0.25">
      <c r="N303" s="25">
        <v>48</v>
      </c>
      <c r="O303" s="26">
        <v>42</v>
      </c>
    </row>
    <row r="304" spans="14:15" x14ac:dyDescent="0.25">
      <c r="N304" s="25">
        <v>60</v>
      </c>
      <c r="O304" s="26">
        <v>42</v>
      </c>
    </row>
    <row r="305" spans="14:15" x14ac:dyDescent="0.25">
      <c r="N305" s="25">
        <v>68</v>
      </c>
      <c r="O305" s="26">
        <v>42</v>
      </c>
    </row>
    <row r="306" spans="14:15" x14ac:dyDescent="0.25">
      <c r="N306" s="25">
        <v>65</v>
      </c>
      <c r="O306" s="26">
        <v>42</v>
      </c>
    </row>
    <row r="307" spans="14:15" x14ac:dyDescent="0.25">
      <c r="N307" s="25">
        <v>60</v>
      </c>
      <c r="O307" s="26">
        <v>42</v>
      </c>
    </row>
    <row r="308" spans="14:15" x14ac:dyDescent="0.25">
      <c r="N308" s="25">
        <v>50</v>
      </c>
      <c r="O308" s="26">
        <v>42</v>
      </c>
    </row>
    <row r="309" spans="14:15" x14ac:dyDescent="0.25">
      <c r="N309" s="25">
        <v>45</v>
      </c>
      <c r="O309" s="26">
        <v>42</v>
      </c>
    </row>
    <row r="310" spans="14:15" x14ac:dyDescent="0.25">
      <c r="N310" s="25">
        <v>25</v>
      </c>
      <c r="O310" s="26">
        <v>42</v>
      </c>
    </row>
    <row r="311" spans="14:15" x14ac:dyDescent="0.25">
      <c r="N311" s="25">
        <v>35</v>
      </c>
      <c r="O311" s="26">
        <v>43</v>
      </c>
    </row>
    <row r="312" spans="14:15" x14ac:dyDescent="0.25">
      <c r="N312" s="25">
        <v>58</v>
      </c>
      <c r="O312" s="26">
        <v>43</v>
      </c>
    </row>
    <row r="313" spans="14:15" x14ac:dyDescent="0.25">
      <c r="N313" s="25">
        <v>50</v>
      </c>
      <c r="O313" s="26">
        <v>43</v>
      </c>
    </row>
    <row r="314" spans="14:15" x14ac:dyDescent="0.25">
      <c r="N314" s="25">
        <v>68</v>
      </c>
      <c r="O314" s="26">
        <v>43</v>
      </c>
    </row>
    <row r="315" spans="14:15" x14ac:dyDescent="0.25">
      <c r="N315" s="25">
        <v>73</v>
      </c>
      <c r="O315" s="26">
        <v>43</v>
      </c>
    </row>
    <row r="316" spans="14:15" x14ac:dyDescent="0.25">
      <c r="N316" s="25">
        <v>40</v>
      </c>
      <c r="O316" s="26">
        <v>43</v>
      </c>
    </row>
    <row r="317" spans="14:15" x14ac:dyDescent="0.25">
      <c r="N317" s="25">
        <v>11</v>
      </c>
      <c r="O317" s="26">
        <v>43</v>
      </c>
    </row>
    <row r="318" spans="14:15" x14ac:dyDescent="0.25">
      <c r="N318" s="25">
        <v>32</v>
      </c>
      <c r="O318" s="26">
        <v>43</v>
      </c>
    </row>
    <row r="319" spans="14:15" x14ac:dyDescent="0.25">
      <c r="N319" s="25">
        <v>80</v>
      </c>
      <c r="O319" s="26">
        <v>43</v>
      </c>
    </row>
    <row r="320" spans="14:15" x14ac:dyDescent="0.25">
      <c r="N320" s="25">
        <v>30</v>
      </c>
      <c r="O320" s="26">
        <v>43</v>
      </c>
    </row>
    <row r="321" spans="14:15" x14ac:dyDescent="0.25">
      <c r="N321" s="25">
        <v>30</v>
      </c>
      <c r="O321" s="26">
        <v>43</v>
      </c>
    </row>
    <row r="322" spans="14:15" x14ac:dyDescent="0.25">
      <c r="N322" s="25">
        <v>41</v>
      </c>
      <c r="O322" s="26">
        <v>44</v>
      </c>
    </row>
    <row r="323" spans="14:15" x14ac:dyDescent="0.25">
      <c r="N323" s="25">
        <v>51</v>
      </c>
      <c r="O323" s="26">
        <v>44</v>
      </c>
    </row>
    <row r="324" spans="14:15" x14ac:dyDescent="0.25">
      <c r="N324" s="25">
        <v>30</v>
      </c>
      <c r="O324" s="26">
        <v>44</v>
      </c>
    </row>
    <row r="325" spans="14:15" x14ac:dyDescent="0.25">
      <c r="N325" s="25">
        <v>16</v>
      </c>
      <c r="O325" s="26">
        <v>44</v>
      </c>
    </row>
    <row r="326" spans="14:15" x14ac:dyDescent="0.25">
      <c r="N326" s="25">
        <v>80</v>
      </c>
      <c r="O326" s="26">
        <v>44</v>
      </c>
    </row>
    <row r="327" spans="14:15" x14ac:dyDescent="0.25">
      <c r="N327" s="25">
        <v>60</v>
      </c>
      <c r="O327" s="26">
        <v>44</v>
      </c>
    </row>
    <row r="328" spans="14:15" x14ac:dyDescent="0.25">
      <c r="N328" s="25">
        <v>60</v>
      </c>
      <c r="O328" s="26">
        <v>44</v>
      </c>
    </row>
    <row r="329" spans="14:15" x14ac:dyDescent="0.25">
      <c r="N329" s="25">
        <v>30</v>
      </c>
      <c r="O329" s="26">
        <v>44</v>
      </c>
    </row>
    <row r="330" spans="14:15" x14ac:dyDescent="0.25">
      <c r="N330" s="25">
        <v>33</v>
      </c>
      <c r="O330" s="26">
        <v>44</v>
      </c>
    </row>
    <row r="331" spans="14:15" x14ac:dyDescent="0.25">
      <c r="N331" s="25">
        <v>40</v>
      </c>
      <c r="O331" s="26">
        <v>44</v>
      </c>
    </row>
    <row r="332" spans="14:15" x14ac:dyDescent="0.25">
      <c r="N332" s="25">
        <v>44</v>
      </c>
      <c r="O332" s="26">
        <v>45</v>
      </c>
    </row>
    <row r="333" spans="14:15" x14ac:dyDescent="0.25">
      <c r="N333" s="25">
        <v>50</v>
      </c>
      <c r="O333" s="26">
        <v>45</v>
      </c>
    </row>
    <row r="334" spans="14:15" x14ac:dyDescent="0.25">
      <c r="N334" s="25">
        <v>60</v>
      </c>
      <c r="O334" s="26">
        <v>45</v>
      </c>
    </row>
    <row r="335" spans="14:15" x14ac:dyDescent="0.25">
      <c r="N335" s="25">
        <v>13</v>
      </c>
      <c r="O335" s="26">
        <v>45</v>
      </c>
    </row>
    <row r="336" spans="14:15" x14ac:dyDescent="0.25">
      <c r="N336" s="25">
        <v>60</v>
      </c>
      <c r="O336" s="26">
        <v>45</v>
      </c>
    </row>
    <row r="337" spans="14:15" x14ac:dyDescent="0.25">
      <c r="N337" s="25">
        <v>80</v>
      </c>
      <c r="O337" s="26">
        <v>45</v>
      </c>
    </row>
    <row r="338" spans="14:15" x14ac:dyDescent="0.25">
      <c r="N338" s="25">
        <v>19</v>
      </c>
      <c r="O338" s="26">
        <v>45</v>
      </c>
    </row>
    <row r="339" spans="14:15" x14ac:dyDescent="0.25">
      <c r="N339" s="25">
        <v>10</v>
      </c>
      <c r="O339" s="26">
        <v>45</v>
      </c>
    </row>
    <row r="340" spans="14:15" x14ac:dyDescent="0.25">
      <c r="N340" s="25">
        <v>50</v>
      </c>
      <c r="O340" s="26">
        <v>45</v>
      </c>
    </row>
    <row r="341" spans="14:15" x14ac:dyDescent="0.25">
      <c r="N341" s="25">
        <v>46</v>
      </c>
      <c r="O341" s="26">
        <v>45</v>
      </c>
    </row>
    <row r="342" spans="14:15" x14ac:dyDescent="0.25">
      <c r="N342" s="25">
        <v>40</v>
      </c>
      <c r="O342" s="26">
        <v>46</v>
      </c>
    </row>
    <row r="343" spans="14:15" x14ac:dyDescent="0.25">
      <c r="N343" s="25">
        <v>30</v>
      </c>
      <c r="O343" s="26">
        <v>46</v>
      </c>
    </row>
    <row r="344" spans="14:15" x14ac:dyDescent="0.25">
      <c r="N344" s="25">
        <v>60</v>
      </c>
      <c r="O344" s="26">
        <v>46</v>
      </c>
    </row>
    <row r="345" spans="14:15" x14ac:dyDescent="0.25">
      <c r="N345" s="25">
        <v>30</v>
      </c>
      <c r="O345" s="26">
        <v>46</v>
      </c>
    </row>
    <row r="346" spans="14:15" x14ac:dyDescent="0.25">
      <c r="N346" s="25">
        <v>41</v>
      </c>
      <c r="O346" s="26">
        <v>46</v>
      </c>
    </row>
    <row r="347" spans="14:15" x14ac:dyDescent="0.25">
      <c r="N347" s="25">
        <v>50</v>
      </c>
      <c r="O347" s="26">
        <v>46</v>
      </c>
    </row>
    <row r="348" spans="14:15" x14ac:dyDescent="0.25">
      <c r="N348" s="25">
        <v>40</v>
      </c>
      <c r="O348" s="26">
        <v>46</v>
      </c>
    </row>
    <row r="349" spans="14:15" x14ac:dyDescent="0.25">
      <c r="N349" s="25">
        <v>45</v>
      </c>
      <c r="O349" s="26">
        <v>46</v>
      </c>
    </row>
    <row r="350" spans="14:15" x14ac:dyDescent="0.25">
      <c r="N350" s="25">
        <v>35</v>
      </c>
      <c r="O350" s="26">
        <v>46</v>
      </c>
    </row>
    <row r="351" spans="14:15" x14ac:dyDescent="0.25">
      <c r="N351" s="25">
        <v>30</v>
      </c>
      <c r="O351" s="26">
        <v>46</v>
      </c>
    </row>
    <row r="352" spans="14:15" x14ac:dyDescent="0.25">
      <c r="N352" s="25">
        <v>30</v>
      </c>
      <c r="O352" s="26">
        <v>46</v>
      </c>
    </row>
    <row r="353" spans="14:15" x14ac:dyDescent="0.25">
      <c r="N353" s="25">
        <v>50</v>
      </c>
      <c r="O353" s="26">
        <v>46</v>
      </c>
    </row>
    <row r="354" spans="14:15" x14ac:dyDescent="0.25">
      <c r="N354" s="25">
        <v>20</v>
      </c>
      <c r="O354" s="26">
        <v>46</v>
      </c>
    </row>
    <row r="355" spans="14:15" x14ac:dyDescent="0.25">
      <c r="N355" s="25">
        <v>10</v>
      </c>
      <c r="O355" s="26">
        <v>46</v>
      </c>
    </row>
    <row r="356" spans="14:15" x14ac:dyDescent="0.25">
      <c r="N356" s="25">
        <v>20</v>
      </c>
      <c r="O356" s="26">
        <v>46</v>
      </c>
    </row>
    <row r="357" spans="14:15" x14ac:dyDescent="0.25">
      <c r="N357" s="25">
        <v>35</v>
      </c>
      <c r="O357" s="26">
        <v>46</v>
      </c>
    </row>
    <row r="358" spans="14:15" x14ac:dyDescent="0.25">
      <c r="N358" s="25">
        <v>30</v>
      </c>
      <c r="O358" s="26">
        <v>47</v>
      </c>
    </row>
    <row r="359" spans="14:15" x14ac:dyDescent="0.25">
      <c r="N359" s="25">
        <v>82</v>
      </c>
      <c r="O359" s="26">
        <v>47</v>
      </c>
    </row>
    <row r="360" spans="14:15" x14ac:dyDescent="0.25">
      <c r="N360" s="25">
        <v>60</v>
      </c>
      <c r="O360" s="26">
        <v>47</v>
      </c>
    </row>
    <row r="361" spans="14:15" x14ac:dyDescent="0.25">
      <c r="N361" s="25">
        <v>50</v>
      </c>
      <c r="O361" s="26">
        <v>47</v>
      </c>
    </row>
    <row r="362" spans="14:15" x14ac:dyDescent="0.25">
      <c r="N362" s="25">
        <v>55</v>
      </c>
      <c r="O362" s="26">
        <v>47</v>
      </c>
    </row>
    <row r="363" spans="14:15" x14ac:dyDescent="0.25">
      <c r="N363" s="25">
        <v>45</v>
      </c>
      <c r="O363" s="26">
        <v>47</v>
      </c>
    </row>
    <row r="364" spans="14:15" x14ac:dyDescent="0.25">
      <c r="N364" s="25">
        <v>35</v>
      </c>
      <c r="O364" s="26">
        <v>47</v>
      </c>
    </row>
    <row r="365" spans="14:15" x14ac:dyDescent="0.25">
      <c r="N365" s="25">
        <v>60</v>
      </c>
      <c r="O365" s="26">
        <v>47</v>
      </c>
    </row>
    <row r="366" spans="14:15" x14ac:dyDescent="0.25">
      <c r="N366" s="25">
        <v>84</v>
      </c>
      <c r="O366" s="26">
        <v>48</v>
      </c>
    </row>
    <row r="367" spans="14:15" x14ac:dyDescent="0.25">
      <c r="N367" s="25">
        <v>20</v>
      </c>
      <c r="O367" s="26">
        <v>48</v>
      </c>
    </row>
    <row r="368" spans="14:15" x14ac:dyDescent="0.25">
      <c r="N368" s="25">
        <v>50</v>
      </c>
      <c r="O368" s="26">
        <v>48</v>
      </c>
    </row>
    <row r="369" spans="14:15" x14ac:dyDescent="0.25">
      <c r="N369" s="25">
        <v>35</v>
      </c>
      <c r="O369" s="26">
        <v>48</v>
      </c>
    </row>
    <row r="370" spans="14:15" x14ac:dyDescent="0.25">
      <c r="N370" s="25">
        <v>93</v>
      </c>
      <c r="O370" s="26">
        <v>48</v>
      </c>
    </row>
    <row r="371" spans="14:15" x14ac:dyDescent="0.25">
      <c r="N371" s="25">
        <v>30</v>
      </c>
      <c r="O371" s="26">
        <v>48</v>
      </c>
    </row>
    <row r="372" spans="14:15" x14ac:dyDescent="0.25">
      <c r="N372" s="25">
        <v>50</v>
      </c>
      <c r="O372" s="26">
        <v>48</v>
      </c>
    </row>
    <row r="373" spans="14:15" x14ac:dyDescent="0.25">
      <c r="N373" s="25">
        <v>68</v>
      </c>
      <c r="O373" s="26">
        <v>48</v>
      </c>
    </row>
    <row r="374" spans="14:15" x14ac:dyDescent="0.25">
      <c r="N374" s="25">
        <v>60</v>
      </c>
      <c r="O374" s="26">
        <v>48</v>
      </c>
    </row>
    <row r="375" spans="14:15" x14ac:dyDescent="0.25">
      <c r="N375" s="25">
        <v>16</v>
      </c>
      <c r="O375" s="26">
        <v>49</v>
      </c>
    </row>
    <row r="376" spans="14:15" x14ac:dyDescent="0.25">
      <c r="N376" s="25">
        <v>82</v>
      </c>
      <c r="O376" s="26">
        <v>49</v>
      </c>
    </row>
    <row r="377" spans="14:15" x14ac:dyDescent="0.25">
      <c r="N377" s="25">
        <v>55</v>
      </c>
      <c r="O377" s="26">
        <v>49</v>
      </c>
    </row>
    <row r="378" spans="14:15" x14ac:dyDescent="0.25">
      <c r="N378" s="25">
        <v>70</v>
      </c>
      <c r="O378" s="26">
        <v>49</v>
      </c>
    </row>
    <row r="379" spans="14:15" x14ac:dyDescent="0.25">
      <c r="N379" s="25">
        <v>20</v>
      </c>
      <c r="O379" s="26">
        <v>49</v>
      </c>
    </row>
    <row r="380" spans="14:15" x14ac:dyDescent="0.25">
      <c r="N380" s="25">
        <v>12</v>
      </c>
      <c r="O380" s="26">
        <v>49</v>
      </c>
    </row>
    <row r="381" spans="14:15" x14ac:dyDescent="0.25">
      <c r="N381" s="25">
        <v>15</v>
      </c>
      <c r="O381" s="26">
        <v>49</v>
      </c>
    </row>
    <row r="382" spans="14:15" x14ac:dyDescent="0.25">
      <c r="N382" s="25">
        <v>18</v>
      </c>
      <c r="O382" s="26">
        <v>49</v>
      </c>
    </row>
    <row r="383" spans="14:15" x14ac:dyDescent="0.25">
      <c r="N383" s="25">
        <v>28</v>
      </c>
      <c r="O383" s="26">
        <v>49</v>
      </c>
    </row>
    <row r="384" spans="14:15" x14ac:dyDescent="0.25">
      <c r="N384" s="25">
        <v>28</v>
      </c>
      <c r="O384" s="26">
        <v>49</v>
      </c>
    </row>
    <row r="385" spans="14:15" x14ac:dyDescent="0.25">
      <c r="N385" s="25">
        <v>83</v>
      </c>
      <c r="O385" s="26">
        <v>49</v>
      </c>
    </row>
    <row r="386" spans="14:15" x14ac:dyDescent="0.25">
      <c r="N386" s="25">
        <v>50</v>
      </c>
      <c r="O386" s="26">
        <v>49</v>
      </c>
    </row>
    <row r="387" spans="14:15" x14ac:dyDescent="0.25">
      <c r="N387" s="25">
        <v>64</v>
      </c>
      <c r="O387" s="26">
        <v>49</v>
      </c>
    </row>
    <row r="388" spans="14:15" x14ac:dyDescent="0.25">
      <c r="N388" s="25">
        <v>60</v>
      </c>
      <c r="O388" s="26">
        <v>50</v>
      </c>
    </row>
    <row r="389" spans="14:15" x14ac:dyDescent="0.25">
      <c r="N389" s="25">
        <v>50</v>
      </c>
      <c r="O389" s="26">
        <v>50</v>
      </c>
    </row>
    <row r="390" spans="14:15" x14ac:dyDescent="0.25">
      <c r="N390" s="25">
        <v>10</v>
      </c>
      <c r="O390" s="26">
        <v>50</v>
      </c>
    </row>
    <row r="391" spans="14:15" x14ac:dyDescent="0.25">
      <c r="N391" s="25">
        <v>34</v>
      </c>
      <c r="O391" s="26">
        <v>50</v>
      </c>
    </row>
    <row r="392" spans="14:15" x14ac:dyDescent="0.25">
      <c r="N392" s="25">
        <v>43</v>
      </c>
      <c r="O392" s="26">
        <v>50</v>
      </c>
    </row>
    <row r="393" spans="14:15" x14ac:dyDescent="0.25">
      <c r="N393" s="25">
        <v>44</v>
      </c>
      <c r="O393" s="26">
        <v>50</v>
      </c>
    </row>
    <row r="394" spans="14:15" x14ac:dyDescent="0.25">
      <c r="N394" s="25">
        <v>15</v>
      </c>
      <c r="O394" s="26">
        <v>50</v>
      </c>
    </row>
    <row r="395" spans="14:15" x14ac:dyDescent="0.25">
      <c r="N395" s="25">
        <v>18</v>
      </c>
      <c r="O395" s="26">
        <v>51</v>
      </c>
    </row>
    <row r="396" spans="14:15" x14ac:dyDescent="0.25">
      <c r="N396" s="25">
        <v>16</v>
      </c>
      <c r="O396" s="26">
        <v>51</v>
      </c>
    </row>
    <row r="397" spans="14:15" x14ac:dyDescent="0.25">
      <c r="N397" s="25">
        <v>18</v>
      </c>
      <c r="O397" s="26">
        <v>51</v>
      </c>
    </row>
    <row r="398" spans="14:15" x14ac:dyDescent="0.25">
      <c r="N398" s="25">
        <v>15</v>
      </c>
      <c r="O398" s="26">
        <v>51</v>
      </c>
    </row>
    <row r="399" spans="14:15" x14ac:dyDescent="0.25">
      <c r="N399" s="25">
        <v>12</v>
      </c>
      <c r="O399" s="26">
        <v>51</v>
      </c>
    </row>
    <row r="400" spans="14:15" x14ac:dyDescent="0.25">
      <c r="N400" s="25">
        <v>13</v>
      </c>
      <c r="O400" s="26">
        <v>51</v>
      </c>
    </row>
    <row r="401" spans="14:15" x14ac:dyDescent="0.25">
      <c r="N401" s="25">
        <v>25</v>
      </c>
      <c r="O401" s="26">
        <v>51</v>
      </c>
    </row>
    <row r="402" spans="14:15" x14ac:dyDescent="0.25">
      <c r="N402" s="25">
        <v>18</v>
      </c>
      <c r="O402" s="26">
        <v>51</v>
      </c>
    </row>
    <row r="403" spans="14:15" x14ac:dyDescent="0.25">
      <c r="N403" s="25">
        <v>20</v>
      </c>
      <c r="O403" s="26">
        <v>51</v>
      </c>
    </row>
    <row r="404" spans="14:15" x14ac:dyDescent="0.25">
      <c r="N404" s="25">
        <v>12</v>
      </c>
      <c r="O404" s="26">
        <v>51</v>
      </c>
    </row>
    <row r="405" spans="14:15" x14ac:dyDescent="0.25">
      <c r="N405" s="25">
        <v>50</v>
      </c>
      <c r="O405" s="26">
        <v>51</v>
      </c>
    </row>
    <row r="406" spans="14:15" x14ac:dyDescent="0.25">
      <c r="N406" s="25">
        <v>40</v>
      </c>
      <c r="O406" s="26">
        <v>51</v>
      </c>
    </row>
    <row r="407" spans="14:15" x14ac:dyDescent="0.25">
      <c r="N407" s="25">
        <v>18</v>
      </c>
      <c r="O407" s="26">
        <v>52</v>
      </c>
    </row>
    <row r="408" spans="14:15" x14ac:dyDescent="0.25">
      <c r="N408" s="25">
        <v>42</v>
      </c>
      <c r="O408" s="26">
        <v>52</v>
      </c>
    </row>
    <row r="409" spans="14:15" x14ac:dyDescent="0.25">
      <c r="N409" s="25">
        <v>46</v>
      </c>
      <c r="O409" s="26">
        <v>52</v>
      </c>
    </row>
    <row r="410" spans="14:15" x14ac:dyDescent="0.25">
      <c r="N410" s="25">
        <v>26</v>
      </c>
      <c r="O410" s="26">
        <v>52</v>
      </c>
    </row>
    <row r="411" spans="14:15" x14ac:dyDescent="0.25">
      <c r="N411" s="25">
        <v>20</v>
      </c>
      <c r="O411" s="26">
        <v>52</v>
      </c>
    </row>
    <row r="412" spans="14:15" x14ac:dyDescent="0.25">
      <c r="N412" s="25">
        <v>83</v>
      </c>
      <c r="O412" s="26">
        <v>52</v>
      </c>
    </row>
    <row r="413" spans="14:15" x14ac:dyDescent="0.25">
      <c r="N413" s="25">
        <v>48</v>
      </c>
      <c r="O413" s="26">
        <v>52</v>
      </c>
    </row>
    <row r="414" spans="14:15" x14ac:dyDescent="0.25">
      <c r="N414" s="25">
        <v>89</v>
      </c>
      <c r="O414" s="26">
        <v>52</v>
      </c>
    </row>
    <row r="415" spans="14:15" x14ac:dyDescent="0.25">
      <c r="N415" s="25">
        <v>55</v>
      </c>
      <c r="O415" s="26">
        <v>52</v>
      </c>
    </row>
    <row r="416" spans="14:15" x14ac:dyDescent="0.25">
      <c r="N416" s="25">
        <v>58</v>
      </c>
      <c r="O416" s="26">
        <v>52</v>
      </c>
    </row>
    <row r="417" spans="14:15" x14ac:dyDescent="0.25">
      <c r="N417" s="25">
        <v>29</v>
      </c>
      <c r="O417" s="26">
        <v>53</v>
      </c>
    </row>
    <row r="418" spans="14:15" x14ac:dyDescent="0.25">
      <c r="N418" s="25">
        <v>60</v>
      </c>
      <c r="O418" s="26">
        <v>53</v>
      </c>
    </row>
    <row r="419" spans="14:15" x14ac:dyDescent="0.25">
      <c r="N419" s="25">
        <v>65</v>
      </c>
      <c r="O419" s="26">
        <v>53</v>
      </c>
    </row>
    <row r="420" spans="14:15" x14ac:dyDescent="0.25">
      <c r="N420" s="25">
        <v>40</v>
      </c>
      <c r="O420" s="26">
        <v>53</v>
      </c>
    </row>
    <row r="421" spans="14:15" x14ac:dyDescent="0.25">
      <c r="N421" s="25">
        <v>65</v>
      </c>
      <c r="O421" s="26">
        <v>53</v>
      </c>
    </row>
    <row r="422" spans="14:15" x14ac:dyDescent="0.25">
      <c r="N422" s="25">
        <v>70</v>
      </c>
      <c r="O422" s="26">
        <v>53</v>
      </c>
    </row>
    <row r="423" spans="14:15" x14ac:dyDescent="0.25">
      <c r="N423" s="25">
        <v>49</v>
      </c>
      <c r="O423" s="26">
        <v>53</v>
      </c>
    </row>
    <row r="424" spans="14:15" x14ac:dyDescent="0.25">
      <c r="N424" s="25">
        <v>10</v>
      </c>
      <c r="O424" s="26">
        <v>53</v>
      </c>
    </row>
    <row r="425" spans="14:15" x14ac:dyDescent="0.25">
      <c r="N425" s="25">
        <v>15</v>
      </c>
      <c r="O425" s="26">
        <v>53</v>
      </c>
    </row>
    <row r="426" spans="14:15" x14ac:dyDescent="0.25">
      <c r="N426" s="25">
        <v>50</v>
      </c>
      <c r="O426" s="26">
        <v>54</v>
      </c>
    </row>
    <row r="427" spans="14:15" x14ac:dyDescent="0.25">
      <c r="N427" s="25">
        <v>20</v>
      </c>
      <c r="O427" s="26">
        <v>54</v>
      </c>
    </row>
    <row r="428" spans="14:15" x14ac:dyDescent="0.25">
      <c r="N428" s="25">
        <v>22</v>
      </c>
      <c r="O428" s="26">
        <v>54</v>
      </c>
    </row>
    <row r="429" spans="14:15" x14ac:dyDescent="0.25">
      <c r="N429" s="25">
        <v>25</v>
      </c>
      <c r="O429" s="26">
        <v>54</v>
      </c>
    </row>
    <row r="430" spans="14:15" x14ac:dyDescent="0.25">
      <c r="N430" s="25">
        <v>26</v>
      </c>
      <c r="O430" s="26">
        <v>54</v>
      </c>
    </row>
    <row r="431" spans="14:15" x14ac:dyDescent="0.25">
      <c r="N431" s="25">
        <v>28</v>
      </c>
      <c r="O431" s="26">
        <v>54</v>
      </c>
    </row>
    <row r="432" spans="14:15" x14ac:dyDescent="0.25">
      <c r="N432" s="25">
        <v>35</v>
      </c>
      <c r="O432" s="26">
        <v>54</v>
      </c>
    </row>
    <row r="433" spans="14:15" x14ac:dyDescent="0.25">
      <c r="N433" s="25">
        <v>20</v>
      </c>
      <c r="O433" s="26">
        <v>54</v>
      </c>
    </row>
    <row r="434" spans="14:15" x14ac:dyDescent="0.25">
      <c r="N434" s="25">
        <v>10</v>
      </c>
      <c r="O434" s="26">
        <v>54</v>
      </c>
    </row>
    <row r="435" spans="14:15" x14ac:dyDescent="0.25">
      <c r="N435" s="25">
        <v>15</v>
      </c>
      <c r="O435" s="26">
        <v>54</v>
      </c>
    </row>
    <row r="436" spans="14:15" x14ac:dyDescent="0.25">
      <c r="N436" s="25">
        <v>104</v>
      </c>
      <c r="O436" s="26">
        <v>55</v>
      </c>
    </row>
    <row r="437" spans="14:15" x14ac:dyDescent="0.25">
      <c r="N437" s="25">
        <v>16</v>
      </c>
      <c r="O437" s="26">
        <v>55</v>
      </c>
    </row>
    <row r="438" spans="14:15" x14ac:dyDescent="0.25">
      <c r="N438" s="25">
        <v>19</v>
      </c>
      <c r="O438" s="26">
        <v>55</v>
      </c>
    </row>
    <row r="439" spans="14:15" x14ac:dyDescent="0.25">
      <c r="N439" s="25">
        <v>36</v>
      </c>
      <c r="O439" s="26">
        <v>55</v>
      </c>
    </row>
    <row r="440" spans="14:15" x14ac:dyDescent="0.25">
      <c r="N440" s="25">
        <v>38</v>
      </c>
      <c r="O440" s="26">
        <v>55</v>
      </c>
    </row>
    <row r="441" spans="14:15" x14ac:dyDescent="0.25">
      <c r="N441" s="25">
        <v>10</v>
      </c>
      <c r="O441" s="26">
        <v>55</v>
      </c>
    </row>
    <row r="442" spans="14:15" x14ac:dyDescent="0.25">
      <c r="N442" s="25">
        <v>8</v>
      </c>
      <c r="O442" s="26">
        <v>55</v>
      </c>
    </row>
    <row r="443" spans="14:15" x14ac:dyDescent="0.25">
      <c r="N443" s="25">
        <v>5</v>
      </c>
      <c r="O443" s="26">
        <v>55</v>
      </c>
    </row>
    <row r="444" spans="14:15" x14ac:dyDescent="0.25">
      <c r="N444" s="25">
        <v>20</v>
      </c>
      <c r="O444" s="26">
        <v>56</v>
      </c>
    </row>
    <row r="445" spans="14:15" x14ac:dyDescent="0.25">
      <c r="N445" s="25">
        <v>64</v>
      </c>
      <c r="O445" s="26">
        <v>56</v>
      </c>
    </row>
    <row r="446" spans="14:15" x14ac:dyDescent="0.25">
      <c r="N446" s="25">
        <v>15</v>
      </c>
      <c r="O446" s="26">
        <v>56</v>
      </c>
    </row>
    <row r="447" spans="14:15" x14ac:dyDescent="0.25">
      <c r="N447" s="25">
        <v>46</v>
      </c>
      <c r="O447" s="26">
        <v>56</v>
      </c>
    </row>
    <row r="448" spans="14:15" x14ac:dyDescent="0.25">
      <c r="N448" s="25">
        <v>18</v>
      </c>
      <c r="O448" s="26">
        <v>56</v>
      </c>
    </row>
    <row r="449" spans="14:15" x14ac:dyDescent="0.25">
      <c r="N449" s="25">
        <v>8</v>
      </c>
      <c r="O449" s="26">
        <v>56</v>
      </c>
    </row>
    <row r="450" spans="14:15" x14ac:dyDescent="0.25">
      <c r="N450" s="25">
        <v>5</v>
      </c>
      <c r="O450" s="26">
        <v>56</v>
      </c>
    </row>
    <row r="451" spans="14:15" x14ac:dyDescent="0.25">
      <c r="N451" s="25">
        <v>12</v>
      </c>
      <c r="O451" s="26">
        <v>56</v>
      </c>
    </row>
    <row r="452" spans="14:15" x14ac:dyDescent="0.25">
      <c r="N452" s="25">
        <v>10</v>
      </c>
      <c r="O452" s="26">
        <v>56</v>
      </c>
    </row>
    <row r="453" spans="14:15" x14ac:dyDescent="0.25">
      <c r="N453" s="25">
        <v>48</v>
      </c>
      <c r="O453" s="26">
        <v>56</v>
      </c>
    </row>
    <row r="454" spans="14:15" x14ac:dyDescent="0.25">
      <c r="N454" s="25">
        <v>24</v>
      </c>
      <c r="O454" s="26">
        <v>57</v>
      </c>
    </row>
    <row r="455" spans="14:15" x14ac:dyDescent="0.25">
      <c r="N455" s="25">
        <v>37</v>
      </c>
      <c r="O455" s="26">
        <v>57</v>
      </c>
    </row>
    <row r="456" spans="14:15" x14ac:dyDescent="0.25">
      <c r="N456" s="25">
        <v>70</v>
      </c>
      <c r="O456" s="26">
        <v>57</v>
      </c>
    </row>
    <row r="457" spans="14:15" x14ac:dyDescent="0.25">
      <c r="N457" s="25">
        <v>10</v>
      </c>
      <c r="O457" s="26">
        <v>57</v>
      </c>
    </row>
    <row r="458" spans="14:15" x14ac:dyDescent="0.25">
      <c r="N458" s="25">
        <v>43</v>
      </c>
      <c r="O458" s="26">
        <v>57</v>
      </c>
    </row>
    <row r="459" spans="14:15" x14ac:dyDescent="0.25">
      <c r="N459" s="25">
        <v>62</v>
      </c>
      <c r="O459" s="26">
        <v>57</v>
      </c>
    </row>
    <row r="460" spans="14:15" x14ac:dyDescent="0.25">
      <c r="N460" s="25">
        <v>10</v>
      </c>
      <c r="O460" s="26">
        <v>57</v>
      </c>
    </row>
    <row r="461" spans="14:15" x14ac:dyDescent="0.25">
      <c r="N461" s="25">
        <v>10</v>
      </c>
      <c r="O461" s="26">
        <v>57</v>
      </c>
    </row>
    <row r="462" spans="14:15" x14ac:dyDescent="0.25">
      <c r="N462" s="25">
        <v>5</v>
      </c>
      <c r="O462" s="26">
        <v>57</v>
      </c>
    </row>
    <row r="463" spans="14:15" x14ac:dyDescent="0.25">
      <c r="N463" s="25">
        <v>5</v>
      </c>
      <c r="O463" s="26">
        <v>57</v>
      </c>
    </row>
    <row r="464" spans="14:15" x14ac:dyDescent="0.25">
      <c r="N464" s="25">
        <v>78</v>
      </c>
      <c r="O464" s="26">
        <v>57</v>
      </c>
    </row>
    <row r="465" spans="14:15" x14ac:dyDescent="0.25">
      <c r="N465" s="25">
        <v>10</v>
      </c>
      <c r="O465" s="26">
        <v>57</v>
      </c>
    </row>
    <row r="466" spans="14:15" x14ac:dyDescent="0.25">
      <c r="N466" s="25">
        <v>75</v>
      </c>
      <c r="O466" s="26">
        <v>58</v>
      </c>
    </row>
    <row r="467" spans="14:15" x14ac:dyDescent="0.25">
      <c r="N467" s="25">
        <v>15</v>
      </c>
      <c r="O467" s="26">
        <v>58</v>
      </c>
    </row>
    <row r="468" spans="14:15" x14ac:dyDescent="0.25">
      <c r="N468" s="25">
        <v>37</v>
      </c>
      <c r="O468" s="26">
        <v>58</v>
      </c>
    </row>
    <row r="469" spans="14:15" x14ac:dyDescent="0.25">
      <c r="N469" s="25">
        <v>52</v>
      </c>
      <c r="O469" s="26">
        <v>58</v>
      </c>
    </row>
    <row r="470" spans="14:15" x14ac:dyDescent="0.25">
      <c r="N470" s="25">
        <v>97</v>
      </c>
      <c r="O470" s="26">
        <v>58</v>
      </c>
    </row>
    <row r="471" spans="14:15" x14ac:dyDescent="0.25">
      <c r="N471" s="25">
        <v>20</v>
      </c>
      <c r="O471" s="26">
        <v>58</v>
      </c>
    </row>
    <row r="472" spans="14:15" x14ac:dyDescent="0.25">
      <c r="N472" s="25">
        <v>20</v>
      </c>
      <c r="O472" s="26">
        <v>58</v>
      </c>
    </row>
    <row r="473" spans="14:15" x14ac:dyDescent="0.25">
      <c r="N473" s="25">
        <v>49</v>
      </c>
      <c r="O473" s="26">
        <v>58</v>
      </c>
    </row>
    <row r="474" spans="14:15" x14ac:dyDescent="0.25">
      <c r="N474" s="25">
        <v>71</v>
      </c>
      <c r="O474" s="26">
        <v>58</v>
      </c>
    </row>
    <row r="475" spans="14:15" x14ac:dyDescent="0.25">
      <c r="N475" s="25">
        <v>25</v>
      </c>
      <c r="O475" s="26">
        <v>58</v>
      </c>
    </row>
    <row r="476" spans="14:15" x14ac:dyDescent="0.25">
      <c r="N476" s="25">
        <v>25</v>
      </c>
      <c r="O476" s="26">
        <v>58</v>
      </c>
    </row>
    <row r="477" spans="14:15" x14ac:dyDescent="0.25">
      <c r="N477" s="25">
        <v>22</v>
      </c>
      <c r="O477" s="26">
        <v>58</v>
      </c>
    </row>
    <row r="478" spans="14:15" x14ac:dyDescent="0.25">
      <c r="N478" s="25">
        <v>24</v>
      </c>
      <c r="O478" s="26">
        <v>59</v>
      </c>
    </row>
    <row r="479" spans="14:15" x14ac:dyDescent="0.25">
      <c r="N479" s="25">
        <v>23</v>
      </c>
      <c r="O479" s="26">
        <v>59</v>
      </c>
    </row>
    <row r="480" spans="14:15" x14ac:dyDescent="0.25">
      <c r="N480" s="25">
        <v>20</v>
      </c>
      <c r="O480" s="26">
        <v>59</v>
      </c>
    </row>
    <row r="481" spans="14:15" x14ac:dyDescent="0.25">
      <c r="N481" s="25">
        <v>73</v>
      </c>
      <c r="O481" s="26">
        <v>59</v>
      </c>
    </row>
    <row r="482" spans="14:15" x14ac:dyDescent="0.25">
      <c r="N482" s="25">
        <v>73</v>
      </c>
      <c r="O482" s="26">
        <v>59</v>
      </c>
    </row>
    <row r="483" spans="14:15" x14ac:dyDescent="0.25">
      <c r="N483" s="25">
        <v>93</v>
      </c>
      <c r="O483" s="26">
        <v>59</v>
      </c>
    </row>
    <row r="484" spans="14:15" x14ac:dyDescent="0.25">
      <c r="N484" s="25">
        <v>18</v>
      </c>
      <c r="O484" s="26">
        <v>59</v>
      </c>
    </row>
    <row r="485" spans="14:15" x14ac:dyDescent="0.25">
      <c r="N485" s="25">
        <v>16</v>
      </c>
      <c r="O485" s="26">
        <v>59</v>
      </c>
    </row>
    <row r="486" spans="14:15" x14ac:dyDescent="0.25">
      <c r="N486" s="25">
        <v>14</v>
      </c>
      <c r="O486" s="26">
        <v>60</v>
      </c>
    </row>
    <row r="487" spans="14:15" x14ac:dyDescent="0.25">
      <c r="N487" s="25">
        <v>42</v>
      </c>
      <c r="O487" s="26">
        <v>60</v>
      </c>
    </row>
    <row r="488" spans="14:15" x14ac:dyDescent="0.25">
      <c r="N488" s="25">
        <v>20</v>
      </c>
      <c r="O488" s="26">
        <v>60</v>
      </c>
    </row>
    <row r="489" spans="14:15" x14ac:dyDescent="0.25">
      <c r="N489" s="25">
        <v>21</v>
      </c>
      <c r="O489" s="26">
        <v>60</v>
      </c>
    </row>
    <row r="490" spans="14:15" x14ac:dyDescent="0.25">
      <c r="N490" s="25">
        <v>22</v>
      </c>
      <c r="O490" s="26">
        <v>60</v>
      </c>
    </row>
    <row r="491" spans="14:15" x14ac:dyDescent="0.25">
      <c r="N491" s="25">
        <v>12</v>
      </c>
      <c r="O491" s="26">
        <v>60</v>
      </c>
    </row>
    <row r="492" spans="14:15" x14ac:dyDescent="0.25">
      <c r="N492" s="25">
        <v>15</v>
      </c>
      <c r="O492" s="26">
        <v>60</v>
      </c>
    </row>
    <row r="493" spans="14:15" x14ac:dyDescent="0.25">
      <c r="N493" s="25">
        <v>10</v>
      </c>
      <c r="O493" s="26">
        <v>60</v>
      </c>
    </row>
    <row r="494" spans="14:15" x14ac:dyDescent="0.25">
      <c r="N494" s="25">
        <v>35</v>
      </c>
      <c r="O494" s="26">
        <v>60</v>
      </c>
    </row>
    <row r="495" spans="14:15" x14ac:dyDescent="0.25">
      <c r="N495" s="25">
        <v>64</v>
      </c>
      <c r="O495" s="26">
        <v>60</v>
      </c>
    </row>
    <row r="496" spans="14:15" x14ac:dyDescent="0.25">
      <c r="N496" s="25">
        <v>5</v>
      </c>
      <c r="O496" s="26">
        <v>60</v>
      </c>
    </row>
    <row r="497" spans="14:15" x14ac:dyDescent="0.25">
      <c r="N497" s="25">
        <v>3</v>
      </c>
      <c r="O497" s="26">
        <v>60</v>
      </c>
    </row>
    <row r="498" spans="14:15" x14ac:dyDescent="0.25">
      <c r="N498" s="25">
        <v>2</v>
      </c>
      <c r="O498" s="26">
        <v>60</v>
      </c>
    </row>
    <row r="499" spans="14:15" x14ac:dyDescent="0.25">
      <c r="N499" s="25">
        <v>5</v>
      </c>
      <c r="O499" s="26">
        <v>60</v>
      </c>
    </row>
    <row r="500" spans="14:15" x14ac:dyDescent="0.25">
      <c r="N500" s="40">
        <v>1</v>
      </c>
      <c r="O500" s="21">
        <v>60</v>
      </c>
    </row>
    <row r="501" spans="14:15" x14ac:dyDescent="0.25">
      <c r="N501"/>
      <c r="O501"/>
    </row>
    <row r="502" spans="14:15" x14ac:dyDescent="0.25">
      <c r="N502"/>
      <c r="O502"/>
    </row>
    <row r="503" spans="14:15" x14ac:dyDescent="0.25">
      <c r="N503"/>
      <c r="O503"/>
    </row>
    <row r="504" spans="14:15" x14ac:dyDescent="0.25">
      <c r="N504"/>
      <c r="O504"/>
    </row>
    <row r="505" spans="14:15" x14ac:dyDescent="0.25">
      <c r="N505"/>
      <c r="O505"/>
    </row>
    <row r="506" spans="14:15" x14ac:dyDescent="0.25">
      <c r="N506"/>
      <c r="O506"/>
    </row>
    <row r="507" spans="14:15" x14ac:dyDescent="0.25">
      <c r="N507"/>
      <c r="O507"/>
    </row>
    <row r="508" spans="14:15" x14ac:dyDescent="0.25">
      <c r="N508"/>
      <c r="O508"/>
    </row>
    <row r="509" spans="14:15" x14ac:dyDescent="0.25">
      <c r="N509"/>
      <c r="O509"/>
    </row>
    <row r="510" spans="14:15" x14ac:dyDescent="0.25">
      <c r="N510"/>
      <c r="O510"/>
    </row>
    <row r="511" spans="14:15" x14ac:dyDescent="0.25">
      <c r="N511"/>
      <c r="O511"/>
    </row>
    <row r="512" spans="14:15" x14ac:dyDescent="0.25">
      <c r="N512"/>
      <c r="O512"/>
    </row>
    <row r="513" spans="14:15" x14ac:dyDescent="0.25">
      <c r="N513"/>
      <c r="O513"/>
    </row>
    <row r="514" spans="14:15" x14ac:dyDescent="0.25">
      <c r="N514"/>
      <c r="O514"/>
    </row>
    <row r="515" spans="14:15" x14ac:dyDescent="0.25">
      <c r="N515"/>
      <c r="O515"/>
    </row>
    <row r="516" spans="14:15" x14ac:dyDescent="0.25">
      <c r="N516"/>
      <c r="O516"/>
    </row>
    <row r="517" spans="14:15" x14ac:dyDescent="0.25">
      <c r="N517"/>
      <c r="O517"/>
    </row>
    <row r="518" spans="14:15" x14ac:dyDescent="0.25">
      <c r="N518"/>
      <c r="O518"/>
    </row>
    <row r="519" spans="14:15" x14ac:dyDescent="0.25">
      <c r="N519"/>
      <c r="O519"/>
    </row>
    <row r="520" spans="14:15" x14ac:dyDescent="0.25">
      <c r="N520"/>
      <c r="O520"/>
    </row>
    <row r="521" spans="14:15" x14ac:dyDescent="0.25">
      <c r="N521"/>
      <c r="O521"/>
    </row>
    <row r="522" spans="14:15" x14ac:dyDescent="0.25">
      <c r="N522"/>
      <c r="O522"/>
    </row>
    <row r="523" spans="14:15" x14ac:dyDescent="0.25">
      <c r="N523"/>
      <c r="O523"/>
    </row>
    <row r="524" spans="14:15" x14ac:dyDescent="0.25">
      <c r="N524"/>
      <c r="O524"/>
    </row>
    <row r="525" spans="14:15" x14ac:dyDescent="0.25">
      <c r="N525"/>
      <c r="O525"/>
    </row>
    <row r="526" spans="14:15" x14ac:dyDescent="0.25">
      <c r="N526"/>
      <c r="O526"/>
    </row>
    <row r="527" spans="14:15" x14ac:dyDescent="0.25">
      <c r="N527"/>
      <c r="O527"/>
    </row>
    <row r="528" spans="14:15" x14ac:dyDescent="0.25">
      <c r="N528"/>
      <c r="O528"/>
    </row>
    <row r="529" spans="14:15" x14ac:dyDescent="0.25">
      <c r="N529"/>
      <c r="O529"/>
    </row>
    <row r="530" spans="14:15" x14ac:dyDescent="0.25">
      <c r="N530"/>
      <c r="O530"/>
    </row>
    <row r="531" spans="14:15" x14ac:dyDescent="0.25">
      <c r="N531"/>
      <c r="O531"/>
    </row>
    <row r="532" spans="14:15" x14ac:dyDescent="0.25">
      <c r="N532"/>
      <c r="O532"/>
    </row>
    <row r="533" spans="14:15" x14ac:dyDescent="0.25">
      <c r="N533"/>
      <c r="O533"/>
    </row>
    <row r="534" spans="14:15" x14ac:dyDescent="0.25">
      <c r="N534"/>
      <c r="O534"/>
    </row>
    <row r="535" spans="14:15" x14ac:dyDescent="0.25">
      <c r="N535"/>
      <c r="O535"/>
    </row>
    <row r="536" spans="14:15" x14ac:dyDescent="0.25">
      <c r="N536"/>
      <c r="O536"/>
    </row>
    <row r="537" spans="14:15" x14ac:dyDescent="0.25">
      <c r="N537"/>
      <c r="O537"/>
    </row>
    <row r="538" spans="14:15" x14ac:dyDescent="0.25">
      <c r="N538"/>
      <c r="O538"/>
    </row>
    <row r="539" spans="14:15" x14ac:dyDescent="0.25">
      <c r="N539"/>
      <c r="O539"/>
    </row>
    <row r="540" spans="14:15" x14ac:dyDescent="0.25">
      <c r="N540"/>
      <c r="O540"/>
    </row>
    <row r="541" spans="14:15" x14ac:dyDescent="0.25">
      <c r="N541"/>
      <c r="O541"/>
    </row>
    <row r="542" spans="14:15" x14ac:dyDescent="0.25">
      <c r="N542"/>
      <c r="O542"/>
    </row>
    <row r="543" spans="14:15" x14ac:dyDescent="0.25">
      <c r="N543"/>
      <c r="O543"/>
    </row>
    <row r="544" spans="14:15" x14ac:dyDescent="0.25">
      <c r="N544"/>
      <c r="O544"/>
    </row>
    <row r="545" spans="14:15" x14ac:dyDescent="0.25">
      <c r="N545"/>
      <c r="O545"/>
    </row>
    <row r="546" spans="14:15" x14ac:dyDescent="0.25">
      <c r="N546"/>
      <c r="O546"/>
    </row>
    <row r="547" spans="14:15" x14ac:dyDescent="0.25">
      <c r="N547"/>
      <c r="O547"/>
    </row>
    <row r="548" spans="14:15" x14ac:dyDescent="0.25">
      <c r="N548"/>
      <c r="O548"/>
    </row>
    <row r="549" spans="14:15" x14ac:dyDescent="0.25">
      <c r="N549"/>
      <c r="O549"/>
    </row>
    <row r="550" spans="14:15" x14ac:dyDescent="0.25">
      <c r="N550"/>
      <c r="O550"/>
    </row>
    <row r="551" spans="14:15" x14ac:dyDescent="0.25">
      <c r="N551"/>
      <c r="O551"/>
    </row>
    <row r="552" spans="14:15" x14ac:dyDescent="0.25">
      <c r="N552"/>
      <c r="O552"/>
    </row>
    <row r="553" spans="14:15" x14ac:dyDescent="0.25">
      <c r="N553"/>
      <c r="O553"/>
    </row>
    <row r="554" spans="14:15" x14ac:dyDescent="0.25">
      <c r="N554"/>
      <c r="O554"/>
    </row>
    <row r="555" spans="14:15" x14ac:dyDescent="0.25">
      <c r="N555"/>
      <c r="O555"/>
    </row>
    <row r="556" spans="14:15" x14ac:dyDescent="0.25">
      <c r="N556"/>
      <c r="O556"/>
    </row>
    <row r="557" spans="14:15" x14ac:dyDescent="0.25">
      <c r="N557"/>
      <c r="O557"/>
    </row>
    <row r="558" spans="14:15" x14ac:dyDescent="0.25">
      <c r="N558"/>
      <c r="O558"/>
    </row>
    <row r="559" spans="14:15" x14ac:dyDescent="0.25">
      <c r="N559"/>
      <c r="O559"/>
    </row>
    <row r="560" spans="14:15" x14ac:dyDescent="0.25">
      <c r="N560"/>
      <c r="O560"/>
    </row>
    <row r="561" spans="14:15" x14ac:dyDescent="0.25">
      <c r="N561"/>
      <c r="O561"/>
    </row>
    <row r="562" spans="14:15" x14ac:dyDescent="0.25">
      <c r="N562"/>
      <c r="O562"/>
    </row>
    <row r="563" spans="14:15" x14ac:dyDescent="0.25">
      <c r="N563"/>
      <c r="O563"/>
    </row>
    <row r="564" spans="14:15" x14ac:dyDescent="0.25">
      <c r="N564"/>
      <c r="O564"/>
    </row>
    <row r="565" spans="14:15" x14ac:dyDescent="0.25">
      <c r="N565"/>
      <c r="O565"/>
    </row>
    <row r="566" spans="14:15" x14ac:dyDescent="0.25">
      <c r="N566"/>
      <c r="O566"/>
    </row>
    <row r="567" spans="14:15" x14ac:dyDescent="0.25">
      <c r="N567"/>
      <c r="O567"/>
    </row>
    <row r="568" spans="14:15" x14ac:dyDescent="0.25">
      <c r="N568"/>
      <c r="O568"/>
    </row>
    <row r="569" spans="14:15" x14ac:dyDescent="0.25">
      <c r="N569"/>
      <c r="O569"/>
    </row>
    <row r="570" spans="14:15" x14ac:dyDescent="0.25">
      <c r="N570"/>
      <c r="O570"/>
    </row>
    <row r="571" spans="14:15" x14ac:dyDescent="0.25">
      <c r="N571"/>
      <c r="O571"/>
    </row>
    <row r="572" spans="14:15" x14ac:dyDescent="0.25">
      <c r="N572"/>
      <c r="O572"/>
    </row>
    <row r="573" spans="14:15" x14ac:dyDescent="0.25">
      <c r="N573"/>
      <c r="O573"/>
    </row>
    <row r="574" spans="14:15" x14ac:dyDescent="0.25">
      <c r="N574"/>
      <c r="O574"/>
    </row>
    <row r="575" spans="14:15" x14ac:dyDescent="0.25">
      <c r="N575"/>
      <c r="O575"/>
    </row>
    <row r="576" spans="14:15" x14ac:dyDescent="0.25">
      <c r="N576"/>
      <c r="O576"/>
    </row>
    <row r="577" spans="14:15" x14ac:dyDescent="0.25">
      <c r="N577"/>
      <c r="O577"/>
    </row>
    <row r="578" spans="14:15" x14ac:dyDescent="0.25">
      <c r="N578"/>
      <c r="O578"/>
    </row>
    <row r="579" spans="14:15" x14ac:dyDescent="0.25">
      <c r="N579"/>
      <c r="O579"/>
    </row>
    <row r="580" spans="14:15" x14ac:dyDescent="0.25">
      <c r="N580"/>
      <c r="O580"/>
    </row>
    <row r="581" spans="14:15" x14ac:dyDescent="0.25">
      <c r="N581"/>
      <c r="O581"/>
    </row>
    <row r="582" spans="14:15" x14ac:dyDescent="0.25">
      <c r="N582"/>
      <c r="O582"/>
    </row>
    <row r="583" spans="14:15" x14ac:dyDescent="0.25">
      <c r="N583"/>
      <c r="O583"/>
    </row>
    <row r="584" spans="14:15" x14ac:dyDescent="0.25">
      <c r="N584"/>
      <c r="O584"/>
    </row>
    <row r="585" spans="14:15" x14ac:dyDescent="0.25">
      <c r="N585"/>
      <c r="O585"/>
    </row>
    <row r="586" spans="14:15" x14ac:dyDescent="0.25">
      <c r="N586"/>
      <c r="O586"/>
    </row>
    <row r="587" spans="14:15" x14ac:dyDescent="0.25">
      <c r="N587"/>
      <c r="O587"/>
    </row>
    <row r="588" spans="14:15" x14ac:dyDescent="0.25">
      <c r="N588"/>
      <c r="O588"/>
    </row>
    <row r="589" spans="14:15" x14ac:dyDescent="0.25">
      <c r="N589"/>
      <c r="O589"/>
    </row>
    <row r="590" spans="14:15" x14ac:dyDescent="0.25">
      <c r="N590"/>
      <c r="O590"/>
    </row>
    <row r="591" spans="14:15" x14ac:dyDescent="0.25">
      <c r="N591"/>
      <c r="O591"/>
    </row>
    <row r="592" spans="14:15" x14ac:dyDescent="0.25">
      <c r="N592"/>
      <c r="O592"/>
    </row>
    <row r="593" spans="14:15" x14ac:dyDescent="0.25">
      <c r="N593"/>
      <c r="O593"/>
    </row>
    <row r="594" spans="14:15" x14ac:dyDescent="0.25">
      <c r="N594"/>
      <c r="O594"/>
    </row>
    <row r="595" spans="14:15" x14ac:dyDescent="0.25">
      <c r="N595"/>
      <c r="O595"/>
    </row>
    <row r="596" spans="14:15" x14ac:dyDescent="0.25">
      <c r="N596"/>
      <c r="O596"/>
    </row>
    <row r="597" spans="14:15" x14ac:dyDescent="0.25">
      <c r="N597"/>
      <c r="O597"/>
    </row>
    <row r="598" spans="14:15" x14ac:dyDescent="0.25">
      <c r="N598"/>
      <c r="O598"/>
    </row>
    <row r="599" spans="14:15" x14ac:dyDescent="0.25">
      <c r="N599"/>
      <c r="O599"/>
    </row>
    <row r="600" spans="14:15" x14ac:dyDescent="0.25">
      <c r="N600"/>
      <c r="O600"/>
    </row>
    <row r="601" spans="14:15" x14ac:dyDescent="0.25">
      <c r="N601"/>
      <c r="O601"/>
    </row>
    <row r="602" spans="14:15" x14ac:dyDescent="0.25">
      <c r="N602"/>
      <c r="O602"/>
    </row>
    <row r="603" spans="14:15" x14ac:dyDescent="0.25">
      <c r="N603"/>
      <c r="O603"/>
    </row>
    <row r="604" spans="14:15" x14ac:dyDescent="0.25">
      <c r="N604"/>
      <c r="O604"/>
    </row>
    <row r="605" spans="14:15" x14ac:dyDescent="0.25">
      <c r="N605"/>
      <c r="O605"/>
    </row>
    <row r="606" spans="14:15" x14ac:dyDescent="0.25">
      <c r="N606"/>
      <c r="O606"/>
    </row>
    <row r="607" spans="14:15" x14ac:dyDescent="0.25">
      <c r="N607"/>
      <c r="O607"/>
    </row>
    <row r="608" spans="14:15" x14ac:dyDescent="0.25">
      <c r="N608"/>
      <c r="O608"/>
    </row>
    <row r="609" spans="14:15" x14ac:dyDescent="0.25">
      <c r="N609"/>
      <c r="O609"/>
    </row>
    <row r="610" spans="14:15" x14ac:dyDescent="0.25">
      <c r="N610"/>
      <c r="O610"/>
    </row>
    <row r="611" spans="14:15" x14ac:dyDescent="0.25">
      <c r="N611"/>
      <c r="O611"/>
    </row>
    <row r="612" spans="14:15" x14ac:dyDescent="0.25">
      <c r="N612"/>
      <c r="O612"/>
    </row>
    <row r="613" spans="14:15" x14ac:dyDescent="0.25">
      <c r="N613"/>
      <c r="O613"/>
    </row>
    <row r="614" spans="14:15" x14ac:dyDescent="0.25">
      <c r="N614"/>
      <c r="O614"/>
    </row>
    <row r="615" spans="14:15" x14ac:dyDescent="0.25">
      <c r="N615"/>
      <c r="O615"/>
    </row>
    <row r="616" spans="14:15" x14ac:dyDescent="0.25">
      <c r="N616"/>
      <c r="O616"/>
    </row>
    <row r="617" spans="14:15" x14ac:dyDescent="0.25">
      <c r="N617"/>
      <c r="O617"/>
    </row>
    <row r="618" spans="14:15" x14ac:dyDescent="0.25">
      <c r="N618"/>
      <c r="O618"/>
    </row>
    <row r="619" spans="14:15" x14ac:dyDescent="0.25">
      <c r="N619"/>
      <c r="O619"/>
    </row>
    <row r="620" spans="14:15" x14ac:dyDescent="0.25">
      <c r="N620"/>
      <c r="O620"/>
    </row>
    <row r="621" spans="14:15" x14ac:dyDescent="0.25">
      <c r="N621"/>
      <c r="O621"/>
    </row>
    <row r="622" spans="14:15" x14ac:dyDescent="0.25">
      <c r="N622"/>
      <c r="O622"/>
    </row>
    <row r="623" spans="14:15" x14ac:dyDescent="0.25">
      <c r="N623"/>
      <c r="O623"/>
    </row>
    <row r="624" spans="14:15" x14ac:dyDescent="0.25">
      <c r="N624"/>
      <c r="O624"/>
    </row>
    <row r="625" spans="14:15" x14ac:dyDescent="0.25">
      <c r="N625"/>
      <c r="O625"/>
    </row>
    <row r="626" spans="14:15" x14ac:dyDescent="0.25">
      <c r="N626"/>
      <c r="O626"/>
    </row>
    <row r="627" spans="14:15" x14ac:dyDescent="0.25">
      <c r="N627"/>
      <c r="O627"/>
    </row>
    <row r="628" spans="14:15" x14ac:dyDescent="0.25">
      <c r="N628"/>
      <c r="O628"/>
    </row>
    <row r="629" spans="14:15" x14ac:dyDescent="0.25">
      <c r="N629"/>
      <c r="O629"/>
    </row>
    <row r="630" spans="14:15" x14ac:dyDescent="0.25">
      <c r="N630"/>
      <c r="O630"/>
    </row>
    <row r="631" spans="14:15" x14ac:dyDescent="0.25">
      <c r="N631"/>
      <c r="O631"/>
    </row>
    <row r="632" spans="14:15" x14ac:dyDescent="0.25">
      <c r="N632"/>
      <c r="O632"/>
    </row>
    <row r="633" spans="14:15" x14ac:dyDescent="0.25">
      <c r="N633"/>
      <c r="O633"/>
    </row>
    <row r="634" spans="14:15" x14ac:dyDescent="0.25">
      <c r="N634"/>
      <c r="O634"/>
    </row>
    <row r="635" spans="14:15" x14ac:dyDescent="0.25">
      <c r="N635"/>
      <c r="O635"/>
    </row>
    <row r="636" spans="14:15" x14ac:dyDescent="0.25">
      <c r="N636"/>
      <c r="O636"/>
    </row>
    <row r="637" spans="14:15" x14ac:dyDescent="0.25">
      <c r="N637"/>
      <c r="O637"/>
    </row>
    <row r="638" spans="14:15" x14ac:dyDescent="0.25">
      <c r="N638"/>
      <c r="O638"/>
    </row>
    <row r="639" spans="14:15" x14ac:dyDescent="0.25">
      <c r="N639"/>
      <c r="O639"/>
    </row>
    <row r="640" spans="14:15" x14ac:dyDescent="0.25">
      <c r="N640"/>
      <c r="O640"/>
    </row>
    <row r="641" spans="14:15" x14ac:dyDescent="0.25">
      <c r="N641"/>
      <c r="O641"/>
    </row>
    <row r="642" spans="14:15" x14ac:dyDescent="0.25">
      <c r="N642"/>
      <c r="O642"/>
    </row>
    <row r="643" spans="14:15" x14ac:dyDescent="0.25">
      <c r="N643"/>
      <c r="O643"/>
    </row>
    <row r="644" spans="14:15" x14ac:dyDescent="0.25">
      <c r="N644"/>
      <c r="O644"/>
    </row>
    <row r="645" spans="14:15" x14ac:dyDescent="0.25">
      <c r="N645"/>
      <c r="O645"/>
    </row>
    <row r="646" spans="14:15" x14ac:dyDescent="0.25">
      <c r="N646"/>
      <c r="O646"/>
    </row>
    <row r="647" spans="14:15" x14ac:dyDescent="0.25">
      <c r="N647"/>
      <c r="O647"/>
    </row>
    <row r="648" spans="14:15" x14ac:dyDescent="0.25">
      <c r="N648"/>
      <c r="O648"/>
    </row>
    <row r="649" spans="14:15" x14ac:dyDescent="0.25">
      <c r="N649"/>
      <c r="O649"/>
    </row>
    <row r="650" spans="14:15" x14ac:dyDescent="0.25">
      <c r="N650"/>
      <c r="O650"/>
    </row>
    <row r="651" spans="14:15" x14ac:dyDescent="0.25">
      <c r="N651"/>
      <c r="O651"/>
    </row>
    <row r="652" spans="14:15" x14ac:dyDescent="0.25">
      <c r="N652"/>
      <c r="O652"/>
    </row>
    <row r="653" spans="14:15" x14ac:dyDescent="0.25">
      <c r="N653"/>
      <c r="O653"/>
    </row>
    <row r="654" spans="14:15" x14ac:dyDescent="0.25">
      <c r="N654"/>
      <c r="O654"/>
    </row>
    <row r="655" spans="14:15" x14ac:dyDescent="0.25">
      <c r="N655"/>
      <c r="O655"/>
    </row>
    <row r="656" spans="14:15" x14ac:dyDescent="0.25">
      <c r="N656"/>
      <c r="O656"/>
    </row>
    <row r="657" spans="14:15" x14ac:dyDescent="0.25">
      <c r="N657"/>
      <c r="O657"/>
    </row>
    <row r="658" spans="14:15" x14ac:dyDescent="0.25">
      <c r="N658"/>
      <c r="O658"/>
    </row>
    <row r="659" spans="14:15" x14ac:dyDescent="0.25">
      <c r="N659"/>
      <c r="O659"/>
    </row>
    <row r="660" spans="14:15" x14ac:dyDescent="0.25">
      <c r="N660"/>
      <c r="O660"/>
    </row>
    <row r="661" spans="14:15" x14ac:dyDescent="0.25">
      <c r="N661"/>
      <c r="O661"/>
    </row>
    <row r="662" spans="14:15" x14ac:dyDescent="0.25">
      <c r="N662"/>
      <c r="O662"/>
    </row>
    <row r="663" spans="14:15" x14ac:dyDescent="0.25">
      <c r="N663"/>
      <c r="O663"/>
    </row>
    <row r="664" spans="14:15" x14ac:dyDescent="0.25">
      <c r="N664"/>
      <c r="O664"/>
    </row>
    <row r="665" spans="14:15" x14ac:dyDescent="0.25">
      <c r="N665"/>
      <c r="O665"/>
    </row>
    <row r="666" spans="14:15" x14ac:dyDescent="0.25">
      <c r="N666"/>
      <c r="O666"/>
    </row>
    <row r="667" spans="14:15" x14ac:dyDescent="0.25">
      <c r="N667"/>
      <c r="O667"/>
    </row>
    <row r="668" spans="14:15" x14ac:dyDescent="0.25">
      <c r="N668"/>
      <c r="O668"/>
    </row>
    <row r="669" spans="14:15" x14ac:dyDescent="0.25">
      <c r="N669"/>
      <c r="O669"/>
    </row>
    <row r="670" spans="14:15" x14ac:dyDescent="0.25">
      <c r="N670"/>
      <c r="O670"/>
    </row>
    <row r="671" spans="14:15" x14ac:dyDescent="0.25">
      <c r="N671"/>
      <c r="O671"/>
    </row>
    <row r="672" spans="14:15" x14ac:dyDescent="0.25">
      <c r="N672"/>
      <c r="O672"/>
    </row>
    <row r="673" spans="14:15" x14ac:dyDescent="0.25">
      <c r="N673"/>
      <c r="O673"/>
    </row>
    <row r="674" spans="14:15" x14ac:dyDescent="0.25">
      <c r="N674"/>
      <c r="O674"/>
    </row>
    <row r="675" spans="14:15" x14ac:dyDescent="0.25">
      <c r="N675"/>
      <c r="O675"/>
    </row>
    <row r="676" spans="14:15" x14ac:dyDescent="0.25">
      <c r="N676"/>
      <c r="O676"/>
    </row>
    <row r="677" spans="14:15" x14ac:dyDescent="0.25">
      <c r="N677"/>
      <c r="O677"/>
    </row>
    <row r="678" spans="14:15" x14ac:dyDescent="0.25">
      <c r="N678"/>
      <c r="O678"/>
    </row>
    <row r="679" spans="14:15" x14ac:dyDescent="0.25">
      <c r="N679"/>
      <c r="O679"/>
    </row>
    <row r="680" spans="14:15" x14ac:dyDescent="0.25">
      <c r="N680"/>
      <c r="O680"/>
    </row>
    <row r="681" spans="14:15" x14ac:dyDescent="0.25">
      <c r="N681"/>
      <c r="O681"/>
    </row>
    <row r="682" spans="14:15" x14ac:dyDescent="0.25">
      <c r="N682"/>
      <c r="O682"/>
    </row>
    <row r="683" spans="14:15" x14ac:dyDescent="0.25">
      <c r="N683"/>
      <c r="O683"/>
    </row>
    <row r="684" spans="14:15" x14ac:dyDescent="0.25">
      <c r="N684"/>
      <c r="O684"/>
    </row>
    <row r="685" spans="14:15" x14ac:dyDescent="0.25">
      <c r="N685"/>
      <c r="O685"/>
    </row>
    <row r="686" spans="14:15" x14ac:dyDescent="0.25">
      <c r="N686"/>
      <c r="O686"/>
    </row>
    <row r="687" spans="14:15" x14ac:dyDescent="0.25">
      <c r="N687"/>
      <c r="O687"/>
    </row>
    <row r="688" spans="14:15" x14ac:dyDescent="0.25">
      <c r="N688"/>
      <c r="O688"/>
    </row>
    <row r="689" spans="14:15" x14ac:dyDescent="0.25">
      <c r="N689"/>
      <c r="O689"/>
    </row>
    <row r="690" spans="14:15" x14ac:dyDescent="0.25">
      <c r="N690"/>
      <c r="O690"/>
    </row>
    <row r="691" spans="14:15" x14ac:dyDescent="0.25">
      <c r="N691"/>
      <c r="O691"/>
    </row>
    <row r="692" spans="14:15" x14ac:dyDescent="0.25">
      <c r="N692"/>
      <c r="O692"/>
    </row>
    <row r="693" spans="14:15" x14ac:dyDescent="0.25">
      <c r="N693"/>
      <c r="O693"/>
    </row>
    <row r="694" spans="14:15" x14ac:dyDescent="0.25">
      <c r="N694"/>
      <c r="O694"/>
    </row>
    <row r="695" spans="14:15" x14ac:dyDescent="0.25">
      <c r="N695"/>
      <c r="O695"/>
    </row>
    <row r="696" spans="14:15" x14ac:dyDescent="0.25">
      <c r="N696"/>
      <c r="O696"/>
    </row>
    <row r="697" spans="14:15" x14ac:dyDescent="0.25">
      <c r="N697"/>
      <c r="O697"/>
    </row>
    <row r="698" spans="14:15" x14ac:dyDescent="0.25">
      <c r="N698"/>
      <c r="O698"/>
    </row>
    <row r="699" spans="14:15" x14ac:dyDescent="0.25">
      <c r="N699"/>
      <c r="O699"/>
    </row>
    <row r="700" spans="14:15" x14ac:dyDescent="0.25">
      <c r="N700"/>
      <c r="O700"/>
    </row>
    <row r="701" spans="14:15" x14ac:dyDescent="0.25">
      <c r="N701"/>
      <c r="O701"/>
    </row>
    <row r="702" spans="14:15" x14ac:dyDescent="0.25">
      <c r="N702"/>
      <c r="O702"/>
    </row>
    <row r="703" spans="14:15" x14ac:dyDescent="0.25">
      <c r="N703"/>
      <c r="O703"/>
    </row>
    <row r="704" spans="14:15" x14ac:dyDescent="0.25">
      <c r="N704"/>
      <c r="O704"/>
    </row>
    <row r="705" spans="14:15" x14ac:dyDescent="0.25">
      <c r="N705"/>
      <c r="O705"/>
    </row>
    <row r="706" spans="14:15" x14ac:dyDescent="0.25">
      <c r="N706"/>
      <c r="O706"/>
    </row>
    <row r="707" spans="14:15" x14ac:dyDescent="0.25">
      <c r="N707"/>
      <c r="O707"/>
    </row>
    <row r="708" spans="14:15" x14ac:dyDescent="0.25">
      <c r="N708"/>
      <c r="O708"/>
    </row>
    <row r="709" spans="14:15" x14ac:dyDescent="0.25">
      <c r="N709"/>
      <c r="O709"/>
    </row>
    <row r="710" spans="14:15" x14ac:dyDescent="0.25">
      <c r="N710"/>
      <c r="O710"/>
    </row>
    <row r="711" spans="14:15" x14ac:dyDescent="0.25">
      <c r="N711"/>
      <c r="O711"/>
    </row>
    <row r="712" spans="14:15" x14ac:dyDescent="0.25">
      <c r="N712"/>
      <c r="O712"/>
    </row>
    <row r="713" spans="14:15" x14ac:dyDescent="0.25">
      <c r="N713"/>
      <c r="O713"/>
    </row>
    <row r="714" spans="14:15" x14ac:dyDescent="0.25">
      <c r="N714"/>
      <c r="O714"/>
    </row>
    <row r="715" spans="14:15" x14ac:dyDescent="0.25">
      <c r="N715"/>
      <c r="O715"/>
    </row>
    <row r="716" spans="14:15" x14ac:dyDescent="0.25">
      <c r="N716"/>
      <c r="O716"/>
    </row>
    <row r="717" spans="14:15" x14ac:dyDescent="0.25">
      <c r="N717"/>
      <c r="O717"/>
    </row>
    <row r="718" spans="14:15" x14ac:dyDescent="0.25">
      <c r="N718"/>
      <c r="O718"/>
    </row>
    <row r="719" spans="14:15" x14ac:dyDescent="0.25">
      <c r="N719"/>
      <c r="O719"/>
    </row>
    <row r="720" spans="14:15" x14ac:dyDescent="0.25">
      <c r="N720"/>
      <c r="O720"/>
    </row>
    <row r="721" spans="14:15" x14ac:dyDescent="0.25">
      <c r="N721"/>
      <c r="O721"/>
    </row>
    <row r="722" spans="14:15" x14ac:dyDescent="0.25">
      <c r="N722"/>
      <c r="O722"/>
    </row>
    <row r="723" spans="14:15" x14ac:dyDescent="0.25">
      <c r="N723"/>
      <c r="O723"/>
    </row>
    <row r="724" spans="14:15" x14ac:dyDescent="0.25">
      <c r="N724"/>
      <c r="O724"/>
    </row>
    <row r="725" spans="14:15" x14ac:dyDescent="0.25">
      <c r="N725"/>
      <c r="O725"/>
    </row>
    <row r="726" spans="14:15" x14ac:dyDescent="0.25">
      <c r="N726"/>
      <c r="O726"/>
    </row>
    <row r="727" spans="14:15" x14ac:dyDescent="0.25">
      <c r="N727"/>
      <c r="O727"/>
    </row>
    <row r="728" spans="14:15" x14ac:dyDescent="0.25">
      <c r="N728"/>
      <c r="O728"/>
    </row>
    <row r="729" spans="14:15" x14ac:dyDescent="0.25">
      <c r="N729"/>
      <c r="O729"/>
    </row>
    <row r="730" spans="14:15" x14ac:dyDescent="0.25">
      <c r="N730"/>
      <c r="O730"/>
    </row>
    <row r="731" spans="14:15" x14ac:dyDescent="0.25">
      <c r="N731"/>
      <c r="O731"/>
    </row>
    <row r="732" spans="14:15" x14ac:dyDescent="0.25">
      <c r="N732"/>
      <c r="O732"/>
    </row>
    <row r="733" spans="14:15" x14ac:dyDescent="0.25">
      <c r="N733"/>
      <c r="O733"/>
    </row>
    <row r="734" spans="14:15" x14ac:dyDescent="0.25">
      <c r="N734"/>
      <c r="O734"/>
    </row>
    <row r="735" spans="14:15" x14ac:dyDescent="0.25">
      <c r="N735"/>
      <c r="O735"/>
    </row>
    <row r="736" spans="14:15" x14ac:dyDescent="0.25">
      <c r="N736"/>
      <c r="O736"/>
    </row>
    <row r="737" spans="14:15" x14ac:dyDescent="0.25">
      <c r="N737"/>
      <c r="O737"/>
    </row>
    <row r="738" spans="14:15" x14ac:dyDescent="0.25">
      <c r="N738"/>
      <c r="O738"/>
    </row>
    <row r="739" spans="14:15" x14ac:dyDescent="0.25">
      <c r="N739"/>
      <c r="O739"/>
    </row>
    <row r="740" spans="14:15" x14ac:dyDescent="0.25">
      <c r="N740"/>
      <c r="O740"/>
    </row>
    <row r="741" spans="14:15" x14ac:dyDescent="0.25">
      <c r="N741"/>
      <c r="O741"/>
    </row>
    <row r="742" spans="14:15" x14ac:dyDescent="0.25">
      <c r="N742"/>
      <c r="O742"/>
    </row>
    <row r="743" spans="14:15" x14ac:dyDescent="0.25">
      <c r="N743"/>
      <c r="O743"/>
    </row>
    <row r="744" spans="14:15" x14ac:dyDescent="0.25">
      <c r="N744"/>
      <c r="O744"/>
    </row>
    <row r="745" spans="14:15" x14ac:dyDescent="0.25">
      <c r="N745"/>
      <c r="O745"/>
    </row>
    <row r="746" spans="14:15" x14ac:dyDescent="0.25">
      <c r="N746"/>
      <c r="O746"/>
    </row>
    <row r="747" spans="14:15" x14ac:dyDescent="0.25">
      <c r="N747"/>
      <c r="O747"/>
    </row>
    <row r="748" spans="14:15" x14ac:dyDescent="0.25">
      <c r="N748"/>
      <c r="O748"/>
    </row>
    <row r="749" spans="14:15" x14ac:dyDescent="0.25">
      <c r="N749"/>
      <c r="O749"/>
    </row>
    <row r="750" spans="14:15" x14ac:dyDescent="0.25">
      <c r="N750"/>
      <c r="O750"/>
    </row>
    <row r="751" spans="14:15" x14ac:dyDescent="0.25">
      <c r="N751"/>
      <c r="O751"/>
    </row>
    <row r="752" spans="14:15" x14ac:dyDescent="0.25">
      <c r="N752"/>
      <c r="O752"/>
    </row>
    <row r="753" spans="14:15" x14ac:dyDescent="0.25">
      <c r="N753"/>
      <c r="O753"/>
    </row>
    <row r="754" spans="14:15" x14ac:dyDescent="0.25">
      <c r="N754"/>
      <c r="O754"/>
    </row>
    <row r="755" spans="14:15" x14ac:dyDescent="0.25">
      <c r="N755"/>
      <c r="O755"/>
    </row>
    <row r="756" spans="14:15" x14ac:dyDescent="0.25">
      <c r="N756"/>
      <c r="O756"/>
    </row>
    <row r="757" spans="14:15" x14ac:dyDescent="0.25">
      <c r="N757"/>
      <c r="O757"/>
    </row>
    <row r="758" spans="14:15" x14ac:dyDescent="0.25">
      <c r="N758"/>
      <c r="O758"/>
    </row>
    <row r="759" spans="14:15" x14ac:dyDescent="0.25">
      <c r="N759"/>
      <c r="O759"/>
    </row>
    <row r="760" spans="14:15" x14ac:dyDescent="0.25">
      <c r="N760"/>
      <c r="O760"/>
    </row>
    <row r="761" spans="14:15" x14ac:dyDescent="0.25">
      <c r="N761"/>
      <c r="O761"/>
    </row>
    <row r="762" spans="14:15" x14ac:dyDescent="0.25">
      <c r="N762"/>
      <c r="O762"/>
    </row>
    <row r="763" spans="14:15" x14ac:dyDescent="0.25">
      <c r="N763"/>
      <c r="O763"/>
    </row>
    <row r="764" spans="14:15" x14ac:dyDescent="0.25">
      <c r="N764"/>
      <c r="O764"/>
    </row>
    <row r="765" spans="14:15" x14ac:dyDescent="0.25">
      <c r="N765"/>
      <c r="O765"/>
    </row>
    <row r="766" spans="14:15" x14ac:dyDescent="0.25">
      <c r="N766"/>
      <c r="O766"/>
    </row>
    <row r="767" spans="14:15" x14ac:dyDescent="0.25">
      <c r="N767"/>
      <c r="O767"/>
    </row>
    <row r="768" spans="14:15" x14ac:dyDescent="0.25">
      <c r="N768"/>
      <c r="O768"/>
    </row>
    <row r="769" spans="14:15" x14ac:dyDescent="0.25">
      <c r="N769"/>
      <c r="O769"/>
    </row>
    <row r="770" spans="14:15" x14ac:dyDescent="0.25">
      <c r="N770"/>
      <c r="O770"/>
    </row>
    <row r="771" spans="14:15" x14ac:dyDescent="0.25">
      <c r="N771"/>
      <c r="O771"/>
    </row>
    <row r="772" spans="14:15" x14ac:dyDescent="0.25">
      <c r="N772"/>
      <c r="O772"/>
    </row>
    <row r="773" spans="14:15" x14ac:dyDescent="0.25">
      <c r="N773"/>
      <c r="O773"/>
    </row>
    <row r="774" spans="14:15" x14ac:dyDescent="0.25">
      <c r="N774"/>
      <c r="O774"/>
    </row>
    <row r="775" spans="14:15" x14ac:dyDescent="0.25">
      <c r="N775"/>
      <c r="O775"/>
    </row>
    <row r="776" spans="14:15" x14ac:dyDescent="0.25">
      <c r="N776"/>
      <c r="O776"/>
    </row>
    <row r="777" spans="14:15" x14ac:dyDescent="0.25">
      <c r="N777"/>
      <c r="O777"/>
    </row>
    <row r="778" spans="14:15" x14ac:dyDescent="0.25">
      <c r="N778"/>
      <c r="O778"/>
    </row>
    <row r="779" spans="14:15" x14ac:dyDescent="0.25">
      <c r="N779"/>
      <c r="O779"/>
    </row>
    <row r="780" spans="14:15" x14ac:dyDescent="0.25">
      <c r="N780"/>
      <c r="O780"/>
    </row>
    <row r="781" spans="14:15" x14ac:dyDescent="0.25">
      <c r="N781"/>
      <c r="O781"/>
    </row>
    <row r="782" spans="14:15" x14ac:dyDescent="0.25">
      <c r="N782"/>
      <c r="O782"/>
    </row>
    <row r="783" spans="14:15" x14ac:dyDescent="0.25">
      <c r="N783"/>
      <c r="O783"/>
    </row>
    <row r="784" spans="14:15" x14ac:dyDescent="0.25">
      <c r="N784"/>
      <c r="O784"/>
    </row>
    <row r="785" spans="14:15" x14ac:dyDescent="0.25">
      <c r="N785"/>
      <c r="O785"/>
    </row>
    <row r="786" spans="14:15" x14ac:dyDescent="0.25">
      <c r="N786"/>
      <c r="O786"/>
    </row>
    <row r="787" spans="14:15" x14ac:dyDescent="0.25">
      <c r="N787"/>
      <c r="O787"/>
    </row>
    <row r="788" spans="14:15" x14ac:dyDescent="0.25">
      <c r="N788"/>
      <c r="O788"/>
    </row>
    <row r="789" spans="14:15" x14ac:dyDescent="0.25">
      <c r="N789"/>
      <c r="O789"/>
    </row>
    <row r="790" spans="14:15" x14ac:dyDescent="0.25">
      <c r="N790"/>
      <c r="O790"/>
    </row>
    <row r="791" spans="14:15" x14ac:dyDescent="0.25">
      <c r="N791"/>
      <c r="O791"/>
    </row>
    <row r="792" spans="14:15" x14ac:dyDescent="0.25">
      <c r="N792"/>
      <c r="O792"/>
    </row>
    <row r="793" spans="14:15" x14ac:dyDescent="0.25">
      <c r="N793"/>
      <c r="O793"/>
    </row>
    <row r="794" spans="14:15" x14ac:dyDescent="0.25">
      <c r="N794"/>
      <c r="O794"/>
    </row>
    <row r="795" spans="14:15" x14ac:dyDescent="0.25">
      <c r="N795"/>
      <c r="O795"/>
    </row>
    <row r="796" spans="14:15" x14ac:dyDescent="0.25">
      <c r="N796"/>
      <c r="O796"/>
    </row>
    <row r="797" spans="14:15" x14ac:dyDescent="0.25">
      <c r="N797"/>
      <c r="O797"/>
    </row>
    <row r="798" spans="14:15" x14ac:dyDescent="0.25">
      <c r="N798"/>
      <c r="O798"/>
    </row>
    <row r="799" spans="14:15" x14ac:dyDescent="0.25">
      <c r="N799"/>
      <c r="O799"/>
    </row>
    <row r="800" spans="14:15" x14ac:dyDescent="0.25">
      <c r="N800"/>
      <c r="O800"/>
    </row>
    <row r="801" spans="14:15" x14ac:dyDescent="0.25">
      <c r="N801"/>
      <c r="O801"/>
    </row>
    <row r="802" spans="14:15" x14ac:dyDescent="0.25">
      <c r="N802"/>
      <c r="O802"/>
    </row>
    <row r="803" spans="14:15" x14ac:dyDescent="0.25">
      <c r="N803"/>
      <c r="O803"/>
    </row>
    <row r="804" spans="14:15" x14ac:dyDescent="0.25">
      <c r="N804"/>
      <c r="O804"/>
    </row>
    <row r="805" spans="14:15" x14ac:dyDescent="0.25">
      <c r="N805"/>
      <c r="O805"/>
    </row>
    <row r="806" spans="14:15" x14ac:dyDescent="0.25">
      <c r="N806"/>
      <c r="O806"/>
    </row>
    <row r="807" spans="14:15" x14ac:dyDescent="0.25">
      <c r="N807"/>
      <c r="O807"/>
    </row>
    <row r="808" spans="14:15" x14ac:dyDescent="0.25">
      <c r="N808"/>
      <c r="O808"/>
    </row>
    <row r="809" spans="14:15" x14ac:dyDescent="0.25">
      <c r="N809"/>
      <c r="O809"/>
    </row>
    <row r="810" spans="14:15" x14ac:dyDescent="0.25">
      <c r="N810"/>
      <c r="O810"/>
    </row>
    <row r="811" spans="14:15" x14ac:dyDescent="0.25">
      <c r="N811"/>
      <c r="O811"/>
    </row>
    <row r="812" spans="14:15" x14ac:dyDescent="0.25">
      <c r="N812"/>
      <c r="O812"/>
    </row>
    <row r="813" spans="14:15" x14ac:dyDescent="0.25">
      <c r="N813"/>
      <c r="O813"/>
    </row>
    <row r="814" spans="14:15" x14ac:dyDescent="0.25">
      <c r="N814"/>
      <c r="O814"/>
    </row>
    <row r="815" spans="14:15" x14ac:dyDescent="0.25">
      <c r="N815"/>
      <c r="O815"/>
    </row>
    <row r="816" spans="14:15" x14ac:dyDescent="0.25">
      <c r="N816"/>
      <c r="O816"/>
    </row>
    <row r="817" spans="14:15" x14ac:dyDescent="0.25">
      <c r="N817"/>
      <c r="O817"/>
    </row>
    <row r="818" spans="14:15" x14ac:dyDescent="0.25">
      <c r="N818"/>
      <c r="O818"/>
    </row>
    <row r="819" spans="14:15" x14ac:dyDescent="0.25">
      <c r="N819"/>
      <c r="O819"/>
    </row>
    <row r="820" spans="14:15" x14ac:dyDescent="0.25">
      <c r="N820"/>
      <c r="O820"/>
    </row>
    <row r="821" spans="14:15" x14ac:dyDescent="0.25">
      <c r="N821"/>
      <c r="O821"/>
    </row>
    <row r="822" spans="14:15" x14ac:dyDescent="0.25">
      <c r="N822"/>
      <c r="O822"/>
    </row>
    <row r="823" spans="14:15" x14ac:dyDescent="0.25">
      <c r="N823"/>
      <c r="O823"/>
    </row>
    <row r="824" spans="14:15" x14ac:dyDescent="0.25">
      <c r="N824"/>
      <c r="O824"/>
    </row>
    <row r="825" spans="14:15" x14ac:dyDescent="0.25">
      <c r="N825"/>
      <c r="O825"/>
    </row>
    <row r="826" spans="14:15" x14ac:dyDescent="0.25">
      <c r="N826"/>
      <c r="O826"/>
    </row>
    <row r="827" spans="14:15" x14ac:dyDescent="0.25">
      <c r="N827"/>
      <c r="O827"/>
    </row>
    <row r="828" spans="14:15" x14ac:dyDescent="0.25">
      <c r="N828"/>
      <c r="O828"/>
    </row>
    <row r="829" spans="14:15" x14ac:dyDescent="0.25">
      <c r="N829"/>
      <c r="O829"/>
    </row>
    <row r="830" spans="14:15" x14ac:dyDescent="0.25">
      <c r="N830"/>
      <c r="O830"/>
    </row>
    <row r="831" spans="14:15" x14ac:dyDescent="0.25">
      <c r="N831"/>
      <c r="O831"/>
    </row>
    <row r="832" spans="14:15" x14ac:dyDescent="0.25">
      <c r="N832"/>
      <c r="O832"/>
    </row>
    <row r="833" spans="14:15" x14ac:dyDescent="0.25">
      <c r="N833"/>
      <c r="O833"/>
    </row>
    <row r="834" spans="14:15" x14ac:dyDescent="0.25">
      <c r="N834"/>
      <c r="O834"/>
    </row>
    <row r="835" spans="14:15" x14ac:dyDescent="0.25">
      <c r="N835"/>
      <c r="O835"/>
    </row>
    <row r="836" spans="14:15" x14ac:dyDescent="0.25">
      <c r="N836"/>
      <c r="O836"/>
    </row>
    <row r="837" spans="14:15" x14ac:dyDescent="0.25">
      <c r="N837"/>
      <c r="O837"/>
    </row>
    <row r="838" spans="14:15" x14ac:dyDescent="0.25">
      <c r="N838"/>
      <c r="O838"/>
    </row>
    <row r="839" spans="14:15" x14ac:dyDescent="0.25">
      <c r="N839"/>
      <c r="O839"/>
    </row>
    <row r="840" spans="14:15" x14ac:dyDescent="0.25">
      <c r="N840"/>
      <c r="O840"/>
    </row>
    <row r="841" spans="14:15" x14ac:dyDescent="0.25">
      <c r="N841"/>
      <c r="O841"/>
    </row>
    <row r="842" spans="14:15" x14ac:dyDescent="0.25">
      <c r="N842"/>
      <c r="O842"/>
    </row>
    <row r="843" spans="14:15" x14ac:dyDescent="0.25">
      <c r="N843"/>
      <c r="O843"/>
    </row>
    <row r="844" spans="14:15" x14ac:dyDescent="0.25">
      <c r="N844"/>
      <c r="O844"/>
    </row>
    <row r="845" spans="14:15" x14ac:dyDescent="0.25">
      <c r="N845"/>
      <c r="O845"/>
    </row>
    <row r="846" spans="14:15" x14ac:dyDescent="0.25">
      <c r="N846"/>
      <c r="O846"/>
    </row>
    <row r="847" spans="14:15" x14ac:dyDescent="0.25">
      <c r="N847"/>
      <c r="O847"/>
    </row>
    <row r="848" spans="14:15" x14ac:dyDescent="0.25">
      <c r="N848"/>
      <c r="O848"/>
    </row>
    <row r="849" spans="14:15" x14ac:dyDescent="0.25">
      <c r="N849"/>
      <c r="O849"/>
    </row>
    <row r="850" spans="14:15" x14ac:dyDescent="0.25">
      <c r="N850"/>
      <c r="O850"/>
    </row>
    <row r="851" spans="14:15" x14ac:dyDescent="0.25">
      <c r="N851"/>
      <c r="O851"/>
    </row>
    <row r="852" spans="14:15" x14ac:dyDescent="0.25">
      <c r="N852"/>
      <c r="O852"/>
    </row>
    <row r="853" spans="14:15" x14ac:dyDescent="0.25">
      <c r="N853"/>
      <c r="O853"/>
    </row>
    <row r="854" spans="14:15" x14ac:dyDescent="0.25">
      <c r="N854"/>
      <c r="O854"/>
    </row>
    <row r="855" spans="14:15" x14ac:dyDescent="0.25">
      <c r="N855"/>
      <c r="O855"/>
    </row>
    <row r="856" spans="14:15" x14ac:dyDescent="0.25">
      <c r="N856"/>
      <c r="O856"/>
    </row>
    <row r="857" spans="14:15" x14ac:dyDescent="0.25">
      <c r="N857"/>
      <c r="O857"/>
    </row>
    <row r="858" spans="14:15" x14ac:dyDescent="0.25">
      <c r="N858"/>
      <c r="O858"/>
    </row>
    <row r="859" spans="14:15" x14ac:dyDescent="0.25">
      <c r="N859"/>
      <c r="O859"/>
    </row>
    <row r="860" spans="14:15" x14ac:dyDescent="0.25">
      <c r="N860"/>
      <c r="O860"/>
    </row>
    <row r="861" spans="14:15" x14ac:dyDescent="0.25">
      <c r="N861"/>
      <c r="O861"/>
    </row>
    <row r="862" spans="14:15" x14ac:dyDescent="0.25">
      <c r="N862"/>
      <c r="O862"/>
    </row>
    <row r="863" spans="14:15" x14ac:dyDescent="0.25">
      <c r="N863"/>
      <c r="O863"/>
    </row>
    <row r="864" spans="14:15" x14ac:dyDescent="0.25">
      <c r="N864"/>
      <c r="O864"/>
    </row>
    <row r="865" spans="14:15" x14ac:dyDescent="0.25">
      <c r="N865"/>
      <c r="O865"/>
    </row>
    <row r="866" spans="14:15" x14ac:dyDescent="0.25">
      <c r="N866"/>
      <c r="O866"/>
    </row>
    <row r="867" spans="14:15" x14ac:dyDescent="0.25">
      <c r="N867"/>
      <c r="O867"/>
    </row>
    <row r="868" spans="14:15" x14ac:dyDescent="0.25">
      <c r="N868"/>
      <c r="O868"/>
    </row>
    <row r="869" spans="14:15" x14ac:dyDescent="0.25">
      <c r="N869"/>
      <c r="O869"/>
    </row>
    <row r="870" spans="14:15" x14ac:dyDescent="0.25">
      <c r="N870"/>
      <c r="O870"/>
    </row>
    <row r="871" spans="14:15" x14ac:dyDescent="0.25">
      <c r="N871"/>
      <c r="O871"/>
    </row>
    <row r="872" spans="14:15" x14ac:dyDescent="0.25">
      <c r="N872"/>
      <c r="O872"/>
    </row>
    <row r="873" spans="14:15" x14ac:dyDescent="0.25">
      <c r="N873"/>
      <c r="O873"/>
    </row>
    <row r="874" spans="14:15" x14ac:dyDescent="0.25">
      <c r="N874"/>
      <c r="O874"/>
    </row>
    <row r="875" spans="14:15" x14ac:dyDescent="0.25">
      <c r="N875"/>
      <c r="O875"/>
    </row>
    <row r="876" spans="14:15" x14ac:dyDescent="0.25">
      <c r="N876"/>
      <c r="O876"/>
    </row>
    <row r="877" spans="14:15" x14ac:dyDescent="0.25">
      <c r="N877"/>
      <c r="O877"/>
    </row>
    <row r="878" spans="14:15" x14ac:dyDescent="0.25">
      <c r="N878"/>
      <c r="O878"/>
    </row>
    <row r="879" spans="14:15" x14ac:dyDescent="0.25">
      <c r="N879"/>
      <c r="O879"/>
    </row>
    <row r="880" spans="14:15" x14ac:dyDescent="0.25">
      <c r="N880"/>
      <c r="O880"/>
    </row>
    <row r="881" spans="14:15" x14ac:dyDescent="0.25">
      <c r="N881"/>
      <c r="O881"/>
    </row>
    <row r="882" spans="14:15" x14ac:dyDescent="0.25">
      <c r="N882"/>
      <c r="O882"/>
    </row>
    <row r="883" spans="14:15" x14ac:dyDescent="0.25">
      <c r="N883"/>
      <c r="O883"/>
    </row>
    <row r="884" spans="14:15" x14ac:dyDescent="0.25">
      <c r="N884"/>
      <c r="O884"/>
    </row>
    <row r="885" spans="14:15" x14ac:dyDescent="0.25">
      <c r="N885"/>
      <c r="O885"/>
    </row>
    <row r="886" spans="14:15" x14ac:dyDescent="0.25">
      <c r="N886"/>
      <c r="O886"/>
    </row>
    <row r="887" spans="14:15" x14ac:dyDescent="0.25">
      <c r="N887"/>
      <c r="O887"/>
    </row>
    <row r="888" spans="14:15" x14ac:dyDescent="0.25">
      <c r="N888"/>
      <c r="O888"/>
    </row>
    <row r="889" spans="14:15" x14ac:dyDescent="0.25">
      <c r="N889"/>
      <c r="O889"/>
    </row>
    <row r="890" spans="14:15" x14ac:dyDescent="0.25">
      <c r="N890"/>
      <c r="O890"/>
    </row>
    <row r="891" spans="14:15" x14ac:dyDescent="0.25">
      <c r="N891"/>
      <c r="O891"/>
    </row>
    <row r="892" spans="14:15" x14ac:dyDescent="0.25">
      <c r="N892"/>
      <c r="O892"/>
    </row>
    <row r="893" spans="14:15" x14ac:dyDescent="0.25">
      <c r="N893"/>
      <c r="O893"/>
    </row>
    <row r="894" spans="14:15" x14ac:dyDescent="0.25">
      <c r="N894"/>
      <c r="O894"/>
    </row>
    <row r="895" spans="14:15" x14ac:dyDescent="0.25">
      <c r="N895"/>
      <c r="O895"/>
    </row>
    <row r="896" spans="14:15" x14ac:dyDescent="0.25">
      <c r="N896"/>
      <c r="O896"/>
    </row>
    <row r="897" spans="14:15" x14ac:dyDescent="0.25">
      <c r="N897"/>
      <c r="O897"/>
    </row>
    <row r="898" spans="14:15" x14ac:dyDescent="0.25">
      <c r="N898"/>
      <c r="O898"/>
    </row>
    <row r="899" spans="14:15" x14ac:dyDescent="0.25">
      <c r="N899"/>
      <c r="O899"/>
    </row>
    <row r="900" spans="14:15" x14ac:dyDescent="0.25">
      <c r="N900"/>
      <c r="O900"/>
    </row>
    <row r="901" spans="14:15" x14ac:dyDescent="0.25">
      <c r="N901"/>
      <c r="O901"/>
    </row>
    <row r="902" spans="14:15" x14ac:dyDescent="0.25">
      <c r="N902"/>
      <c r="O902"/>
    </row>
    <row r="903" spans="14:15" x14ac:dyDescent="0.25">
      <c r="N903"/>
      <c r="O903"/>
    </row>
    <row r="904" spans="14:15" x14ac:dyDescent="0.25">
      <c r="N904"/>
      <c r="O904"/>
    </row>
    <row r="905" spans="14:15" x14ac:dyDescent="0.25">
      <c r="N905"/>
      <c r="O905"/>
    </row>
    <row r="906" spans="14:15" x14ac:dyDescent="0.25">
      <c r="N906"/>
      <c r="O906"/>
    </row>
    <row r="907" spans="14:15" x14ac:dyDescent="0.25">
      <c r="N907"/>
      <c r="O907"/>
    </row>
    <row r="908" spans="14:15" x14ac:dyDescent="0.25">
      <c r="N908"/>
      <c r="O908"/>
    </row>
    <row r="909" spans="14:15" x14ac:dyDescent="0.25">
      <c r="N909"/>
      <c r="O909"/>
    </row>
    <row r="910" spans="14:15" x14ac:dyDescent="0.25">
      <c r="N910"/>
      <c r="O910"/>
    </row>
    <row r="911" spans="14:15" x14ac:dyDescent="0.25">
      <c r="N911"/>
      <c r="O911"/>
    </row>
    <row r="912" spans="14:15" x14ac:dyDescent="0.25">
      <c r="N912"/>
      <c r="O912"/>
    </row>
    <row r="913" spans="14:15" x14ac:dyDescent="0.25">
      <c r="N913"/>
      <c r="O913"/>
    </row>
    <row r="914" spans="14:15" x14ac:dyDescent="0.25">
      <c r="N914"/>
      <c r="O914"/>
    </row>
    <row r="915" spans="14:15" x14ac:dyDescent="0.25">
      <c r="N915"/>
      <c r="O915"/>
    </row>
    <row r="916" spans="14:15" x14ac:dyDescent="0.25">
      <c r="N916"/>
      <c r="O916"/>
    </row>
    <row r="917" spans="14:15" x14ac:dyDescent="0.25">
      <c r="N917"/>
      <c r="O917"/>
    </row>
    <row r="918" spans="14:15" x14ac:dyDescent="0.25">
      <c r="N918"/>
      <c r="O918"/>
    </row>
    <row r="919" spans="14:15" x14ac:dyDescent="0.25">
      <c r="N919"/>
      <c r="O919"/>
    </row>
    <row r="920" spans="14:15" x14ac:dyDescent="0.25">
      <c r="N920"/>
      <c r="O920"/>
    </row>
    <row r="921" spans="14:15" x14ac:dyDescent="0.25">
      <c r="N921"/>
      <c r="O921"/>
    </row>
    <row r="922" spans="14:15" x14ac:dyDescent="0.25">
      <c r="N922"/>
      <c r="O922"/>
    </row>
    <row r="923" spans="14:15" x14ac:dyDescent="0.25">
      <c r="N923"/>
      <c r="O923"/>
    </row>
    <row r="924" spans="14:15" x14ac:dyDescent="0.25">
      <c r="N924"/>
      <c r="O924"/>
    </row>
    <row r="925" spans="14:15" x14ac:dyDescent="0.25">
      <c r="N925"/>
      <c r="O925"/>
    </row>
    <row r="926" spans="14:15" x14ac:dyDescent="0.25">
      <c r="N926"/>
      <c r="O926"/>
    </row>
    <row r="927" spans="14:15" x14ac:dyDescent="0.25">
      <c r="N927"/>
      <c r="O927"/>
    </row>
    <row r="928" spans="14:15" x14ac:dyDescent="0.25">
      <c r="N928"/>
      <c r="O928"/>
    </row>
    <row r="929" spans="14:15" x14ac:dyDescent="0.25">
      <c r="N929"/>
      <c r="O929"/>
    </row>
    <row r="930" spans="14:15" x14ac:dyDescent="0.25">
      <c r="N930"/>
      <c r="O930"/>
    </row>
    <row r="931" spans="14:15" x14ac:dyDescent="0.25">
      <c r="N931"/>
      <c r="O931"/>
    </row>
    <row r="932" spans="14:15" x14ac:dyDescent="0.25">
      <c r="N932"/>
      <c r="O932"/>
    </row>
    <row r="933" spans="14:15" x14ac:dyDescent="0.25">
      <c r="N933"/>
      <c r="O933"/>
    </row>
    <row r="934" spans="14:15" x14ac:dyDescent="0.25">
      <c r="N934"/>
      <c r="O934"/>
    </row>
    <row r="935" spans="14:15" x14ac:dyDescent="0.25">
      <c r="N935"/>
      <c r="O935"/>
    </row>
    <row r="936" spans="14:15" x14ac:dyDescent="0.25">
      <c r="N936"/>
      <c r="O936"/>
    </row>
    <row r="937" spans="14:15" x14ac:dyDescent="0.25">
      <c r="N937"/>
      <c r="O937"/>
    </row>
    <row r="938" spans="14:15" x14ac:dyDescent="0.25">
      <c r="N938"/>
      <c r="O938"/>
    </row>
    <row r="939" spans="14:15" x14ac:dyDescent="0.25">
      <c r="N939"/>
      <c r="O939"/>
    </row>
    <row r="940" spans="14:15" x14ac:dyDescent="0.25">
      <c r="N940"/>
      <c r="O940"/>
    </row>
    <row r="941" spans="14:15" x14ac:dyDescent="0.25">
      <c r="N941"/>
      <c r="O941"/>
    </row>
    <row r="942" spans="14:15" x14ac:dyDescent="0.25">
      <c r="N942"/>
      <c r="O942"/>
    </row>
    <row r="943" spans="14:15" x14ac:dyDescent="0.25">
      <c r="N943"/>
      <c r="O943"/>
    </row>
    <row r="944" spans="14:15" x14ac:dyDescent="0.25">
      <c r="N944"/>
      <c r="O944"/>
    </row>
    <row r="945" spans="14:15" x14ac:dyDescent="0.25">
      <c r="N945"/>
      <c r="O945"/>
    </row>
    <row r="946" spans="14:15" x14ac:dyDescent="0.25">
      <c r="N946"/>
      <c r="O946"/>
    </row>
    <row r="947" spans="14:15" x14ac:dyDescent="0.25">
      <c r="N947"/>
      <c r="O947"/>
    </row>
    <row r="948" spans="14:15" x14ac:dyDescent="0.25">
      <c r="N948"/>
      <c r="O948"/>
    </row>
    <row r="949" spans="14:15" x14ac:dyDescent="0.25">
      <c r="N949"/>
      <c r="O949"/>
    </row>
    <row r="950" spans="14:15" x14ac:dyDescent="0.25">
      <c r="N950"/>
      <c r="O950"/>
    </row>
    <row r="951" spans="14:15" x14ac:dyDescent="0.25">
      <c r="N951"/>
      <c r="O951"/>
    </row>
    <row r="952" spans="14:15" x14ac:dyDescent="0.25">
      <c r="N952"/>
      <c r="O952"/>
    </row>
    <row r="953" spans="14:15" x14ac:dyDescent="0.25">
      <c r="N953"/>
      <c r="O953"/>
    </row>
    <row r="954" spans="14:15" x14ac:dyDescent="0.25">
      <c r="N954"/>
      <c r="O954"/>
    </row>
    <row r="955" spans="14:15" x14ac:dyDescent="0.25">
      <c r="N955"/>
      <c r="O955"/>
    </row>
    <row r="956" spans="14:15" x14ac:dyDescent="0.25">
      <c r="N956"/>
      <c r="O956"/>
    </row>
    <row r="957" spans="14:15" x14ac:dyDescent="0.25">
      <c r="N957"/>
      <c r="O957"/>
    </row>
    <row r="958" spans="14:15" x14ac:dyDescent="0.25">
      <c r="N958"/>
      <c r="O958"/>
    </row>
    <row r="959" spans="14:15" x14ac:dyDescent="0.25">
      <c r="N959"/>
      <c r="O959"/>
    </row>
    <row r="960" spans="14:15" x14ac:dyDescent="0.25">
      <c r="N960"/>
      <c r="O960"/>
    </row>
    <row r="961" spans="14:15" x14ac:dyDescent="0.25">
      <c r="N961"/>
      <c r="O961"/>
    </row>
    <row r="962" spans="14:15" x14ac:dyDescent="0.25">
      <c r="N962"/>
      <c r="O962"/>
    </row>
    <row r="963" spans="14:15" x14ac:dyDescent="0.25">
      <c r="N963"/>
      <c r="O963"/>
    </row>
    <row r="964" spans="14:15" x14ac:dyDescent="0.25">
      <c r="N964"/>
      <c r="O964"/>
    </row>
    <row r="965" spans="14:15" x14ac:dyDescent="0.25">
      <c r="N965"/>
      <c r="O965"/>
    </row>
    <row r="966" spans="14:15" x14ac:dyDescent="0.25">
      <c r="N966"/>
      <c r="O966"/>
    </row>
    <row r="967" spans="14:15" x14ac:dyDescent="0.25">
      <c r="N967"/>
      <c r="O967"/>
    </row>
    <row r="968" spans="14:15" x14ac:dyDescent="0.25">
      <c r="N968"/>
      <c r="O968"/>
    </row>
    <row r="969" spans="14:15" x14ac:dyDescent="0.25">
      <c r="N969"/>
      <c r="O969"/>
    </row>
    <row r="970" spans="14:15" x14ac:dyDescent="0.25">
      <c r="N970"/>
      <c r="O970"/>
    </row>
    <row r="971" spans="14:15" x14ac:dyDescent="0.25">
      <c r="N971"/>
      <c r="O971"/>
    </row>
    <row r="972" spans="14:15" x14ac:dyDescent="0.25">
      <c r="N972"/>
      <c r="O972"/>
    </row>
    <row r="973" spans="14:15" x14ac:dyDescent="0.25">
      <c r="N973"/>
      <c r="O973"/>
    </row>
    <row r="974" spans="14:15" x14ac:dyDescent="0.25">
      <c r="N974"/>
      <c r="O974"/>
    </row>
    <row r="975" spans="14:15" x14ac:dyDescent="0.25">
      <c r="N975"/>
      <c r="O975"/>
    </row>
    <row r="976" spans="14:15" x14ac:dyDescent="0.25">
      <c r="N976"/>
      <c r="O976"/>
    </row>
    <row r="977" spans="14:15" x14ac:dyDescent="0.25">
      <c r="N977"/>
      <c r="O977"/>
    </row>
    <row r="978" spans="14:15" x14ac:dyDescent="0.25">
      <c r="N978"/>
      <c r="O978"/>
    </row>
    <row r="979" spans="14:15" x14ac:dyDescent="0.25">
      <c r="N979"/>
      <c r="O979"/>
    </row>
    <row r="980" spans="14:15" x14ac:dyDescent="0.25">
      <c r="N980"/>
      <c r="O980"/>
    </row>
    <row r="981" spans="14:15" x14ac:dyDescent="0.25">
      <c r="N981"/>
      <c r="O981"/>
    </row>
    <row r="982" spans="14:15" x14ac:dyDescent="0.25">
      <c r="N982"/>
      <c r="O982"/>
    </row>
    <row r="983" spans="14:15" x14ac:dyDescent="0.25">
      <c r="N983"/>
      <c r="O983"/>
    </row>
    <row r="984" spans="14:15" x14ac:dyDescent="0.25">
      <c r="N984"/>
      <c r="O984"/>
    </row>
    <row r="985" spans="14:15" x14ac:dyDescent="0.25">
      <c r="N985"/>
      <c r="O985"/>
    </row>
    <row r="986" spans="14:15" x14ac:dyDescent="0.25">
      <c r="N986"/>
      <c r="O986"/>
    </row>
    <row r="987" spans="14:15" x14ac:dyDescent="0.25">
      <c r="N987"/>
      <c r="O987"/>
    </row>
    <row r="988" spans="14:15" x14ac:dyDescent="0.25">
      <c r="N988"/>
      <c r="O988"/>
    </row>
    <row r="989" spans="14:15" x14ac:dyDescent="0.25">
      <c r="N989"/>
      <c r="O989"/>
    </row>
    <row r="990" spans="14:15" x14ac:dyDescent="0.25">
      <c r="N990"/>
      <c r="O990"/>
    </row>
    <row r="991" spans="14:15" x14ac:dyDescent="0.25">
      <c r="N991"/>
      <c r="O991"/>
    </row>
    <row r="992" spans="14:15" x14ac:dyDescent="0.25">
      <c r="N992"/>
      <c r="O992"/>
    </row>
    <row r="993" spans="14:15" x14ac:dyDescent="0.25">
      <c r="N993"/>
      <c r="O993"/>
    </row>
    <row r="994" spans="14:15" x14ac:dyDescent="0.25">
      <c r="N994"/>
      <c r="O994"/>
    </row>
    <row r="995" spans="14:15" x14ac:dyDescent="0.25">
      <c r="N995"/>
      <c r="O995"/>
    </row>
    <row r="996" spans="14:15" x14ac:dyDescent="0.25">
      <c r="N996"/>
      <c r="O996"/>
    </row>
    <row r="997" spans="14:15" x14ac:dyDescent="0.25">
      <c r="N997"/>
      <c r="O997"/>
    </row>
    <row r="998" spans="14:15" x14ac:dyDescent="0.25">
      <c r="N998"/>
      <c r="O998"/>
    </row>
    <row r="999" spans="14:15" x14ac:dyDescent="0.25">
      <c r="N999"/>
      <c r="O999"/>
    </row>
    <row r="1000" spans="14:15" x14ac:dyDescent="0.25">
      <c r="N1000"/>
      <c r="O1000"/>
    </row>
    <row r="1001" spans="14:15" x14ac:dyDescent="0.25">
      <c r="N1001"/>
      <c r="O1001"/>
    </row>
    <row r="1002" spans="14:15" x14ac:dyDescent="0.25">
      <c r="N1002"/>
      <c r="O1002"/>
    </row>
    <row r="1003" spans="14:15" x14ac:dyDescent="0.25">
      <c r="N1003"/>
      <c r="O1003"/>
    </row>
    <row r="1004" spans="14:15" x14ac:dyDescent="0.25">
      <c r="N1004"/>
      <c r="O1004"/>
    </row>
    <row r="1005" spans="14:15" x14ac:dyDescent="0.25">
      <c r="N1005"/>
      <c r="O1005"/>
    </row>
    <row r="1006" spans="14:15" x14ac:dyDescent="0.25">
      <c r="N1006"/>
      <c r="O1006"/>
    </row>
    <row r="1007" spans="14:15" x14ac:dyDescent="0.25">
      <c r="N1007"/>
      <c r="O1007"/>
    </row>
    <row r="1008" spans="14:15" x14ac:dyDescent="0.25">
      <c r="N1008"/>
      <c r="O1008"/>
    </row>
    <row r="1009" spans="14:15" x14ac:dyDescent="0.25">
      <c r="N1009"/>
      <c r="O1009"/>
    </row>
    <row r="1010" spans="14:15" x14ac:dyDescent="0.25">
      <c r="N1010"/>
      <c r="O1010"/>
    </row>
    <row r="1011" spans="14:15" x14ac:dyDescent="0.25">
      <c r="N1011"/>
      <c r="O1011"/>
    </row>
    <row r="1012" spans="14:15" x14ac:dyDescent="0.25">
      <c r="N1012"/>
      <c r="O1012"/>
    </row>
    <row r="1013" spans="14:15" x14ac:dyDescent="0.25">
      <c r="N1013"/>
      <c r="O1013"/>
    </row>
    <row r="1014" spans="14:15" x14ac:dyDescent="0.25">
      <c r="N1014"/>
      <c r="O1014"/>
    </row>
    <row r="1015" spans="14:15" x14ac:dyDescent="0.25">
      <c r="N1015"/>
      <c r="O1015"/>
    </row>
    <row r="1016" spans="14:15" x14ac:dyDescent="0.25">
      <c r="N1016"/>
      <c r="O1016"/>
    </row>
    <row r="1017" spans="14:15" x14ac:dyDescent="0.25">
      <c r="N1017"/>
      <c r="O1017"/>
    </row>
    <row r="1018" spans="14:15" x14ac:dyDescent="0.25">
      <c r="N1018"/>
      <c r="O1018"/>
    </row>
    <row r="1019" spans="14:15" x14ac:dyDescent="0.25">
      <c r="N1019"/>
      <c r="O1019"/>
    </row>
    <row r="1020" spans="14:15" x14ac:dyDescent="0.25">
      <c r="N1020"/>
      <c r="O1020"/>
    </row>
    <row r="1021" spans="14:15" x14ac:dyDescent="0.25">
      <c r="N1021"/>
      <c r="O1021"/>
    </row>
    <row r="1022" spans="14:15" x14ac:dyDescent="0.25">
      <c r="N1022"/>
      <c r="O1022"/>
    </row>
    <row r="1023" spans="14:15" x14ac:dyDescent="0.25">
      <c r="N1023"/>
      <c r="O1023"/>
    </row>
    <row r="1024" spans="14:15" x14ac:dyDescent="0.25">
      <c r="N1024"/>
      <c r="O1024"/>
    </row>
    <row r="1025" spans="14:15" x14ac:dyDescent="0.25">
      <c r="N1025"/>
      <c r="O1025"/>
    </row>
    <row r="1026" spans="14:15" x14ac:dyDescent="0.25">
      <c r="N1026"/>
      <c r="O1026"/>
    </row>
    <row r="1027" spans="14:15" x14ac:dyDescent="0.25">
      <c r="N1027"/>
      <c r="O1027"/>
    </row>
    <row r="1028" spans="14:15" x14ac:dyDescent="0.25">
      <c r="N1028"/>
      <c r="O1028"/>
    </row>
    <row r="1029" spans="14:15" x14ac:dyDescent="0.25">
      <c r="N1029"/>
      <c r="O1029"/>
    </row>
    <row r="1030" spans="14:15" x14ac:dyDescent="0.25">
      <c r="N1030"/>
      <c r="O1030"/>
    </row>
    <row r="1031" spans="14:15" x14ac:dyDescent="0.25">
      <c r="N1031"/>
      <c r="O1031"/>
    </row>
    <row r="1032" spans="14:15" x14ac:dyDescent="0.25">
      <c r="N1032"/>
      <c r="O1032"/>
    </row>
    <row r="1033" spans="14:15" x14ac:dyDescent="0.25">
      <c r="N1033"/>
      <c r="O1033"/>
    </row>
    <row r="1034" spans="14:15" x14ac:dyDescent="0.25">
      <c r="N1034"/>
      <c r="O1034"/>
    </row>
    <row r="1035" spans="14:15" x14ac:dyDescent="0.25">
      <c r="N1035"/>
      <c r="O1035"/>
    </row>
    <row r="1036" spans="14:15" x14ac:dyDescent="0.25">
      <c r="N1036"/>
      <c r="O1036"/>
    </row>
    <row r="1037" spans="14:15" x14ac:dyDescent="0.25">
      <c r="N1037"/>
      <c r="O1037"/>
    </row>
    <row r="1038" spans="14:15" x14ac:dyDescent="0.25">
      <c r="N1038"/>
      <c r="O1038"/>
    </row>
    <row r="1039" spans="14:15" x14ac:dyDescent="0.25">
      <c r="N1039"/>
      <c r="O1039"/>
    </row>
    <row r="1040" spans="14:15" x14ac:dyDescent="0.25">
      <c r="N1040"/>
      <c r="O1040"/>
    </row>
    <row r="1041" spans="14:15" x14ac:dyDescent="0.25">
      <c r="N1041"/>
      <c r="O1041"/>
    </row>
    <row r="1042" spans="14:15" x14ac:dyDescent="0.25">
      <c r="N1042"/>
      <c r="O1042"/>
    </row>
    <row r="1043" spans="14:15" x14ac:dyDescent="0.25">
      <c r="N1043"/>
      <c r="O1043"/>
    </row>
    <row r="1044" spans="14:15" x14ac:dyDescent="0.25">
      <c r="N1044"/>
      <c r="O1044"/>
    </row>
    <row r="1045" spans="14:15" x14ac:dyDescent="0.25">
      <c r="N1045"/>
      <c r="O1045"/>
    </row>
    <row r="1046" spans="14:15" x14ac:dyDescent="0.25">
      <c r="N1046"/>
      <c r="O1046"/>
    </row>
    <row r="1047" spans="14:15" x14ac:dyDescent="0.25">
      <c r="N1047"/>
      <c r="O1047"/>
    </row>
    <row r="1048" spans="14:15" x14ac:dyDescent="0.25">
      <c r="N1048"/>
      <c r="O1048"/>
    </row>
    <row r="1049" spans="14:15" x14ac:dyDescent="0.25">
      <c r="N1049"/>
      <c r="O1049"/>
    </row>
    <row r="1050" spans="14:15" x14ac:dyDescent="0.25">
      <c r="N1050"/>
      <c r="O1050"/>
    </row>
    <row r="1051" spans="14:15" x14ac:dyDescent="0.25">
      <c r="N1051"/>
      <c r="O1051"/>
    </row>
    <row r="1052" spans="14:15" x14ac:dyDescent="0.25">
      <c r="N1052"/>
      <c r="O1052"/>
    </row>
    <row r="1053" spans="14:15" x14ac:dyDescent="0.25">
      <c r="N1053"/>
      <c r="O1053"/>
    </row>
    <row r="1054" spans="14:15" x14ac:dyDescent="0.25">
      <c r="N1054"/>
      <c r="O1054"/>
    </row>
    <row r="1055" spans="14:15" x14ac:dyDescent="0.25">
      <c r="N1055"/>
      <c r="O1055"/>
    </row>
    <row r="1056" spans="14:15" x14ac:dyDescent="0.25">
      <c r="N1056"/>
      <c r="O1056"/>
    </row>
    <row r="1057" spans="14:15" x14ac:dyDescent="0.25">
      <c r="N1057"/>
      <c r="O1057"/>
    </row>
    <row r="1058" spans="14:15" x14ac:dyDescent="0.25">
      <c r="N1058"/>
      <c r="O1058"/>
    </row>
    <row r="1059" spans="14:15" x14ac:dyDescent="0.25">
      <c r="N1059"/>
      <c r="O1059"/>
    </row>
    <row r="1060" spans="14:15" x14ac:dyDescent="0.25">
      <c r="N1060"/>
      <c r="O1060"/>
    </row>
    <row r="1061" spans="14:15" x14ac:dyDescent="0.25">
      <c r="N1061"/>
      <c r="O1061"/>
    </row>
    <row r="1062" spans="14:15" x14ac:dyDescent="0.25">
      <c r="N1062"/>
      <c r="O1062"/>
    </row>
    <row r="1063" spans="14:15" x14ac:dyDescent="0.25">
      <c r="N1063"/>
      <c r="O1063"/>
    </row>
    <row r="1064" spans="14:15" x14ac:dyDescent="0.25">
      <c r="N1064"/>
      <c r="O1064"/>
    </row>
    <row r="1065" spans="14:15" x14ac:dyDescent="0.25">
      <c r="N1065"/>
      <c r="O1065"/>
    </row>
    <row r="1066" spans="14:15" x14ac:dyDescent="0.25">
      <c r="N1066"/>
      <c r="O1066"/>
    </row>
    <row r="1067" spans="14:15" x14ac:dyDescent="0.25">
      <c r="N1067"/>
      <c r="O1067"/>
    </row>
    <row r="1068" spans="14:15" x14ac:dyDescent="0.25">
      <c r="N1068"/>
      <c r="O1068"/>
    </row>
    <row r="1069" spans="14:15" x14ac:dyDescent="0.25">
      <c r="N1069"/>
      <c r="O1069"/>
    </row>
    <row r="1070" spans="14:15" x14ac:dyDescent="0.25">
      <c r="N1070"/>
      <c r="O1070"/>
    </row>
    <row r="1071" spans="14:15" x14ac:dyDescent="0.25">
      <c r="N1071"/>
      <c r="O1071"/>
    </row>
    <row r="1072" spans="14:15" x14ac:dyDescent="0.25">
      <c r="N1072"/>
      <c r="O1072"/>
    </row>
    <row r="1073" spans="14:15" x14ac:dyDescent="0.25">
      <c r="N1073"/>
      <c r="O1073"/>
    </row>
    <row r="1074" spans="14:15" x14ac:dyDescent="0.25">
      <c r="N1074"/>
      <c r="O1074"/>
    </row>
    <row r="1075" spans="14:15" x14ac:dyDescent="0.25">
      <c r="N1075"/>
      <c r="O1075"/>
    </row>
    <row r="1076" spans="14:15" x14ac:dyDescent="0.25">
      <c r="N1076"/>
      <c r="O1076"/>
    </row>
    <row r="1077" spans="14:15" x14ac:dyDescent="0.25">
      <c r="N1077"/>
      <c r="O1077"/>
    </row>
    <row r="1078" spans="14:15" x14ac:dyDescent="0.25">
      <c r="N1078"/>
      <c r="O1078"/>
    </row>
    <row r="1079" spans="14:15" x14ac:dyDescent="0.25">
      <c r="N1079"/>
      <c r="O1079"/>
    </row>
    <row r="1080" spans="14:15" x14ac:dyDescent="0.25">
      <c r="N1080"/>
      <c r="O1080"/>
    </row>
    <row r="1081" spans="14:15" x14ac:dyDescent="0.25">
      <c r="N1081"/>
      <c r="O1081"/>
    </row>
    <row r="1082" spans="14:15" x14ac:dyDescent="0.25">
      <c r="N1082"/>
      <c r="O1082"/>
    </row>
    <row r="1083" spans="14:15" x14ac:dyDescent="0.25">
      <c r="N1083"/>
      <c r="O1083"/>
    </row>
    <row r="1084" spans="14:15" x14ac:dyDescent="0.25">
      <c r="N1084"/>
      <c r="O1084"/>
    </row>
    <row r="1085" spans="14:15" x14ac:dyDescent="0.25">
      <c r="N1085"/>
      <c r="O1085"/>
    </row>
    <row r="1086" spans="14:15" x14ac:dyDescent="0.25">
      <c r="N1086"/>
      <c r="O1086"/>
    </row>
    <row r="1087" spans="14:15" x14ac:dyDescent="0.25">
      <c r="N1087"/>
      <c r="O1087"/>
    </row>
    <row r="1088" spans="14:15" x14ac:dyDescent="0.25">
      <c r="N1088"/>
      <c r="O1088"/>
    </row>
    <row r="1089" spans="14:15" x14ac:dyDescent="0.25">
      <c r="N1089"/>
      <c r="O1089"/>
    </row>
    <row r="1090" spans="14:15" x14ac:dyDescent="0.25">
      <c r="N1090"/>
      <c r="O1090"/>
    </row>
    <row r="1091" spans="14:15" x14ac:dyDescent="0.25">
      <c r="N1091"/>
      <c r="O1091"/>
    </row>
    <row r="1092" spans="14:15" x14ac:dyDescent="0.25">
      <c r="N1092"/>
      <c r="O1092"/>
    </row>
    <row r="1093" spans="14:15" x14ac:dyDescent="0.25">
      <c r="N1093"/>
      <c r="O1093"/>
    </row>
    <row r="1094" spans="14:15" x14ac:dyDescent="0.25">
      <c r="N1094"/>
      <c r="O1094"/>
    </row>
    <row r="1095" spans="14:15" x14ac:dyDescent="0.25">
      <c r="N1095"/>
      <c r="O1095"/>
    </row>
    <row r="1096" spans="14:15" x14ac:dyDescent="0.25">
      <c r="N1096"/>
      <c r="O1096"/>
    </row>
    <row r="1097" spans="14:15" x14ac:dyDescent="0.25">
      <c r="N1097"/>
      <c r="O1097"/>
    </row>
    <row r="1098" spans="14:15" x14ac:dyDescent="0.25">
      <c r="N1098"/>
      <c r="O1098"/>
    </row>
    <row r="1099" spans="14:15" x14ac:dyDescent="0.25">
      <c r="N1099"/>
      <c r="O1099"/>
    </row>
    <row r="1100" spans="14:15" x14ac:dyDescent="0.25">
      <c r="N1100"/>
      <c r="O1100"/>
    </row>
    <row r="1101" spans="14:15" x14ac:dyDescent="0.25">
      <c r="N1101"/>
      <c r="O1101"/>
    </row>
    <row r="1102" spans="14:15" x14ac:dyDescent="0.25">
      <c r="N1102"/>
      <c r="O1102"/>
    </row>
    <row r="1103" spans="14:15" x14ac:dyDescent="0.25">
      <c r="N1103"/>
      <c r="O1103"/>
    </row>
    <row r="1104" spans="14:15" x14ac:dyDescent="0.25">
      <c r="N1104"/>
      <c r="O1104"/>
    </row>
    <row r="1105" spans="14:15" x14ac:dyDescent="0.25">
      <c r="N1105"/>
      <c r="O1105"/>
    </row>
    <row r="1106" spans="14:15" x14ac:dyDescent="0.25">
      <c r="N1106"/>
      <c r="O1106"/>
    </row>
    <row r="1107" spans="14:15" x14ac:dyDescent="0.25">
      <c r="N1107"/>
      <c r="O1107"/>
    </row>
    <row r="1108" spans="14:15" x14ac:dyDescent="0.25">
      <c r="N1108"/>
      <c r="O1108"/>
    </row>
    <row r="1109" spans="14:15" x14ac:dyDescent="0.25">
      <c r="N1109"/>
      <c r="O1109"/>
    </row>
    <row r="1110" spans="14:15" x14ac:dyDescent="0.25">
      <c r="N1110"/>
      <c r="O1110"/>
    </row>
    <row r="1111" spans="14:15" x14ac:dyDescent="0.25">
      <c r="N1111"/>
      <c r="O1111"/>
    </row>
    <row r="1112" spans="14:15" x14ac:dyDescent="0.25">
      <c r="N1112"/>
      <c r="O1112"/>
    </row>
    <row r="1113" spans="14:15" x14ac:dyDescent="0.25">
      <c r="N1113"/>
      <c r="O1113"/>
    </row>
    <row r="1114" spans="14:15" x14ac:dyDescent="0.25">
      <c r="N1114"/>
      <c r="O1114"/>
    </row>
    <row r="1115" spans="14:15" x14ac:dyDescent="0.25">
      <c r="N1115"/>
      <c r="O1115"/>
    </row>
    <row r="1116" spans="14:15" x14ac:dyDescent="0.25">
      <c r="N1116"/>
      <c r="O1116"/>
    </row>
    <row r="1117" spans="14:15" x14ac:dyDescent="0.25">
      <c r="N1117"/>
      <c r="O1117"/>
    </row>
    <row r="1118" spans="14:15" x14ac:dyDescent="0.25">
      <c r="N1118"/>
      <c r="O1118"/>
    </row>
    <row r="1119" spans="14:15" x14ac:dyDescent="0.25">
      <c r="N1119"/>
      <c r="O1119"/>
    </row>
    <row r="1120" spans="14:15" x14ac:dyDescent="0.25">
      <c r="N1120"/>
      <c r="O1120"/>
    </row>
    <row r="1121" spans="14:15" x14ac:dyDescent="0.25">
      <c r="N1121"/>
      <c r="O1121"/>
    </row>
    <row r="1122" spans="14:15" x14ac:dyDescent="0.25">
      <c r="N1122"/>
      <c r="O1122"/>
    </row>
    <row r="1123" spans="14:15" x14ac:dyDescent="0.25">
      <c r="N1123"/>
      <c r="O1123"/>
    </row>
    <row r="1124" spans="14:15" x14ac:dyDescent="0.25">
      <c r="N1124"/>
      <c r="O1124"/>
    </row>
    <row r="1125" spans="14:15" x14ac:dyDescent="0.25">
      <c r="N1125"/>
      <c r="O1125"/>
    </row>
    <row r="1126" spans="14:15" x14ac:dyDescent="0.25">
      <c r="N1126"/>
      <c r="O1126"/>
    </row>
    <row r="1127" spans="14:15" x14ac:dyDescent="0.25">
      <c r="N1127"/>
      <c r="O1127"/>
    </row>
    <row r="1128" spans="14:15" x14ac:dyDescent="0.25">
      <c r="N1128"/>
      <c r="O1128"/>
    </row>
    <row r="1129" spans="14:15" x14ac:dyDescent="0.25">
      <c r="N1129"/>
      <c r="O1129"/>
    </row>
    <row r="1130" spans="14:15" x14ac:dyDescent="0.25">
      <c r="N1130"/>
      <c r="O1130"/>
    </row>
    <row r="1131" spans="14:15" x14ac:dyDescent="0.25">
      <c r="N1131"/>
      <c r="O1131"/>
    </row>
    <row r="1132" spans="14:15" x14ac:dyDescent="0.25">
      <c r="N1132"/>
      <c r="O1132"/>
    </row>
    <row r="1133" spans="14:15" x14ac:dyDescent="0.25">
      <c r="N1133"/>
      <c r="O1133"/>
    </row>
    <row r="1134" spans="14:15" x14ac:dyDescent="0.25">
      <c r="N1134"/>
      <c r="O1134"/>
    </row>
    <row r="1135" spans="14:15" x14ac:dyDescent="0.25">
      <c r="N1135"/>
      <c r="O1135"/>
    </row>
    <row r="1136" spans="14:15" x14ac:dyDescent="0.25">
      <c r="N1136"/>
      <c r="O1136"/>
    </row>
    <row r="1137" spans="14:15" x14ac:dyDescent="0.25">
      <c r="N1137"/>
      <c r="O1137"/>
    </row>
    <row r="1138" spans="14:15" x14ac:dyDescent="0.25">
      <c r="N1138"/>
      <c r="O1138"/>
    </row>
    <row r="1139" spans="14:15" x14ac:dyDescent="0.25">
      <c r="N1139"/>
      <c r="O1139"/>
    </row>
    <row r="1140" spans="14:15" x14ac:dyDescent="0.25">
      <c r="N1140"/>
      <c r="O1140"/>
    </row>
    <row r="1141" spans="14:15" x14ac:dyDescent="0.25">
      <c r="N1141"/>
      <c r="O1141"/>
    </row>
    <row r="1142" spans="14:15" x14ac:dyDescent="0.25">
      <c r="N1142"/>
      <c r="O1142"/>
    </row>
    <row r="1143" spans="14:15" x14ac:dyDescent="0.25">
      <c r="N1143"/>
      <c r="O1143"/>
    </row>
    <row r="1144" spans="14:15" x14ac:dyDescent="0.25">
      <c r="N1144"/>
      <c r="O1144"/>
    </row>
    <row r="1145" spans="14:15" x14ac:dyDescent="0.25">
      <c r="N1145"/>
      <c r="O1145"/>
    </row>
    <row r="1146" spans="14:15" x14ac:dyDescent="0.25">
      <c r="N1146"/>
      <c r="O1146"/>
    </row>
    <row r="1147" spans="14:15" x14ac:dyDescent="0.25">
      <c r="N1147"/>
      <c r="O1147"/>
    </row>
    <row r="1148" spans="14:15" x14ac:dyDescent="0.25">
      <c r="N1148"/>
      <c r="O1148"/>
    </row>
    <row r="1149" spans="14:15" x14ac:dyDescent="0.25">
      <c r="N1149"/>
      <c r="O1149"/>
    </row>
    <row r="1150" spans="14:15" x14ac:dyDescent="0.25">
      <c r="N1150"/>
      <c r="O1150"/>
    </row>
    <row r="1151" spans="14:15" x14ac:dyDescent="0.25">
      <c r="N1151"/>
      <c r="O1151"/>
    </row>
    <row r="1152" spans="14:15" x14ac:dyDescent="0.25">
      <c r="N1152"/>
      <c r="O1152"/>
    </row>
    <row r="1153" spans="14:15" x14ac:dyDescent="0.25">
      <c r="N1153"/>
      <c r="O1153"/>
    </row>
    <row r="1154" spans="14:15" x14ac:dyDescent="0.25">
      <c r="N1154"/>
      <c r="O1154"/>
    </row>
    <row r="1155" spans="14:15" x14ac:dyDescent="0.25">
      <c r="N1155"/>
      <c r="O1155"/>
    </row>
    <row r="1156" spans="14:15" x14ac:dyDescent="0.25">
      <c r="N1156"/>
      <c r="O1156"/>
    </row>
    <row r="1157" spans="14:15" x14ac:dyDescent="0.25">
      <c r="N1157"/>
      <c r="O1157"/>
    </row>
    <row r="1158" spans="14:15" x14ac:dyDescent="0.25">
      <c r="N1158"/>
      <c r="O1158"/>
    </row>
    <row r="1159" spans="14:15" x14ac:dyDescent="0.25">
      <c r="N1159"/>
      <c r="O1159"/>
    </row>
    <row r="1160" spans="14:15" x14ac:dyDescent="0.25">
      <c r="N1160"/>
      <c r="O1160"/>
    </row>
    <row r="1161" spans="14:15" x14ac:dyDescent="0.25">
      <c r="N1161"/>
      <c r="O1161"/>
    </row>
    <row r="1162" spans="14:15" x14ac:dyDescent="0.25">
      <c r="N1162"/>
      <c r="O1162"/>
    </row>
    <row r="1163" spans="14:15" x14ac:dyDescent="0.25">
      <c r="N1163"/>
      <c r="O1163"/>
    </row>
    <row r="1164" spans="14:15" x14ac:dyDescent="0.25">
      <c r="N1164"/>
      <c r="O1164"/>
    </row>
    <row r="1165" spans="14:15" x14ac:dyDescent="0.25">
      <c r="N1165"/>
      <c r="O1165"/>
    </row>
    <row r="1166" spans="14:15" x14ac:dyDescent="0.25">
      <c r="N1166"/>
      <c r="O1166"/>
    </row>
    <row r="1167" spans="14:15" x14ac:dyDescent="0.25">
      <c r="N1167"/>
      <c r="O1167"/>
    </row>
    <row r="1168" spans="14:15" x14ac:dyDescent="0.25">
      <c r="N1168"/>
      <c r="O1168"/>
    </row>
    <row r="1169" spans="14:15" x14ac:dyDescent="0.25">
      <c r="N1169"/>
      <c r="O1169"/>
    </row>
    <row r="1170" spans="14:15" x14ac:dyDescent="0.25">
      <c r="N1170"/>
      <c r="O1170"/>
    </row>
    <row r="1171" spans="14:15" x14ac:dyDescent="0.25">
      <c r="N1171"/>
      <c r="O1171"/>
    </row>
    <row r="1172" spans="14:15" x14ac:dyDescent="0.25">
      <c r="N1172"/>
      <c r="O1172"/>
    </row>
    <row r="1173" spans="14:15" x14ac:dyDescent="0.25">
      <c r="N1173"/>
      <c r="O1173"/>
    </row>
    <row r="1174" spans="14:15" x14ac:dyDescent="0.25">
      <c r="N1174"/>
      <c r="O1174"/>
    </row>
    <row r="1175" spans="14:15" x14ac:dyDescent="0.25">
      <c r="N1175"/>
      <c r="O1175"/>
    </row>
    <row r="1176" spans="14:15" x14ac:dyDescent="0.25">
      <c r="N1176"/>
      <c r="O1176"/>
    </row>
    <row r="1177" spans="14:15" x14ac:dyDescent="0.25">
      <c r="N1177"/>
      <c r="O1177"/>
    </row>
    <row r="1178" spans="14:15" x14ac:dyDescent="0.25">
      <c r="N1178"/>
      <c r="O1178"/>
    </row>
    <row r="1179" spans="14:15" x14ac:dyDescent="0.25">
      <c r="N1179"/>
      <c r="O1179"/>
    </row>
    <row r="1180" spans="14:15" x14ac:dyDescent="0.25">
      <c r="N1180"/>
      <c r="O1180"/>
    </row>
    <row r="1181" spans="14:15" x14ac:dyDescent="0.25">
      <c r="N1181"/>
      <c r="O1181"/>
    </row>
    <row r="1182" spans="14:15" x14ac:dyDescent="0.25">
      <c r="N1182"/>
      <c r="O1182"/>
    </row>
    <row r="1183" spans="14:15" x14ac:dyDescent="0.25">
      <c r="N1183"/>
      <c r="O1183"/>
    </row>
    <row r="1184" spans="14:15" x14ac:dyDescent="0.25">
      <c r="N1184"/>
      <c r="O1184"/>
    </row>
    <row r="1185" spans="14:15" x14ac:dyDescent="0.25">
      <c r="N1185"/>
      <c r="O1185"/>
    </row>
    <row r="1186" spans="14:15" x14ac:dyDescent="0.25">
      <c r="N1186"/>
      <c r="O1186"/>
    </row>
    <row r="1187" spans="14:15" x14ac:dyDescent="0.25">
      <c r="N1187"/>
      <c r="O1187"/>
    </row>
    <row r="1188" spans="14:15" x14ac:dyDescent="0.25">
      <c r="N1188"/>
      <c r="O1188"/>
    </row>
    <row r="1189" spans="14:15" x14ac:dyDescent="0.25">
      <c r="N1189"/>
      <c r="O1189"/>
    </row>
    <row r="1190" spans="14:15" x14ac:dyDescent="0.25">
      <c r="N1190"/>
      <c r="O1190"/>
    </row>
    <row r="1191" spans="14:15" x14ac:dyDescent="0.25">
      <c r="N1191"/>
      <c r="O1191"/>
    </row>
    <row r="1192" spans="14:15" x14ac:dyDescent="0.25">
      <c r="N1192"/>
      <c r="O1192"/>
    </row>
    <row r="1193" spans="14:15" x14ac:dyDescent="0.25">
      <c r="N1193"/>
      <c r="O1193"/>
    </row>
    <row r="1194" spans="14:15" x14ac:dyDescent="0.25">
      <c r="N1194"/>
      <c r="O1194"/>
    </row>
    <row r="1195" spans="14:15" x14ac:dyDescent="0.25">
      <c r="N1195"/>
      <c r="O1195"/>
    </row>
    <row r="1196" spans="14:15" x14ac:dyDescent="0.25">
      <c r="N1196"/>
      <c r="O1196"/>
    </row>
    <row r="1197" spans="14:15" x14ac:dyDescent="0.25">
      <c r="N1197"/>
      <c r="O1197"/>
    </row>
    <row r="1198" spans="14:15" x14ac:dyDescent="0.25">
      <c r="N1198"/>
      <c r="O1198"/>
    </row>
    <row r="1199" spans="14:15" x14ac:dyDescent="0.25">
      <c r="N1199"/>
      <c r="O1199"/>
    </row>
    <row r="1200" spans="14:15" x14ac:dyDescent="0.25">
      <c r="N1200"/>
      <c r="O1200"/>
    </row>
    <row r="1201" spans="14:15" x14ac:dyDescent="0.25">
      <c r="N1201"/>
      <c r="O1201"/>
    </row>
    <row r="1202" spans="14:15" x14ac:dyDescent="0.25">
      <c r="N1202"/>
      <c r="O1202"/>
    </row>
    <row r="1203" spans="14:15" x14ac:dyDescent="0.25">
      <c r="N1203"/>
      <c r="O1203"/>
    </row>
    <row r="1204" spans="14:15" x14ac:dyDescent="0.25">
      <c r="N1204"/>
      <c r="O1204"/>
    </row>
    <row r="1205" spans="14:15" x14ac:dyDescent="0.25">
      <c r="N1205"/>
      <c r="O1205"/>
    </row>
    <row r="1206" spans="14:15" x14ac:dyDescent="0.25">
      <c r="N1206"/>
      <c r="O1206"/>
    </row>
    <row r="1207" spans="14:15" x14ac:dyDescent="0.25">
      <c r="N1207"/>
      <c r="O1207"/>
    </row>
    <row r="1208" spans="14:15" x14ac:dyDescent="0.25">
      <c r="N1208"/>
      <c r="O1208"/>
    </row>
    <row r="1209" spans="14:15" x14ac:dyDescent="0.25">
      <c r="N1209"/>
      <c r="O1209"/>
    </row>
    <row r="1210" spans="14:15" x14ac:dyDescent="0.25">
      <c r="N1210"/>
      <c r="O1210"/>
    </row>
    <row r="1211" spans="14:15" x14ac:dyDescent="0.25">
      <c r="N1211"/>
      <c r="O1211"/>
    </row>
    <row r="1212" spans="14:15" x14ac:dyDescent="0.25">
      <c r="N1212"/>
      <c r="O1212"/>
    </row>
    <row r="1213" spans="14:15" x14ac:dyDescent="0.25">
      <c r="N1213"/>
      <c r="O1213"/>
    </row>
    <row r="1214" spans="14:15" x14ac:dyDescent="0.25">
      <c r="N1214"/>
      <c r="O1214"/>
    </row>
    <row r="1215" spans="14:15" x14ac:dyDescent="0.25">
      <c r="N1215"/>
      <c r="O1215"/>
    </row>
    <row r="1216" spans="14:15" x14ac:dyDescent="0.25">
      <c r="N1216"/>
      <c r="O1216"/>
    </row>
    <row r="1217" spans="14:15" x14ac:dyDescent="0.25">
      <c r="N1217"/>
      <c r="O1217"/>
    </row>
    <row r="1218" spans="14:15" x14ac:dyDescent="0.25">
      <c r="N1218"/>
      <c r="O1218"/>
    </row>
    <row r="1219" spans="14:15" x14ac:dyDescent="0.25">
      <c r="N1219"/>
      <c r="O1219"/>
    </row>
    <row r="1220" spans="14:15" x14ac:dyDescent="0.25">
      <c r="N1220"/>
      <c r="O1220"/>
    </row>
    <row r="1221" spans="14:15" x14ac:dyDescent="0.25">
      <c r="N1221"/>
      <c r="O1221"/>
    </row>
    <row r="1222" spans="14:15" x14ac:dyDescent="0.25">
      <c r="N1222"/>
      <c r="O1222"/>
    </row>
    <row r="1223" spans="14:15" x14ac:dyDescent="0.25">
      <c r="N1223"/>
      <c r="O1223"/>
    </row>
    <row r="1224" spans="14:15" x14ac:dyDescent="0.25">
      <c r="N1224"/>
      <c r="O1224"/>
    </row>
    <row r="1225" spans="14:15" x14ac:dyDescent="0.25">
      <c r="N1225"/>
      <c r="O1225"/>
    </row>
    <row r="1226" spans="14:15" x14ac:dyDescent="0.25">
      <c r="N1226"/>
      <c r="O1226"/>
    </row>
    <row r="1227" spans="14:15" x14ac:dyDescent="0.25">
      <c r="N1227"/>
      <c r="O1227"/>
    </row>
    <row r="1228" spans="14:15" x14ac:dyDescent="0.25">
      <c r="N1228"/>
      <c r="O1228"/>
    </row>
    <row r="1229" spans="14:15" x14ac:dyDescent="0.25">
      <c r="N1229"/>
      <c r="O1229"/>
    </row>
    <row r="1230" spans="14:15" x14ac:dyDescent="0.25">
      <c r="N1230"/>
      <c r="O1230"/>
    </row>
    <row r="1231" spans="14:15" x14ac:dyDescent="0.25">
      <c r="N1231"/>
      <c r="O1231"/>
    </row>
    <row r="1232" spans="14:15" x14ac:dyDescent="0.25">
      <c r="N1232"/>
      <c r="O1232"/>
    </row>
    <row r="1233" spans="14:15" x14ac:dyDescent="0.25">
      <c r="N1233"/>
      <c r="O1233"/>
    </row>
    <row r="1234" spans="14:15" x14ac:dyDescent="0.25">
      <c r="N1234"/>
      <c r="O1234"/>
    </row>
    <row r="1235" spans="14:15" x14ac:dyDescent="0.25">
      <c r="N1235"/>
      <c r="O1235"/>
    </row>
    <row r="1236" spans="14:15" x14ac:dyDescent="0.25">
      <c r="N1236"/>
      <c r="O1236"/>
    </row>
    <row r="1237" spans="14:15" x14ac:dyDescent="0.25">
      <c r="N1237"/>
      <c r="O1237"/>
    </row>
    <row r="1238" spans="14:15" x14ac:dyDescent="0.25">
      <c r="N1238"/>
      <c r="O1238"/>
    </row>
    <row r="1239" spans="14:15" x14ac:dyDescent="0.25">
      <c r="N1239"/>
      <c r="O1239"/>
    </row>
    <row r="1240" spans="14:15" x14ac:dyDescent="0.25">
      <c r="N1240"/>
      <c r="O1240"/>
    </row>
    <row r="1241" spans="14:15" x14ac:dyDescent="0.25">
      <c r="N1241"/>
      <c r="O1241"/>
    </row>
    <row r="1242" spans="14:15" x14ac:dyDescent="0.25">
      <c r="N1242"/>
      <c r="O1242"/>
    </row>
    <row r="1243" spans="14:15" x14ac:dyDescent="0.25">
      <c r="N1243"/>
      <c r="O1243"/>
    </row>
    <row r="1244" spans="14:15" x14ac:dyDescent="0.25">
      <c r="N1244"/>
      <c r="O1244"/>
    </row>
    <row r="1245" spans="14:15" x14ac:dyDescent="0.25">
      <c r="N1245"/>
      <c r="O1245"/>
    </row>
    <row r="1246" spans="14:15" x14ac:dyDescent="0.25">
      <c r="N1246"/>
      <c r="O1246"/>
    </row>
    <row r="1247" spans="14:15" x14ac:dyDescent="0.25">
      <c r="N1247"/>
      <c r="O1247"/>
    </row>
    <row r="1248" spans="14:15" x14ac:dyDescent="0.25">
      <c r="N1248"/>
      <c r="O1248"/>
    </row>
    <row r="1249" spans="14:15" x14ac:dyDescent="0.25">
      <c r="N1249"/>
      <c r="O1249"/>
    </row>
    <row r="1250" spans="14:15" x14ac:dyDescent="0.25">
      <c r="N1250"/>
      <c r="O1250"/>
    </row>
    <row r="1251" spans="14:15" x14ac:dyDescent="0.25">
      <c r="N1251"/>
      <c r="O1251"/>
    </row>
    <row r="1252" spans="14:15" x14ac:dyDescent="0.25">
      <c r="N1252"/>
      <c r="O1252"/>
    </row>
    <row r="1253" spans="14:15" x14ac:dyDescent="0.25">
      <c r="N1253"/>
      <c r="O1253"/>
    </row>
    <row r="1254" spans="14:15" x14ac:dyDescent="0.25">
      <c r="N1254"/>
      <c r="O1254"/>
    </row>
    <row r="1255" spans="14:15" x14ac:dyDescent="0.25">
      <c r="N1255"/>
      <c r="O1255"/>
    </row>
    <row r="1256" spans="14:15" x14ac:dyDescent="0.25">
      <c r="N1256"/>
      <c r="O1256"/>
    </row>
    <row r="1257" spans="14:15" x14ac:dyDescent="0.25">
      <c r="N1257"/>
      <c r="O1257"/>
    </row>
    <row r="1258" spans="14:15" x14ac:dyDescent="0.25">
      <c r="N1258"/>
      <c r="O1258"/>
    </row>
    <row r="1259" spans="14:15" x14ac:dyDescent="0.25">
      <c r="N1259"/>
      <c r="O1259"/>
    </row>
    <row r="1260" spans="14:15" x14ac:dyDescent="0.25">
      <c r="N1260"/>
      <c r="O1260"/>
    </row>
    <row r="1261" spans="14:15" x14ac:dyDescent="0.25">
      <c r="N1261"/>
      <c r="O1261"/>
    </row>
    <row r="1262" spans="14:15" x14ac:dyDescent="0.25">
      <c r="N1262"/>
      <c r="O1262"/>
    </row>
    <row r="1263" spans="14:15" x14ac:dyDescent="0.25">
      <c r="N1263"/>
      <c r="O1263"/>
    </row>
    <row r="1264" spans="14:15" x14ac:dyDescent="0.25">
      <c r="N1264"/>
      <c r="O1264"/>
    </row>
    <row r="1265" spans="14:15" x14ac:dyDescent="0.25">
      <c r="N1265"/>
      <c r="O1265"/>
    </row>
    <row r="1266" spans="14:15" x14ac:dyDescent="0.25">
      <c r="N1266"/>
      <c r="O1266"/>
    </row>
    <row r="1267" spans="14:15" x14ac:dyDescent="0.25">
      <c r="N1267"/>
      <c r="O1267"/>
    </row>
    <row r="1268" spans="14:15" x14ac:dyDescent="0.25">
      <c r="N1268"/>
      <c r="O1268"/>
    </row>
    <row r="1269" spans="14:15" x14ac:dyDescent="0.25">
      <c r="N1269"/>
      <c r="O1269"/>
    </row>
    <row r="1270" spans="14:15" x14ac:dyDescent="0.25">
      <c r="N1270"/>
      <c r="O1270"/>
    </row>
    <row r="1271" spans="14:15" x14ac:dyDescent="0.25">
      <c r="N1271"/>
      <c r="O1271"/>
    </row>
    <row r="1272" spans="14:15" x14ac:dyDescent="0.25">
      <c r="N1272"/>
      <c r="O1272"/>
    </row>
    <row r="1273" spans="14:15" x14ac:dyDescent="0.25">
      <c r="N1273"/>
      <c r="O1273"/>
    </row>
    <row r="1274" spans="14:15" x14ac:dyDescent="0.25">
      <c r="N1274"/>
      <c r="O1274"/>
    </row>
    <row r="1275" spans="14:15" x14ac:dyDescent="0.25">
      <c r="N1275"/>
      <c r="O1275"/>
    </row>
    <row r="1276" spans="14:15" x14ac:dyDescent="0.25">
      <c r="N1276"/>
      <c r="O1276"/>
    </row>
    <row r="1277" spans="14:15" x14ac:dyDescent="0.25">
      <c r="N1277"/>
      <c r="O1277"/>
    </row>
    <row r="1278" spans="14:15" x14ac:dyDescent="0.25">
      <c r="N1278"/>
      <c r="O1278"/>
    </row>
    <row r="1279" spans="14:15" x14ac:dyDescent="0.25">
      <c r="N1279"/>
      <c r="O1279"/>
    </row>
    <row r="1280" spans="14:15" x14ac:dyDescent="0.25">
      <c r="N1280"/>
      <c r="O1280"/>
    </row>
    <row r="1281" spans="14:15" x14ac:dyDescent="0.25">
      <c r="N1281"/>
      <c r="O1281"/>
    </row>
    <row r="1282" spans="14:15" x14ac:dyDescent="0.25">
      <c r="N1282"/>
      <c r="O1282"/>
    </row>
    <row r="1283" spans="14:15" x14ac:dyDescent="0.25">
      <c r="N1283"/>
      <c r="O1283"/>
    </row>
    <row r="1284" spans="14:15" x14ac:dyDescent="0.25">
      <c r="N1284"/>
      <c r="O1284"/>
    </row>
    <row r="1285" spans="14:15" x14ac:dyDescent="0.25">
      <c r="N1285"/>
      <c r="O1285"/>
    </row>
    <row r="1286" spans="14:15" x14ac:dyDescent="0.25">
      <c r="N1286"/>
      <c r="O1286"/>
    </row>
    <row r="1287" spans="14:15" x14ac:dyDescent="0.25">
      <c r="N1287"/>
      <c r="O1287"/>
    </row>
    <row r="1288" spans="14:15" x14ac:dyDescent="0.25">
      <c r="N1288"/>
      <c r="O1288"/>
    </row>
    <row r="1289" spans="14:15" x14ac:dyDescent="0.25">
      <c r="N1289"/>
      <c r="O1289"/>
    </row>
    <row r="1290" spans="14:15" x14ac:dyDescent="0.25">
      <c r="N1290"/>
      <c r="O1290"/>
    </row>
    <row r="1291" spans="14:15" x14ac:dyDescent="0.25">
      <c r="N1291"/>
      <c r="O1291"/>
    </row>
    <row r="1292" spans="14:15" x14ac:dyDescent="0.25">
      <c r="N1292"/>
      <c r="O1292"/>
    </row>
    <row r="1293" spans="14:15" x14ac:dyDescent="0.25">
      <c r="N1293"/>
      <c r="O1293"/>
    </row>
    <row r="1294" spans="14:15" x14ac:dyDescent="0.25">
      <c r="N1294"/>
      <c r="O1294"/>
    </row>
    <row r="1295" spans="14:15" x14ac:dyDescent="0.25">
      <c r="N1295"/>
      <c r="O1295"/>
    </row>
    <row r="1296" spans="14:15" x14ac:dyDescent="0.25">
      <c r="N1296"/>
      <c r="O1296"/>
    </row>
    <row r="1297" spans="14:15" x14ac:dyDescent="0.25">
      <c r="N1297"/>
      <c r="O1297"/>
    </row>
    <row r="1298" spans="14:15" x14ac:dyDescent="0.25">
      <c r="N1298"/>
      <c r="O1298"/>
    </row>
    <row r="1299" spans="14:15" x14ac:dyDescent="0.25">
      <c r="N1299"/>
      <c r="O1299"/>
    </row>
    <row r="1300" spans="14:15" x14ac:dyDescent="0.25">
      <c r="N1300"/>
      <c r="O1300"/>
    </row>
    <row r="1301" spans="14:15" x14ac:dyDescent="0.25">
      <c r="N1301"/>
      <c r="O1301"/>
    </row>
    <row r="1302" spans="14:15" x14ac:dyDescent="0.25">
      <c r="N1302"/>
      <c r="O1302"/>
    </row>
    <row r="1303" spans="14:15" x14ac:dyDescent="0.25">
      <c r="N1303"/>
      <c r="O1303"/>
    </row>
    <row r="1304" spans="14:15" x14ac:dyDescent="0.25">
      <c r="N1304"/>
      <c r="O1304"/>
    </row>
    <row r="1305" spans="14:15" x14ac:dyDescent="0.25">
      <c r="N1305"/>
      <c r="O1305"/>
    </row>
    <row r="1306" spans="14:15" x14ac:dyDescent="0.25">
      <c r="N1306"/>
      <c r="O1306"/>
    </row>
    <row r="1307" spans="14:15" x14ac:dyDescent="0.25">
      <c r="N1307"/>
      <c r="O1307"/>
    </row>
    <row r="1308" spans="14:15" x14ac:dyDescent="0.25">
      <c r="N1308"/>
      <c r="O1308"/>
    </row>
    <row r="1309" spans="14:15" x14ac:dyDescent="0.25">
      <c r="N1309"/>
      <c r="O1309"/>
    </row>
    <row r="1310" spans="14:15" x14ac:dyDescent="0.25">
      <c r="N1310"/>
      <c r="O1310"/>
    </row>
    <row r="1311" spans="14:15" x14ac:dyDescent="0.25">
      <c r="N1311"/>
      <c r="O1311"/>
    </row>
    <row r="1312" spans="14:15" x14ac:dyDescent="0.25">
      <c r="N1312"/>
      <c r="O1312"/>
    </row>
    <row r="1313" spans="14:15" x14ac:dyDescent="0.25">
      <c r="N1313"/>
      <c r="O1313"/>
    </row>
    <row r="1314" spans="14:15" x14ac:dyDescent="0.25">
      <c r="N1314"/>
      <c r="O1314"/>
    </row>
    <row r="1315" spans="14:15" x14ac:dyDescent="0.25">
      <c r="N1315"/>
      <c r="O1315"/>
    </row>
    <row r="1316" spans="14:15" x14ac:dyDescent="0.25">
      <c r="N1316"/>
      <c r="O1316"/>
    </row>
    <row r="1317" spans="14:15" x14ac:dyDescent="0.25">
      <c r="N1317"/>
      <c r="O1317"/>
    </row>
    <row r="1318" spans="14:15" x14ac:dyDescent="0.25">
      <c r="N1318"/>
      <c r="O1318"/>
    </row>
    <row r="1319" spans="14:15" x14ac:dyDescent="0.25">
      <c r="N1319"/>
      <c r="O1319"/>
    </row>
    <row r="1320" spans="14:15" x14ac:dyDescent="0.25">
      <c r="N1320"/>
      <c r="O1320"/>
    </row>
    <row r="1321" spans="14:15" x14ac:dyDescent="0.25">
      <c r="N1321"/>
      <c r="O1321"/>
    </row>
    <row r="1322" spans="14:15" x14ac:dyDescent="0.25">
      <c r="N1322"/>
      <c r="O1322"/>
    </row>
    <row r="1323" spans="14:15" x14ac:dyDescent="0.25">
      <c r="N1323"/>
      <c r="O1323"/>
    </row>
    <row r="1324" spans="14:15" x14ac:dyDescent="0.25">
      <c r="N1324"/>
      <c r="O1324"/>
    </row>
    <row r="1325" spans="14:15" x14ac:dyDescent="0.25">
      <c r="N1325"/>
      <c r="O1325"/>
    </row>
    <row r="1326" spans="14:15" x14ac:dyDescent="0.25">
      <c r="N1326"/>
      <c r="O1326"/>
    </row>
    <row r="1327" spans="14:15" x14ac:dyDescent="0.25">
      <c r="N1327"/>
      <c r="O1327"/>
    </row>
    <row r="1328" spans="14:15" x14ac:dyDescent="0.25">
      <c r="N1328"/>
      <c r="O1328"/>
    </row>
    <row r="1329" spans="14:15" x14ac:dyDescent="0.25">
      <c r="N1329"/>
      <c r="O1329"/>
    </row>
    <row r="1330" spans="14:15" x14ac:dyDescent="0.25">
      <c r="N1330"/>
      <c r="O1330"/>
    </row>
    <row r="1331" spans="14:15" x14ac:dyDescent="0.25">
      <c r="N1331"/>
      <c r="O1331"/>
    </row>
    <row r="1332" spans="14:15" x14ac:dyDescent="0.25">
      <c r="N1332"/>
      <c r="O1332"/>
    </row>
    <row r="1333" spans="14:15" x14ac:dyDescent="0.25">
      <c r="N1333"/>
      <c r="O1333"/>
    </row>
    <row r="1334" spans="14:15" x14ac:dyDescent="0.25">
      <c r="N1334"/>
      <c r="O1334"/>
    </row>
    <row r="1335" spans="14:15" x14ac:dyDescent="0.25">
      <c r="N1335"/>
      <c r="O1335"/>
    </row>
    <row r="1336" spans="14:15" x14ac:dyDescent="0.25">
      <c r="N1336"/>
      <c r="O1336"/>
    </row>
    <row r="1337" spans="14:15" x14ac:dyDescent="0.25">
      <c r="N1337"/>
      <c r="O1337"/>
    </row>
    <row r="1338" spans="14:15" x14ac:dyDescent="0.25">
      <c r="N1338"/>
      <c r="O1338"/>
    </row>
    <row r="1339" spans="14:15" x14ac:dyDescent="0.25">
      <c r="N1339"/>
      <c r="O1339"/>
    </row>
    <row r="1340" spans="14:15" x14ac:dyDescent="0.25">
      <c r="N1340"/>
      <c r="O1340"/>
    </row>
    <row r="1341" spans="14:15" x14ac:dyDescent="0.25">
      <c r="N1341"/>
      <c r="O1341"/>
    </row>
    <row r="1342" spans="14:15" x14ac:dyDescent="0.25">
      <c r="N1342"/>
      <c r="O1342"/>
    </row>
    <row r="1343" spans="14:15" x14ac:dyDescent="0.25">
      <c r="N1343"/>
      <c r="O1343"/>
    </row>
    <row r="1344" spans="14:15" x14ac:dyDescent="0.25">
      <c r="N1344"/>
      <c r="O1344"/>
    </row>
    <row r="1345" spans="14:15" x14ac:dyDescent="0.25">
      <c r="N1345"/>
      <c r="O1345"/>
    </row>
    <row r="1346" spans="14:15" x14ac:dyDescent="0.25">
      <c r="N1346"/>
      <c r="O1346"/>
    </row>
    <row r="1347" spans="14:15" x14ac:dyDescent="0.25">
      <c r="N1347"/>
      <c r="O1347"/>
    </row>
    <row r="1348" spans="14:15" x14ac:dyDescent="0.25">
      <c r="N1348"/>
      <c r="O1348"/>
    </row>
    <row r="1349" spans="14:15" x14ac:dyDescent="0.25">
      <c r="N1349"/>
      <c r="O1349"/>
    </row>
    <row r="1350" spans="14:15" x14ac:dyDescent="0.25">
      <c r="N1350"/>
      <c r="O1350"/>
    </row>
    <row r="1351" spans="14:15" x14ac:dyDescent="0.25">
      <c r="N1351"/>
      <c r="O1351"/>
    </row>
    <row r="1352" spans="14:15" x14ac:dyDescent="0.25">
      <c r="N1352"/>
      <c r="O1352"/>
    </row>
    <row r="1353" spans="14:15" x14ac:dyDescent="0.25">
      <c r="N1353"/>
      <c r="O1353"/>
    </row>
    <row r="1354" spans="14:15" x14ac:dyDescent="0.25">
      <c r="N1354"/>
      <c r="O1354"/>
    </row>
    <row r="1355" spans="14:15" x14ac:dyDescent="0.25">
      <c r="N1355"/>
      <c r="O1355"/>
    </row>
    <row r="1356" spans="14:15" x14ac:dyDescent="0.25">
      <c r="N1356"/>
      <c r="O1356"/>
    </row>
    <row r="1357" spans="14:15" x14ac:dyDescent="0.25">
      <c r="N1357"/>
      <c r="O1357"/>
    </row>
    <row r="1358" spans="14:15" x14ac:dyDescent="0.25">
      <c r="N1358"/>
      <c r="O1358"/>
    </row>
    <row r="1359" spans="14:15" x14ac:dyDescent="0.25">
      <c r="N1359"/>
      <c r="O1359"/>
    </row>
    <row r="1360" spans="14:15" x14ac:dyDescent="0.25">
      <c r="N1360"/>
      <c r="O1360"/>
    </row>
    <row r="1361" spans="14:15" x14ac:dyDescent="0.25">
      <c r="N1361"/>
      <c r="O1361"/>
    </row>
    <row r="1362" spans="14:15" x14ac:dyDescent="0.25">
      <c r="N1362"/>
      <c r="O1362"/>
    </row>
    <row r="1363" spans="14:15" x14ac:dyDescent="0.25">
      <c r="N1363"/>
      <c r="O1363"/>
    </row>
    <row r="1364" spans="14:15" x14ac:dyDescent="0.25">
      <c r="N1364"/>
      <c r="O1364"/>
    </row>
    <row r="1365" spans="14:15" x14ac:dyDescent="0.25">
      <c r="N1365"/>
      <c r="O1365"/>
    </row>
    <row r="1366" spans="14:15" x14ac:dyDescent="0.25">
      <c r="N1366"/>
      <c r="O1366"/>
    </row>
    <row r="1367" spans="14:15" x14ac:dyDescent="0.25">
      <c r="N1367"/>
      <c r="O1367"/>
    </row>
    <row r="1368" spans="14:15" x14ac:dyDescent="0.25">
      <c r="N1368"/>
      <c r="O1368"/>
    </row>
    <row r="1369" spans="14:15" x14ac:dyDescent="0.25">
      <c r="N1369"/>
      <c r="O1369"/>
    </row>
    <row r="1370" spans="14:15" x14ac:dyDescent="0.25">
      <c r="N1370"/>
      <c r="O1370"/>
    </row>
    <row r="1371" spans="14:15" x14ac:dyDescent="0.25">
      <c r="N1371"/>
      <c r="O1371"/>
    </row>
    <row r="1372" spans="14:15" x14ac:dyDescent="0.25">
      <c r="N1372"/>
      <c r="O1372"/>
    </row>
    <row r="1373" spans="14:15" x14ac:dyDescent="0.25">
      <c r="N1373"/>
      <c r="O1373"/>
    </row>
    <row r="1374" spans="14:15" x14ac:dyDescent="0.25">
      <c r="N1374"/>
      <c r="O1374"/>
    </row>
    <row r="1375" spans="14:15" x14ac:dyDescent="0.25">
      <c r="N1375"/>
      <c r="O1375"/>
    </row>
    <row r="1376" spans="14:15" x14ac:dyDescent="0.25">
      <c r="N1376"/>
      <c r="O1376"/>
    </row>
    <row r="1377" spans="14:15" x14ac:dyDescent="0.25">
      <c r="N1377"/>
      <c r="O1377"/>
    </row>
    <row r="1378" spans="14:15" x14ac:dyDescent="0.25">
      <c r="N1378"/>
      <c r="O1378"/>
    </row>
    <row r="1379" spans="14:15" x14ac:dyDescent="0.25">
      <c r="N1379"/>
      <c r="O1379"/>
    </row>
    <row r="1380" spans="14:15" x14ac:dyDescent="0.25">
      <c r="N1380"/>
      <c r="O1380"/>
    </row>
    <row r="1381" spans="14:15" x14ac:dyDescent="0.25">
      <c r="N1381"/>
      <c r="O1381"/>
    </row>
    <row r="1382" spans="14:15" x14ac:dyDescent="0.25">
      <c r="N1382"/>
      <c r="O1382"/>
    </row>
    <row r="1383" spans="14:15" x14ac:dyDescent="0.25">
      <c r="N1383"/>
      <c r="O1383"/>
    </row>
    <row r="1384" spans="14:15" x14ac:dyDescent="0.25">
      <c r="N1384"/>
      <c r="O1384"/>
    </row>
    <row r="1385" spans="14:15" x14ac:dyDescent="0.25">
      <c r="N1385"/>
      <c r="O1385"/>
    </row>
    <row r="1386" spans="14:15" x14ac:dyDescent="0.25">
      <c r="N1386"/>
      <c r="O1386"/>
    </row>
    <row r="1387" spans="14:15" x14ac:dyDescent="0.25">
      <c r="N1387"/>
      <c r="O1387"/>
    </row>
    <row r="1388" spans="14:15" x14ac:dyDescent="0.25">
      <c r="N1388"/>
      <c r="O1388"/>
    </row>
    <row r="1389" spans="14:15" x14ac:dyDescent="0.25">
      <c r="N1389"/>
      <c r="O1389"/>
    </row>
    <row r="1390" spans="14:15" x14ac:dyDescent="0.25">
      <c r="N1390"/>
      <c r="O1390"/>
    </row>
    <row r="1391" spans="14:15" x14ac:dyDescent="0.25">
      <c r="N1391"/>
      <c r="O1391"/>
    </row>
    <row r="1392" spans="14:15" x14ac:dyDescent="0.25">
      <c r="N1392"/>
      <c r="O1392"/>
    </row>
    <row r="1393" spans="14:15" x14ac:dyDescent="0.25">
      <c r="N1393"/>
      <c r="O1393"/>
    </row>
    <row r="1394" spans="14:15" x14ac:dyDescent="0.25">
      <c r="N1394"/>
      <c r="O1394"/>
    </row>
    <row r="1395" spans="14:15" x14ac:dyDescent="0.25">
      <c r="N1395"/>
      <c r="O1395"/>
    </row>
    <row r="1396" spans="14:15" x14ac:dyDescent="0.25">
      <c r="N1396"/>
      <c r="O1396"/>
    </row>
    <row r="1397" spans="14:15" x14ac:dyDescent="0.25">
      <c r="N1397"/>
      <c r="O1397"/>
    </row>
    <row r="1398" spans="14:15" x14ac:dyDescent="0.25">
      <c r="N1398"/>
      <c r="O1398"/>
    </row>
    <row r="1399" spans="14:15" x14ac:dyDescent="0.25">
      <c r="N1399"/>
      <c r="O1399"/>
    </row>
    <row r="1400" spans="14:15" x14ac:dyDescent="0.25">
      <c r="N1400"/>
      <c r="O1400"/>
    </row>
    <row r="1401" spans="14:15" x14ac:dyDescent="0.25">
      <c r="N1401"/>
      <c r="O1401"/>
    </row>
    <row r="1402" spans="14:15" x14ac:dyDescent="0.25">
      <c r="N1402"/>
      <c r="O1402"/>
    </row>
    <row r="1403" spans="14:15" x14ac:dyDescent="0.25">
      <c r="N1403"/>
      <c r="O1403"/>
    </row>
    <row r="1404" spans="14:15" x14ac:dyDescent="0.25">
      <c r="N1404"/>
      <c r="O1404"/>
    </row>
    <row r="1405" spans="14:15" x14ac:dyDescent="0.25">
      <c r="N1405"/>
      <c r="O1405"/>
    </row>
    <row r="1406" spans="14:15" x14ac:dyDescent="0.25">
      <c r="N1406"/>
      <c r="O1406"/>
    </row>
    <row r="1407" spans="14:15" x14ac:dyDescent="0.25">
      <c r="N1407"/>
      <c r="O1407"/>
    </row>
    <row r="1408" spans="14:15" x14ac:dyDescent="0.25">
      <c r="N1408"/>
      <c r="O1408"/>
    </row>
    <row r="1409" spans="14:15" x14ac:dyDescent="0.25">
      <c r="N1409"/>
      <c r="O1409"/>
    </row>
    <row r="1410" spans="14:15" x14ac:dyDescent="0.25">
      <c r="N1410"/>
      <c r="O1410"/>
    </row>
    <row r="1411" spans="14:15" x14ac:dyDescent="0.25">
      <c r="N1411"/>
      <c r="O1411"/>
    </row>
    <row r="1412" spans="14:15" x14ac:dyDescent="0.25">
      <c r="N1412"/>
      <c r="O1412"/>
    </row>
    <row r="1413" spans="14:15" x14ac:dyDescent="0.25">
      <c r="N1413"/>
      <c r="O1413"/>
    </row>
    <row r="1414" spans="14:15" x14ac:dyDescent="0.25">
      <c r="N1414"/>
      <c r="O1414"/>
    </row>
    <row r="1415" spans="14:15" x14ac:dyDescent="0.25">
      <c r="N1415"/>
      <c r="O1415"/>
    </row>
    <row r="1416" spans="14:15" x14ac:dyDescent="0.25">
      <c r="N1416"/>
      <c r="O1416"/>
    </row>
    <row r="1417" spans="14:15" x14ac:dyDescent="0.25">
      <c r="N1417"/>
      <c r="O1417"/>
    </row>
    <row r="1418" spans="14:15" x14ac:dyDescent="0.25">
      <c r="N1418"/>
      <c r="O1418"/>
    </row>
    <row r="1419" spans="14:15" x14ac:dyDescent="0.25">
      <c r="N1419"/>
      <c r="O1419"/>
    </row>
    <row r="1420" spans="14:15" x14ac:dyDescent="0.25">
      <c r="N1420"/>
      <c r="O1420"/>
    </row>
    <row r="1421" spans="14:15" x14ac:dyDescent="0.25">
      <c r="N1421"/>
      <c r="O1421"/>
    </row>
    <row r="1422" spans="14:15" x14ac:dyDescent="0.25">
      <c r="N1422"/>
      <c r="O1422"/>
    </row>
    <row r="1423" spans="14:15" x14ac:dyDescent="0.25">
      <c r="N1423"/>
      <c r="O1423"/>
    </row>
    <row r="1424" spans="14:15" x14ac:dyDescent="0.25">
      <c r="N1424"/>
      <c r="O1424"/>
    </row>
    <row r="1425" spans="14:15" x14ac:dyDescent="0.25">
      <c r="N1425"/>
      <c r="O1425"/>
    </row>
    <row r="1426" spans="14:15" x14ac:dyDescent="0.25">
      <c r="N1426"/>
      <c r="O1426"/>
    </row>
    <row r="1427" spans="14:15" x14ac:dyDescent="0.25">
      <c r="N1427"/>
      <c r="O1427"/>
    </row>
    <row r="1428" spans="14:15" x14ac:dyDescent="0.25">
      <c r="N1428"/>
      <c r="O1428"/>
    </row>
    <row r="1429" spans="14:15" x14ac:dyDescent="0.25">
      <c r="N1429"/>
      <c r="O1429"/>
    </row>
    <row r="1430" spans="14:15" x14ac:dyDescent="0.25">
      <c r="N1430"/>
      <c r="O1430"/>
    </row>
    <row r="1431" spans="14:15" x14ac:dyDescent="0.25">
      <c r="N1431"/>
      <c r="O1431"/>
    </row>
    <row r="1432" spans="14:15" x14ac:dyDescent="0.25">
      <c r="N1432"/>
      <c r="O1432"/>
    </row>
    <row r="1433" spans="14:15" x14ac:dyDescent="0.25">
      <c r="N1433"/>
      <c r="O1433"/>
    </row>
    <row r="1434" spans="14:15" x14ac:dyDescent="0.25">
      <c r="N1434"/>
      <c r="O1434"/>
    </row>
    <row r="1435" spans="14:15" x14ac:dyDescent="0.25">
      <c r="N1435"/>
      <c r="O1435"/>
    </row>
    <row r="1436" spans="14:15" x14ac:dyDescent="0.25">
      <c r="N1436"/>
      <c r="O1436"/>
    </row>
    <row r="1437" spans="14:15" x14ac:dyDescent="0.25">
      <c r="N1437"/>
      <c r="O1437"/>
    </row>
    <row r="1438" spans="14:15" x14ac:dyDescent="0.25">
      <c r="N1438"/>
      <c r="O1438"/>
    </row>
    <row r="1439" spans="14:15" x14ac:dyDescent="0.25">
      <c r="N1439"/>
      <c r="O1439"/>
    </row>
    <row r="1440" spans="14:15" x14ac:dyDescent="0.25">
      <c r="N1440"/>
      <c r="O1440"/>
    </row>
    <row r="1441" spans="14:15" x14ac:dyDescent="0.25">
      <c r="N1441"/>
      <c r="O1441"/>
    </row>
    <row r="1442" spans="14:15" x14ac:dyDescent="0.25">
      <c r="N1442"/>
      <c r="O1442"/>
    </row>
    <row r="1443" spans="14:15" x14ac:dyDescent="0.25">
      <c r="N1443"/>
      <c r="O1443"/>
    </row>
    <row r="1444" spans="14:15" x14ac:dyDescent="0.25">
      <c r="N1444"/>
      <c r="O1444"/>
    </row>
    <row r="1445" spans="14:15" x14ac:dyDescent="0.25">
      <c r="N1445"/>
      <c r="O1445"/>
    </row>
    <row r="1446" spans="14:15" x14ac:dyDescent="0.25">
      <c r="N1446"/>
      <c r="O1446"/>
    </row>
    <row r="1447" spans="14:15" x14ac:dyDescent="0.25">
      <c r="N1447"/>
      <c r="O1447"/>
    </row>
    <row r="1448" spans="14:15" x14ac:dyDescent="0.25">
      <c r="N1448"/>
      <c r="O1448"/>
    </row>
    <row r="1449" spans="14:15" x14ac:dyDescent="0.25">
      <c r="N1449"/>
      <c r="O1449"/>
    </row>
    <row r="1450" spans="14:15" x14ac:dyDescent="0.25">
      <c r="N1450"/>
      <c r="O1450"/>
    </row>
    <row r="1451" spans="14:15" x14ac:dyDescent="0.25">
      <c r="N1451"/>
      <c r="O1451"/>
    </row>
    <row r="1452" spans="14:15" x14ac:dyDescent="0.25">
      <c r="N1452"/>
      <c r="O1452"/>
    </row>
    <row r="1453" spans="14:15" x14ac:dyDescent="0.25">
      <c r="N1453"/>
      <c r="O1453"/>
    </row>
    <row r="1454" spans="14:15" x14ac:dyDescent="0.25">
      <c r="N1454"/>
      <c r="O1454"/>
    </row>
    <row r="1455" spans="14:15" x14ac:dyDescent="0.25">
      <c r="N1455"/>
      <c r="O1455"/>
    </row>
    <row r="1456" spans="14:15" x14ac:dyDescent="0.25">
      <c r="N1456"/>
      <c r="O1456"/>
    </row>
    <row r="1457" spans="14:15" x14ac:dyDescent="0.25">
      <c r="N1457"/>
      <c r="O1457"/>
    </row>
    <row r="1458" spans="14:15" x14ac:dyDescent="0.25">
      <c r="N1458"/>
      <c r="O1458"/>
    </row>
    <row r="1459" spans="14:15" x14ac:dyDescent="0.25">
      <c r="N1459"/>
      <c r="O1459"/>
    </row>
    <row r="1460" spans="14:15" x14ac:dyDescent="0.25">
      <c r="N1460"/>
      <c r="O1460"/>
    </row>
    <row r="1461" spans="14:15" x14ac:dyDescent="0.25">
      <c r="N1461"/>
      <c r="O1461"/>
    </row>
    <row r="1462" spans="14:15" x14ac:dyDescent="0.25">
      <c r="N1462"/>
      <c r="O1462"/>
    </row>
    <row r="1463" spans="14:15" x14ac:dyDescent="0.25">
      <c r="N1463"/>
      <c r="O1463"/>
    </row>
    <row r="1464" spans="14:15" x14ac:dyDescent="0.25">
      <c r="N1464"/>
      <c r="O1464"/>
    </row>
    <row r="1465" spans="14:15" x14ac:dyDescent="0.25">
      <c r="N1465"/>
      <c r="O1465"/>
    </row>
    <row r="1466" spans="14:15" x14ac:dyDescent="0.25">
      <c r="N1466"/>
      <c r="O1466"/>
    </row>
    <row r="1467" spans="14:15" x14ac:dyDescent="0.25">
      <c r="N1467"/>
      <c r="O1467"/>
    </row>
    <row r="1468" spans="14:15" x14ac:dyDescent="0.25">
      <c r="N1468"/>
      <c r="O1468"/>
    </row>
    <row r="1469" spans="14:15" x14ac:dyDescent="0.25">
      <c r="N1469"/>
      <c r="O1469"/>
    </row>
    <row r="1470" spans="14:15" x14ac:dyDescent="0.25">
      <c r="N1470"/>
      <c r="O1470"/>
    </row>
    <row r="1471" spans="14:15" x14ac:dyDescent="0.25">
      <c r="N1471"/>
      <c r="O1471"/>
    </row>
    <row r="1472" spans="14:15" x14ac:dyDescent="0.25">
      <c r="N1472"/>
      <c r="O1472"/>
    </row>
    <row r="1473" spans="14:15" x14ac:dyDescent="0.25">
      <c r="N1473"/>
      <c r="O1473"/>
    </row>
    <row r="1474" spans="14:15" x14ac:dyDescent="0.25">
      <c r="N1474"/>
      <c r="O1474"/>
    </row>
    <row r="1475" spans="14:15" x14ac:dyDescent="0.25">
      <c r="N1475"/>
      <c r="O1475"/>
    </row>
    <row r="1476" spans="14:15" x14ac:dyDescent="0.25">
      <c r="N1476"/>
      <c r="O1476"/>
    </row>
    <row r="1477" spans="14:15" x14ac:dyDescent="0.25">
      <c r="N1477"/>
      <c r="O1477"/>
    </row>
    <row r="1478" spans="14:15" x14ac:dyDescent="0.25">
      <c r="N1478"/>
      <c r="O1478"/>
    </row>
    <row r="1479" spans="14:15" x14ac:dyDescent="0.25">
      <c r="N1479"/>
      <c r="O1479"/>
    </row>
    <row r="1480" spans="14:15" x14ac:dyDescent="0.25">
      <c r="N1480"/>
      <c r="O1480"/>
    </row>
    <row r="1481" spans="14:15" x14ac:dyDescent="0.25">
      <c r="N1481"/>
      <c r="O1481"/>
    </row>
    <row r="1482" spans="14:15" x14ac:dyDescent="0.25">
      <c r="N1482"/>
      <c r="O1482"/>
    </row>
    <row r="1483" spans="14:15" x14ac:dyDescent="0.25">
      <c r="N1483"/>
      <c r="O1483"/>
    </row>
    <row r="1484" spans="14:15" x14ac:dyDescent="0.25">
      <c r="N1484"/>
      <c r="O1484"/>
    </row>
    <row r="1485" spans="14:15" x14ac:dyDescent="0.25">
      <c r="N1485"/>
      <c r="O1485"/>
    </row>
    <row r="1486" spans="14:15" x14ac:dyDescent="0.25">
      <c r="N1486"/>
      <c r="O1486"/>
    </row>
    <row r="1487" spans="14:15" x14ac:dyDescent="0.25">
      <c r="N1487"/>
      <c r="O1487"/>
    </row>
    <row r="1488" spans="14:15" x14ac:dyDescent="0.25">
      <c r="N1488"/>
      <c r="O1488"/>
    </row>
    <row r="1489" spans="14:15" x14ac:dyDescent="0.25">
      <c r="N1489"/>
      <c r="O1489"/>
    </row>
    <row r="1490" spans="14:15" x14ac:dyDescent="0.25">
      <c r="N1490"/>
      <c r="O1490"/>
    </row>
    <row r="1491" spans="14:15" x14ac:dyDescent="0.25">
      <c r="N1491"/>
      <c r="O1491"/>
    </row>
    <row r="1492" spans="14:15" x14ac:dyDescent="0.25">
      <c r="N1492"/>
      <c r="O1492"/>
    </row>
    <row r="1493" spans="14:15" x14ac:dyDescent="0.25">
      <c r="N1493"/>
      <c r="O1493"/>
    </row>
    <row r="1494" spans="14:15" x14ac:dyDescent="0.25">
      <c r="N1494"/>
      <c r="O1494"/>
    </row>
    <row r="1495" spans="14:15" x14ac:dyDescent="0.25">
      <c r="N1495"/>
      <c r="O1495"/>
    </row>
    <row r="1496" spans="14:15" x14ac:dyDescent="0.25">
      <c r="N1496"/>
      <c r="O1496"/>
    </row>
    <row r="1497" spans="14:15" x14ac:dyDescent="0.25">
      <c r="N1497"/>
      <c r="O1497"/>
    </row>
    <row r="1498" spans="14:15" x14ac:dyDescent="0.25">
      <c r="N1498"/>
      <c r="O1498"/>
    </row>
    <row r="1499" spans="14:15" x14ac:dyDescent="0.25">
      <c r="N1499"/>
      <c r="O1499"/>
    </row>
    <row r="1500" spans="14:15" x14ac:dyDescent="0.25">
      <c r="N1500"/>
      <c r="O1500"/>
    </row>
    <row r="1501" spans="14:15" x14ac:dyDescent="0.25">
      <c r="N1501"/>
      <c r="O1501"/>
    </row>
    <row r="1502" spans="14:15" x14ac:dyDescent="0.25">
      <c r="N1502"/>
      <c r="O1502"/>
    </row>
    <row r="1503" spans="14:15" x14ac:dyDescent="0.25">
      <c r="N1503"/>
      <c r="O1503"/>
    </row>
    <row r="1504" spans="14:15" x14ac:dyDescent="0.25">
      <c r="N1504"/>
      <c r="O1504"/>
    </row>
    <row r="1505" spans="14:15" x14ac:dyDescent="0.25">
      <c r="N1505"/>
      <c r="O1505"/>
    </row>
    <row r="1506" spans="14:15" x14ac:dyDescent="0.25">
      <c r="N1506"/>
      <c r="O1506"/>
    </row>
    <row r="1507" spans="14:15" x14ac:dyDescent="0.25">
      <c r="N1507"/>
      <c r="O1507"/>
    </row>
    <row r="1508" spans="14:15" x14ac:dyDescent="0.25">
      <c r="N1508"/>
      <c r="O1508"/>
    </row>
    <row r="1509" spans="14:15" x14ac:dyDescent="0.25">
      <c r="N1509"/>
      <c r="O1509"/>
    </row>
    <row r="1510" spans="14:15" x14ac:dyDescent="0.25">
      <c r="N1510"/>
      <c r="O1510"/>
    </row>
    <row r="1511" spans="14:15" x14ac:dyDescent="0.25">
      <c r="N1511"/>
      <c r="O1511"/>
    </row>
    <row r="1512" spans="14:15" x14ac:dyDescent="0.25">
      <c r="N1512"/>
      <c r="O1512"/>
    </row>
    <row r="1513" spans="14:15" x14ac:dyDescent="0.25">
      <c r="N1513"/>
      <c r="O1513"/>
    </row>
    <row r="1514" spans="14:15" x14ac:dyDescent="0.25">
      <c r="N1514"/>
      <c r="O1514"/>
    </row>
    <row r="1515" spans="14:15" x14ac:dyDescent="0.25">
      <c r="N1515"/>
      <c r="O1515"/>
    </row>
    <row r="1516" spans="14:15" x14ac:dyDescent="0.25">
      <c r="N1516"/>
      <c r="O1516"/>
    </row>
    <row r="1517" spans="14:15" x14ac:dyDescent="0.25">
      <c r="N1517"/>
      <c r="O1517"/>
    </row>
    <row r="1518" spans="14:15" x14ac:dyDescent="0.25">
      <c r="N1518"/>
      <c r="O1518"/>
    </row>
    <row r="1519" spans="14:15" x14ac:dyDescent="0.25">
      <c r="N1519"/>
      <c r="O1519"/>
    </row>
    <row r="1520" spans="14:15" x14ac:dyDescent="0.25">
      <c r="N1520"/>
      <c r="O1520"/>
    </row>
    <row r="1521" spans="14:15" x14ac:dyDescent="0.25">
      <c r="N1521"/>
      <c r="O1521"/>
    </row>
    <row r="1522" spans="14:15" x14ac:dyDescent="0.25">
      <c r="N1522"/>
      <c r="O1522"/>
    </row>
    <row r="1523" spans="14:15" x14ac:dyDescent="0.25">
      <c r="N1523"/>
      <c r="O1523"/>
    </row>
    <row r="1524" spans="14:15" x14ac:dyDescent="0.25">
      <c r="N1524"/>
      <c r="O1524"/>
    </row>
    <row r="1525" spans="14:15" x14ac:dyDescent="0.25">
      <c r="N1525"/>
      <c r="O1525"/>
    </row>
    <row r="1526" spans="14:15" x14ac:dyDescent="0.25">
      <c r="N1526"/>
      <c r="O1526"/>
    </row>
    <row r="1527" spans="14:15" x14ac:dyDescent="0.25">
      <c r="N1527"/>
      <c r="O1527"/>
    </row>
    <row r="1528" spans="14:15" x14ac:dyDescent="0.25">
      <c r="N1528"/>
      <c r="O1528"/>
    </row>
    <row r="1529" spans="14:15" x14ac:dyDescent="0.25">
      <c r="N1529"/>
      <c r="O1529"/>
    </row>
    <row r="1530" spans="14:15" x14ac:dyDescent="0.25">
      <c r="N1530"/>
      <c r="O1530"/>
    </row>
    <row r="1531" spans="14:15" x14ac:dyDescent="0.25">
      <c r="N1531"/>
      <c r="O1531"/>
    </row>
    <row r="1532" spans="14:15" x14ac:dyDescent="0.25">
      <c r="N1532"/>
      <c r="O1532"/>
    </row>
    <row r="1533" spans="14:15" x14ac:dyDescent="0.25">
      <c r="N1533"/>
      <c r="O1533"/>
    </row>
    <row r="1534" spans="14:15" x14ac:dyDescent="0.25">
      <c r="N1534"/>
      <c r="O1534"/>
    </row>
    <row r="1535" spans="14:15" x14ac:dyDescent="0.25">
      <c r="N1535"/>
      <c r="O1535"/>
    </row>
    <row r="1536" spans="14:15" x14ac:dyDescent="0.25">
      <c r="N1536"/>
      <c r="O1536"/>
    </row>
    <row r="1537" spans="14:15" x14ac:dyDescent="0.25">
      <c r="N1537"/>
      <c r="O1537"/>
    </row>
    <row r="1538" spans="14:15" x14ac:dyDescent="0.25">
      <c r="N1538"/>
      <c r="O1538"/>
    </row>
    <row r="1539" spans="14:15" x14ac:dyDescent="0.25">
      <c r="N1539"/>
      <c r="O1539"/>
    </row>
    <row r="1540" spans="14:15" x14ac:dyDescent="0.25">
      <c r="N1540"/>
      <c r="O1540"/>
    </row>
    <row r="1541" spans="14:15" x14ac:dyDescent="0.25">
      <c r="N1541"/>
      <c r="O1541"/>
    </row>
    <row r="1542" spans="14:15" x14ac:dyDescent="0.25">
      <c r="N1542"/>
      <c r="O1542"/>
    </row>
    <row r="1543" spans="14:15" x14ac:dyDescent="0.25">
      <c r="N1543"/>
      <c r="O1543"/>
    </row>
    <row r="1544" spans="14:15" x14ac:dyDescent="0.25">
      <c r="N1544"/>
      <c r="O1544"/>
    </row>
    <row r="1545" spans="14:15" x14ac:dyDescent="0.25">
      <c r="N1545"/>
      <c r="O1545"/>
    </row>
    <row r="1546" spans="14:15" x14ac:dyDescent="0.25">
      <c r="N1546"/>
      <c r="O1546"/>
    </row>
    <row r="1547" spans="14:15" x14ac:dyDescent="0.25">
      <c r="N1547"/>
      <c r="O1547"/>
    </row>
    <row r="1548" spans="14:15" x14ac:dyDescent="0.25">
      <c r="N1548"/>
      <c r="O1548"/>
    </row>
    <row r="1549" spans="14:15" x14ac:dyDescent="0.25">
      <c r="N1549"/>
      <c r="O1549"/>
    </row>
    <row r="1550" spans="14:15" x14ac:dyDescent="0.25">
      <c r="N1550"/>
      <c r="O1550"/>
    </row>
    <row r="1551" spans="14:15" x14ac:dyDescent="0.25">
      <c r="N1551"/>
      <c r="O1551"/>
    </row>
    <row r="1552" spans="14:15" x14ac:dyDescent="0.25">
      <c r="N1552"/>
      <c r="O1552"/>
    </row>
    <row r="1553" spans="14:15" x14ac:dyDescent="0.25">
      <c r="N1553"/>
      <c r="O1553"/>
    </row>
    <row r="1554" spans="14:15" x14ac:dyDescent="0.25">
      <c r="N1554"/>
      <c r="O1554"/>
    </row>
    <row r="1555" spans="14:15" x14ac:dyDescent="0.25">
      <c r="N1555"/>
      <c r="O1555"/>
    </row>
    <row r="1556" spans="14:15" x14ac:dyDescent="0.25">
      <c r="N1556"/>
      <c r="O1556"/>
    </row>
    <row r="1557" spans="14:15" x14ac:dyDescent="0.25">
      <c r="N1557"/>
      <c r="O1557"/>
    </row>
    <row r="1558" spans="14:15" x14ac:dyDescent="0.25">
      <c r="N1558"/>
      <c r="O1558"/>
    </row>
    <row r="1559" spans="14:15" x14ac:dyDescent="0.25">
      <c r="N1559"/>
      <c r="O1559"/>
    </row>
    <row r="1560" spans="14:15" x14ac:dyDescent="0.25">
      <c r="N1560"/>
      <c r="O1560"/>
    </row>
    <row r="1561" spans="14:15" x14ac:dyDescent="0.25">
      <c r="N1561"/>
      <c r="O1561"/>
    </row>
    <row r="1562" spans="14:15" x14ac:dyDescent="0.25">
      <c r="N1562"/>
      <c r="O1562"/>
    </row>
    <row r="1563" spans="14:15" x14ac:dyDescent="0.25">
      <c r="N1563"/>
      <c r="O1563"/>
    </row>
    <row r="1564" spans="14:15" x14ac:dyDescent="0.25">
      <c r="N1564"/>
      <c r="O1564"/>
    </row>
    <row r="1565" spans="14:15" x14ac:dyDescent="0.25">
      <c r="N1565"/>
      <c r="O1565"/>
    </row>
    <row r="1566" spans="14:15" x14ac:dyDescent="0.25">
      <c r="N1566"/>
      <c r="O1566"/>
    </row>
    <row r="1567" spans="14:15" x14ac:dyDescent="0.25">
      <c r="N1567"/>
      <c r="O1567"/>
    </row>
    <row r="1568" spans="14:15" x14ac:dyDescent="0.25">
      <c r="N1568"/>
      <c r="O1568"/>
    </row>
    <row r="1569" spans="14:15" x14ac:dyDescent="0.25">
      <c r="N1569"/>
      <c r="O1569"/>
    </row>
    <row r="1570" spans="14:15" x14ac:dyDescent="0.25">
      <c r="N1570"/>
      <c r="O1570"/>
    </row>
    <row r="1571" spans="14:15" x14ac:dyDescent="0.25">
      <c r="N1571"/>
      <c r="O1571"/>
    </row>
    <row r="1572" spans="14:15" x14ac:dyDescent="0.25">
      <c r="N1572"/>
      <c r="O1572"/>
    </row>
    <row r="1573" spans="14:15" x14ac:dyDescent="0.25">
      <c r="N1573"/>
      <c r="O1573"/>
    </row>
    <row r="1574" spans="14:15" x14ac:dyDescent="0.25">
      <c r="N1574"/>
      <c r="O1574"/>
    </row>
    <row r="1575" spans="14:15" x14ac:dyDescent="0.25">
      <c r="N1575"/>
      <c r="O1575"/>
    </row>
    <row r="1576" spans="14:15" x14ac:dyDescent="0.25">
      <c r="N1576"/>
      <c r="O1576"/>
    </row>
    <row r="1577" spans="14:15" x14ac:dyDescent="0.25">
      <c r="N1577"/>
      <c r="O1577"/>
    </row>
    <row r="1578" spans="14:15" x14ac:dyDescent="0.25">
      <c r="N1578"/>
      <c r="O1578"/>
    </row>
    <row r="1579" spans="14:15" x14ac:dyDescent="0.25">
      <c r="N1579"/>
      <c r="O1579"/>
    </row>
    <row r="1580" spans="14:15" x14ac:dyDescent="0.25">
      <c r="N1580"/>
      <c r="O1580"/>
    </row>
    <row r="1581" spans="14:15" x14ac:dyDescent="0.25">
      <c r="N1581"/>
      <c r="O1581"/>
    </row>
    <row r="1582" spans="14:15" x14ac:dyDescent="0.25">
      <c r="N1582"/>
      <c r="O1582"/>
    </row>
    <row r="1583" spans="14:15" x14ac:dyDescent="0.25">
      <c r="N1583"/>
      <c r="O1583"/>
    </row>
    <row r="1584" spans="14:15" x14ac:dyDescent="0.25">
      <c r="N1584"/>
      <c r="O1584"/>
    </row>
    <row r="1585" spans="14:15" x14ac:dyDescent="0.25">
      <c r="N1585"/>
      <c r="O1585"/>
    </row>
    <row r="1586" spans="14:15" x14ac:dyDescent="0.25">
      <c r="N1586"/>
      <c r="O1586"/>
    </row>
    <row r="1587" spans="14:15" x14ac:dyDescent="0.25">
      <c r="N1587"/>
      <c r="O1587"/>
    </row>
    <row r="1588" spans="14:15" x14ac:dyDescent="0.25">
      <c r="N1588"/>
      <c r="O1588"/>
    </row>
    <row r="1589" spans="14:15" x14ac:dyDescent="0.25">
      <c r="N1589"/>
      <c r="O1589"/>
    </row>
    <row r="1590" spans="14:15" x14ac:dyDescent="0.25">
      <c r="N1590"/>
      <c r="O1590"/>
    </row>
    <row r="1591" spans="14:15" x14ac:dyDescent="0.25">
      <c r="N1591"/>
      <c r="O1591"/>
    </row>
    <row r="1592" spans="14:15" x14ac:dyDescent="0.25">
      <c r="N1592"/>
      <c r="O1592"/>
    </row>
    <row r="1593" spans="14:15" x14ac:dyDescent="0.25">
      <c r="N1593"/>
      <c r="O1593"/>
    </row>
    <row r="1594" spans="14:15" x14ac:dyDescent="0.25">
      <c r="N1594"/>
      <c r="O1594"/>
    </row>
    <row r="1595" spans="14:15" x14ac:dyDescent="0.25">
      <c r="N1595"/>
      <c r="O1595"/>
    </row>
    <row r="1596" spans="14:15" x14ac:dyDescent="0.25">
      <c r="N1596"/>
      <c r="O1596"/>
    </row>
    <row r="1597" spans="14:15" x14ac:dyDescent="0.25">
      <c r="N1597"/>
      <c r="O1597"/>
    </row>
    <row r="1598" spans="14:15" x14ac:dyDescent="0.25">
      <c r="N1598"/>
      <c r="O1598"/>
    </row>
    <row r="1599" spans="14:15" x14ac:dyDescent="0.25">
      <c r="N1599"/>
      <c r="O1599"/>
    </row>
    <row r="1600" spans="14:15" x14ac:dyDescent="0.25">
      <c r="N1600"/>
      <c r="O1600"/>
    </row>
    <row r="1601" spans="14:15" x14ac:dyDescent="0.25">
      <c r="N1601"/>
      <c r="O1601"/>
    </row>
    <row r="1602" spans="14:15" x14ac:dyDescent="0.25">
      <c r="N1602"/>
      <c r="O1602"/>
    </row>
    <row r="1603" spans="14:15" x14ac:dyDescent="0.25">
      <c r="N1603"/>
      <c r="O1603"/>
    </row>
    <row r="1604" spans="14:15" x14ac:dyDescent="0.25">
      <c r="N1604"/>
      <c r="O1604"/>
    </row>
    <row r="1605" spans="14:15" x14ac:dyDescent="0.25">
      <c r="N1605"/>
      <c r="O1605"/>
    </row>
    <row r="1606" spans="14:15" x14ac:dyDescent="0.25">
      <c r="N1606"/>
      <c r="O1606"/>
    </row>
    <row r="1607" spans="14:15" x14ac:dyDescent="0.25">
      <c r="N1607"/>
      <c r="O1607"/>
    </row>
    <row r="1608" spans="14:15" x14ac:dyDescent="0.25">
      <c r="N1608"/>
      <c r="O1608"/>
    </row>
    <row r="1609" spans="14:15" x14ac:dyDescent="0.25">
      <c r="N1609"/>
      <c r="O1609"/>
    </row>
    <row r="1610" spans="14:15" x14ac:dyDescent="0.25">
      <c r="N1610"/>
      <c r="O1610"/>
    </row>
    <row r="1611" spans="14:15" x14ac:dyDescent="0.25">
      <c r="N1611"/>
      <c r="O1611"/>
    </row>
    <row r="1612" spans="14:15" x14ac:dyDescent="0.25">
      <c r="N1612"/>
      <c r="O1612"/>
    </row>
    <row r="1613" spans="14:15" x14ac:dyDescent="0.25">
      <c r="N1613"/>
      <c r="O1613"/>
    </row>
    <row r="1614" spans="14:15" x14ac:dyDescent="0.25">
      <c r="N1614"/>
      <c r="O1614"/>
    </row>
    <row r="1615" spans="14:15" x14ac:dyDescent="0.25">
      <c r="N1615"/>
      <c r="O1615"/>
    </row>
    <row r="1616" spans="14:15" x14ac:dyDescent="0.25">
      <c r="N1616"/>
      <c r="O1616"/>
    </row>
    <row r="1617" spans="14:15" x14ac:dyDescent="0.25">
      <c r="N1617"/>
      <c r="O1617"/>
    </row>
    <row r="1618" spans="14:15" x14ac:dyDescent="0.25">
      <c r="N1618"/>
      <c r="O1618"/>
    </row>
    <row r="1619" spans="14:15" x14ac:dyDescent="0.25">
      <c r="N1619"/>
      <c r="O1619"/>
    </row>
    <row r="1620" spans="14:15" x14ac:dyDescent="0.25">
      <c r="N1620"/>
      <c r="O1620"/>
    </row>
    <row r="1621" spans="14:15" x14ac:dyDescent="0.25">
      <c r="N1621"/>
      <c r="O1621"/>
    </row>
    <row r="1622" spans="14:15" x14ac:dyDescent="0.25">
      <c r="N1622"/>
      <c r="O1622"/>
    </row>
    <row r="1623" spans="14:15" x14ac:dyDescent="0.25">
      <c r="N1623"/>
      <c r="O1623"/>
    </row>
    <row r="1624" spans="14:15" x14ac:dyDescent="0.25">
      <c r="N1624"/>
      <c r="O1624"/>
    </row>
    <row r="1625" spans="14:15" x14ac:dyDescent="0.25">
      <c r="N1625"/>
      <c r="O1625"/>
    </row>
    <row r="1626" spans="14:15" x14ac:dyDescent="0.25">
      <c r="N1626"/>
      <c r="O1626"/>
    </row>
    <row r="1627" spans="14:15" x14ac:dyDescent="0.25">
      <c r="N1627"/>
      <c r="O1627"/>
    </row>
    <row r="1628" spans="14:15" x14ac:dyDescent="0.25">
      <c r="N1628"/>
      <c r="O1628"/>
    </row>
    <row r="1629" spans="14:15" x14ac:dyDescent="0.25">
      <c r="N1629"/>
      <c r="O1629"/>
    </row>
    <row r="1630" spans="14:15" x14ac:dyDescent="0.25">
      <c r="N1630"/>
      <c r="O1630"/>
    </row>
    <row r="1631" spans="14:15" x14ac:dyDescent="0.25">
      <c r="N1631"/>
      <c r="O1631"/>
    </row>
    <row r="1632" spans="14:15" x14ac:dyDescent="0.25">
      <c r="N1632"/>
      <c r="O1632"/>
    </row>
    <row r="1633" spans="14:15" x14ac:dyDescent="0.25">
      <c r="N1633"/>
      <c r="O1633"/>
    </row>
    <row r="1634" spans="14:15" x14ac:dyDescent="0.25">
      <c r="N1634"/>
      <c r="O1634"/>
    </row>
    <row r="1635" spans="14:15" x14ac:dyDescent="0.25">
      <c r="N1635"/>
      <c r="O1635"/>
    </row>
    <row r="1636" spans="14:15" x14ac:dyDescent="0.25">
      <c r="N1636"/>
      <c r="O1636"/>
    </row>
    <row r="1637" spans="14:15" x14ac:dyDescent="0.25">
      <c r="N1637"/>
      <c r="O1637"/>
    </row>
    <row r="1638" spans="14:15" x14ac:dyDescent="0.25">
      <c r="N1638"/>
      <c r="O1638"/>
    </row>
    <row r="1639" spans="14:15" x14ac:dyDescent="0.25">
      <c r="N1639"/>
      <c r="O1639"/>
    </row>
    <row r="1640" spans="14:15" x14ac:dyDescent="0.25">
      <c r="N1640"/>
      <c r="O1640"/>
    </row>
    <row r="1641" spans="14:15" x14ac:dyDescent="0.25">
      <c r="N1641"/>
      <c r="O1641"/>
    </row>
    <row r="1642" spans="14:15" x14ac:dyDescent="0.25">
      <c r="N1642"/>
      <c r="O1642"/>
    </row>
    <row r="1643" spans="14:15" x14ac:dyDescent="0.25">
      <c r="N1643"/>
      <c r="O1643"/>
    </row>
    <row r="1644" spans="14:15" x14ac:dyDescent="0.25">
      <c r="N1644"/>
      <c r="O1644"/>
    </row>
    <row r="1645" spans="14:15" x14ac:dyDescent="0.25">
      <c r="N1645"/>
      <c r="O1645"/>
    </row>
    <row r="1646" spans="14:15" x14ac:dyDescent="0.25">
      <c r="N1646"/>
      <c r="O1646"/>
    </row>
    <row r="1647" spans="14:15" x14ac:dyDescent="0.25">
      <c r="N1647"/>
      <c r="O1647"/>
    </row>
    <row r="1648" spans="14:15" x14ac:dyDescent="0.25">
      <c r="N1648"/>
      <c r="O1648"/>
    </row>
    <row r="1649" spans="14:15" x14ac:dyDescent="0.25">
      <c r="N1649"/>
      <c r="O1649"/>
    </row>
    <row r="1650" spans="14:15" x14ac:dyDescent="0.25">
      <c r="N1650"/>
      <c r="O1650"/>
    </row>
    <row r="1651" spans="14:15" x14ac:dyDescent="0.25">
      <c r="N1651"/>
      <c r="O1651"/>
    </row>
    <row r="1652" spans="14:15" x14ac:dyDescent="0.25">
      <c r="N1652"/>
      <c r="O1652"/>
    </row>
    <row r="1653" spans="14:15" x14ac:dyDescent="0.25">
      <c r="N1653"/>
      <c r="O1653"/>
    </row>
    <row r="1654" spans="14:15" x14ac:dyDescent="0.25">
      <c r="N1654"/>
      <c r="O1654"/>
    </row>
    <row r="1655" spans="14:15" x14ac:dyDescent="0.25">
      <c r="N1655"/>
      <c r="O1655"/>
    </row>
    <row r="1656" spans="14:15" x14ac:dyDescent="0.25">
      <c r="N1656"/>
      <c r="O1656"/>
    </row>
    <row r="1657" spans="14:15" x14ac:dyDescent="0.25">
      <c r="N1657"/>
      <c r="O1657"/>
    </row>
    <row r="1658" spans="14:15" x14ac:dyDescent="0.25">
      <c r="N1658"/>
      <c r="O1658"/>
    </row>
    <row r="1659" spans="14:15" x14ac:dyDescent="0.25">
      <c r="N1659"/>
      <c r="O1659"/>
    </row>
    <row r="1660" spans="14:15" x14ac:dyDescent="0.25">
      <c r="N1660"/>
      <c r="O1660"/>
    </row>
    <row r="1661" spans="14:15" x14ac:dyDescent="0.25">
      <c r="N1661"/>
      <c r="O1661"/>
    </row>
    <row r="1662" spans="14:15" x14ac:dyDescent="0.25">
      <c r="N1662"/>
      <c r="O1662"/>
    </row>
    <row r="1663" spans="14:15" x14ac:dyDescent="0.25">
      <c r="N1663"/>
      <c r="O1663"/>
    </row>
    <row r="1664" spans="14:15" x14ac:dyDescent="0.25">
      <c r="N1664"/>
      <c r="O1664"/>
    </row>
    <row r="1665" spans="14:15" x14ac:dyDescent="0.25">
      <c r="N1665"/>
      <c r="O1665"/>
    </row>
    <row r="1666" spans="14:15" x14ac:dyDescent="0.25">
      <c r="N1666"/>
      <c r="O1666"/>
    </row>
    <row r="1667" spans="14:15" x14ac:dyDescent="0.25">
      <c r="N1667"/>
      <c r="O1667"/>
    </row>
    <row r="1668" spans="14:15" x14ac:dyDescent="0.25">
      <c r="N1668"/>
      <c r="O1668"/>
    </row>
    <row r="1669" spans="14:15" x14ac:dyDescent="0.25">
      <c r="N1669"/>
      <c r="O1669"/>
    </row>
    <row r="1670" spans="14:15" x14ac:dyDescent="0.25">
      <c r="N1670"/>
      <c r="O1670"/>
    </row>
    <row r="1671" spans="14:15" x14ac:dyDescent="0.25">
      <c r="N1671"/>
      <c r="O1671"/>
    </row>
    <row r="1672" spans="14:15" x14ac:dyDescent="0.25">
      <c r="N1672"/>
      <c r="O1672"/>
    </row>
    <row r="1673" spans="14:15" x14ac:dyDescent="0.25">
      <c r="N1673"/>
      <c r="O1673"/>
    </row>
    <row r="1674" spans="14:15" x14ac:dyDescent="0.25">
      <c r="N1674"/>
      <c r="O1674"/>
    </row>
    <row r="1675" spans="14:15" x14ac:dyDescent="0.25">
      <c r="N1675"/>
      <c r="O1675"/>
    </row>
    <row r="1676" spans="14:15" x14ac:dyDescent="0.25">
      <c r="N1676"/>
      <c r="O1676"/>
    </row>
    <row r="1677" spans="14:15" x14ac:dyDescent="0.25">
      <c r="N1677"/>
      <c r="O1677"/>
    </row>
    <row r="1678" spans="14:15" x14ac:dyDescent="0.25">
      <c r="N1678"/>
      <c r="O1678"/>
    </row>
    <row r="1679" spans="14:15" x14ac:dyDescent="0.25">
      <c r="N1679"/>
      <c r="O1679"/>
    </row>
    <row r="1680" spans="14:15" x14ac:dyDescent="0.25">
      <c r="N1680"/>
      <c r="O1680"/>
    </row>
    <row r="1681" spans="14:15" x14ac:dyDescent="0.25">
      <c r="N1681"/>
      <c r="O1681"/>
    </row>
    <row r="1682" spans="14:15" x14ac:dyDescent="0.25">
      <c r="N1682"/>
      <c r="O1682"/>
    </row>
    <row r="1683" spans="14:15" x14ac:dyDescent="0.25">
      <c r="N1683"/>
      <c r="O1683"/>
    </row>
    <row r="1684" spans="14:15" x14ac:dyDescent="0.25">
      <c r="N1684"/>
      <c r="O1684"/>
    </row>
    <row r="1685" spans="14:15" x14ac:dyDescent="0.25">
      <c r="N1685"/>
      <c r="O1685"/>
    </row>
    <row r="1686" spans="14:15" x14ac:dyDescent="0.25">
      <c r="N1686"/>
      <c r="O1686"/>
    </row>
    <row r="1687" spans="14:15" x14ac:dyDescent="0.25">
      <c r="N1687"/>
      <c r="O1687"/>
    </row>
    <row r="1688" spans="14:15" x14ac:dyDescent="0.25">
      <c r="N1688"/>
      <c r="O1688"/>
    </row>
    <row r="1689" spans="14:15" x14ac:dyDescent="0.25">
      <c r="N1689"/>
      <c r="O1689"/>
    </row>
    <row r="1690" spans="14:15" x14ac:dyDescent="0.25">
      <c r="N1690"/>
      <c r="O1690"/>
    </row>
    <row r="1691" spans="14:15" x14ac:dyDescent="0.25">
      <c r="N1691"/>
      <c r="O1691"/>
    </row>
    <row r="1692" spans="14:15" x14ac:dyDescent="0.25">
      <c r="N1692"/>
      <c r="O1692"/>
    </row>
    <row r="1693" spans="14:15" x14ac:dyDescent="0.25">
      <c r="N1693"/>
      <c r="O1693"/>
    </row>
    <row r="1694" spans="14:15" x14ac:dyDescent="0.25">
      <c r="N1694"/>
      <c r="O1694"/>
    </row>
    <row r="1695" spans="14:15" x14ac:dyDescent="0.25">
      <c r="N1695"/>
      <c r="O1695"/>
    </row>
    <row r="1696" spans="14:15" x14ac:dyDescent="0.25">
      <c r="N1696"/>
      <c r="O1696"/>
    </row>
    <row r="1697" spans="14:15" x14ac:dyDescent="0.25">
      <c r="N1697"/>
      <c r="O1697"/>
    </row>
    <row r="1698" spans="14:15" x14ac:dyDescent="0.25">
      <c r="N1698"/>
      <c r="O1698"/>
    </row>
    <row r="1699" spans="14:15" x14ac:dyDescent="0.25">
      <c r="N1699"/>
      <c r="O1699"/>
    </row>
    <row r="1700" spans="14:15" x14ac:dyDescent="0.25">
      <c r="N1700"/>
      <c r="O1700"/>
    </row>
    <row r="1701" spans="14:15" x14ac:dyDescent="0.25">
      <c r="N1701"/>
      <c r="O1701"/>
    </row>
    <row r="1702" spans="14:15" x14ac:dyDescent="0.25">
      <c r="N1702"/>
      <c r="O1702"/>
    </row>
    <row r="1703" spans="14:15" x14ac:dyDescent="0.25">
      <c r="N1703"/>
      <c r="O1703"/>
    </row>
    <row r="1704" spans="14:15" x14ac:dyDescent="0.25">
      <c r="N1704"/>
      <c r="O1704"/>
    </row>
    <row r="1705" spans="14:15" x14ac:dyDescent="0.25">
      <c r="N1705"/>
      <c r="O1705"/>
    </row>
    <row r="1706" spans="14:15" x14ac:dyDescent="0.25">
      <c r="N1706"/>
      <c r="O1706"/>
    </row>
    <row r="1707" spans="14:15" x14ac:dyDescent="0.25">
      <c r="N1707"/>
      <c r="O1707"/>
    </row>
    <row r="1708" spans="14:15" x14ac:dyDescent="0.25">
      <c r="N1708"/>
      <c r="O1708"/>
    </row>
    <row r="1709" spans="14:15" x14ac:dyDescent="0.25">
      <c r="N1709"/>
      <c r="O1709"/>
    </row>
    <row r="1710" spans="14:15" x14ac:dyDescent="0.25">
      <c r="N1710"/>
      <c r="O1710"/>
    </row>
    <row r="1711" spans="14:15" x14ac:dyDescent="0.25">
      <c r="N1711"/>
      <c r="O1711"/>
    </row>
    <row r="1712" spans="14:15" x14ac:dyDescent="0.25">
      <c r="N1712"/>
      <c r="O1712"/>
    </row>
    <row r="1713" spans="14:15" x14ac:dyDescent="0.25">
      <c r="N1713"/>
      <c r="O1713"/>
    </row>
    <row r="1714" spans="14:15" x14ac:dyDescent="0.25">
      <c r="N1714"/>
      <c r="O1714"/>
    </row>
    <row r="1715" spans="14:15" x14ac:dyDescent="0.25">
      <c r="N1715"/>
      <c r="O1715"/>
    </row>
    <row r="1716" spans="14:15" x14ac:dyDescent="0.25">
      <c r="N1716"/>
      <c r="O1716"/>
    </row>
    <row r="1717" spans="14:15" x14ac:dyDescent="0.25">
      <c r="N1717"/>
      <c r="O1717"/>
    </row>
    <row r="1718" spans="14:15" x14ac:dyDescent="0.25">
      <c r="N1718"/>
      <c r="O1718"/>
    </row>
    <row r="1719" spans="14:15" x14ac:dyDescent="0.25">
      <c r="N1719"/>
      <c r="O1719"/>
    </row>
    <row r="1720" spans="14:15" x14ac:dyDescent="0.25">
      <c r="N1720"/>
      <c r="O1720"/>
    </row>
    <row r="1721" spans="14:15" x14ac:dyDescent="0.25">
      <c r="N1721"/>
      <c r="O1721"/>
    </row>
    <row r="1722" spans="14:15" x14ac:dyDescent="0.25">
      <c r="N1722"/>
      <c r="O1722"/>
    </row>
    <row r="1723" spans="14:15" x14ac:dyDescent="0.25">
      <c r="N1723"/>
      <c r="O1723"/>
    </row>
    <row r="1724" spans="14:15" x14ac:dyDescent="0.25">
      <c r="N1724"/>
      <c r="O1724"/>
    </row>
    <row r="1725" spans="14:15" x14ac:dyDescent="0.25">
      <c r="N1725"/>
      <c r="O1725"/>
    </row>
    <row r="1726" spans="14:15" x14ac:dyDescent="0.25">
      <c r="N1726"/>
      <c r="O1726"/>
    </row>
    <row r="1727" spans="14:15" x14ac:dyDescent="0.25">
      <c r="N1727"/>
      <c r="O1727"/>
    </row>
    <row r="1728" spans="14:15" x14ac:dyDescent="0.25">
      <c r="N1728"/>
      <c r="O1728"/>
    </row>
    <row r="1729" spans="14:15" x14ac:dyDescent="0.25">
      <c r="N1729"/>
      <c r="O1729"/>
    </row>
    <row r="1730" spans="14:15" x14ac:dyDescent="0.25">
      <c r="N1730"/>
      <c r="O1730"/>
    </row>
    <row r="1731" spans="14:15" x14ac:dyDescent="0.25">
      <c r="N1731"/>
      <c r="O1731"/>
    </row>
    <row r="1732" spans="14:15" x14ac:dyDescent="0.25">
      <c r="N1732"/>
      <c r="O1732"/>
    </row>
    <row r="1733" spans="14:15" x14ac:dyDescent="0.25">
      <c r="N1733"/>
      <c r="O1733"/>
    </row>
    <row r="1734" spans="14:15" x14ac:dyDescent="0.25">
      <c r="N1734"/>
      <c r="O1734"/>
    </row>
    <row r="1735" spans="14:15" x14ac:dyDescent="0.25">
      <c r="N1735"/>
      <c r="O1735"/>
    </row>
    <row r="1736" spans="14:15" x14ac:dyDescent="0.25">
      <c r="N1736"/>
      <c r="O1736"/>
    </row>
    <row r="1737" spans="14:15" x14ac:dyDescent="0.25">
      <c r="N1737"/>
      <c r="O1737"/>
    </row>
    <row r="1738" spans="14:15" x14ac:dyDescent="0.25">
      <c r="N1738"/>
      <c r="O1738"/>
    </row>
    <row r="1739" spans="14:15" x14ac:dyDescent="0.25">
      <c r="N1739"/>
      <c r="O1739"/>
    </row>
    <row r="1740" spans="14:15" x14ac:dyDescent="0.25">
      <c r="N1740"/>
      <c r="O1740"/>
    </row>
    <row r="1741" spans="14:15" x14ac:dyDescent="0.25">
      <c r="N1741"/>
      <c r="O1741"/>
    </row>
    <row r="1742" spans="14:15" x14ac:dyDescent="0.25">
      <c r="N1742"/>
      <c r="O1742"/>
    </row>
    <row r="1743" spans="14:15" x14ac:dyDescent="0.25">
      <c r="N1743"/>
      <c r="O1743"/>
    </row>
    <row r="1744" spans="14:15" x14ac:dyDescent="0.25">
      <c r="N1744"/>
      <c r="O1744"/>
    </row>
    <row r="1745" spans="14:15" x14ac:dyDescent="0.25">
      <c r="N1745"/>
      <c r="O1745"/>
    </row>
    <row r="1746" spans="14:15" x14ac:dyDescent="0.25">
      <c r="N1746"/>
      <c r="O1746"/>
    </row>
    <row r="1747" spans="14:15" x14ac:dyDescent="0.25">
      <c r="N1747"/>
      <c r="O1747"/>
    </row>
    <row r="1748" spans="14:15" x14ac:dyDescent="0.25">
      <c r="N1748"/>
      <c r="O1748"/>
    </row>
    <row r="1749" spans="14:15" x14ac:dyDescent="0.25">
      <c r="N1749"/>
      <c r="O1749"/>
    </row>
    <row r="1750" spans="14:15" x14ac:dyDescent="0.25">
      <c r="N1750"/>
      <c r="O1750"/>
    </row>
    <row r="1751" spans="14:15" x14ac:dyDescent="0.25">
      <c r="N1751"/>
      <c r="O1751"/>
    </row>
    <row r="1752" spans="14:15" x14ac:dyDescent="0.25">
      <c r="N1752"/>
      <c r="O1752"/>
    </row>
    <row r="1753" spans="14:15" x14ac:dyDescent="0.25">
      <c r="N1753"/>
      <c r="O1753"/>
    </row>
    <row r="1754" spans="14:15" x14ac:dyDescent="0.25">
      <c r="N1754"/>
      <c r="O1754"/>
    </row>
    <row r="1755" spans="14:15" x14ac:dyDescent="0.25">
      <c r="N1755"/>
      <c r="O1755"/>
    </row>
    <row r="1756" spans="14:15" x14ac:dyDescent="0.25">
      <c r="N1756"/>
      <c r="O1756"/>
    </row>
    <row r="1757" spans="14:15" x14ac:dyDescent="0.25">
      <c r="N1757"/>
      <c r="O1757"/>
    </row>
    <row r="1758" spans="14:15" x14ac:dyDescent="0.25">
      <c r="N1758"/>
      <c r="O1758"/>
    </row>
    <row r="1759" spans="14:15" x14ac:dyDescent="0.25">
      <c r="N1759"/>
      <c r="O1759"/>
    </row>
    <row r="1760" spans="14:15" x14ac:dyDescent="0.25">
      <c r="N1760"/>
      <c r="O1760"/>
    </row>
    <row r="1761" spans="14:15" x14ac:dyDescent="0.25">
      <c r="N1761"/>
      <c r="O1761"/>
    </row>
    <row r="1762" spans="14:15" x14ac:dyDescent="0.25">
      <c r="N1762"/>
      <c r="O1762"/>
    </row>
    <row r="1763" spans="14:15" x14ac:dyDescent="0.25">
      <c r="N1763"/>
      <c r="O1763"/>
    </row>
    <row r="1764" spans="14:15" x14ac:dyDescent="0.25">
      <c r="N1764"/>
      <c r="O1764"/>
    </row>
    <row r="1765" spans="14:15" x14ac:dyDescent="0.25">
      <c r="N1765"/>
      <c r="O1765"/>
    </row>
    <row r="1766" spans="14:15" x14ac:dyDescent="0.25">
      <c r="N1766"/>
      <c r="O1766"/>
    </row>
    <row r="1767" spans="14:15" x14ac:dyDescent="0.25">
      <c r="N1767"/>
      <c r="O1767"/>
    </row>
    <row r="1768" spans="14:15" x14ac:dyDescent="0.25">
      <c r="N1768"/>
      <c r="O1768"/>
    </row>
    <row r="1769" spans="14:15" x14ac:dyDescent="0.25">
      <c r="N1769"/>
      <c r="O1769"/>
    </row>
    <row r="1770" spans="14:15" x14ac:dyDescent="0.25">
      <c r="N1770"/>
      <c r="O1770"/>
    </row>
    <row r="1771" spans="14:15" x14ac:dyDescent="0.25">
      <c r="N1771"/>
      <c r="O1771"/>
    </row>
    <row r="1772" spans="14:15" x14ac:dyDescent="0.25">
      <c r="N1772"/>
      <c r="O1772"/>
    </row>
    <row r="1773" spans="14:15" x14ac:dyDescent="0.25">
      <c r="N1773"/>
      <c r="O1773"/>
    </row>
    <row r="1774" spans="14:15" x14ac:dyDescent="0.25">
      <c r="N1774"/>
      <c r="O1774"/>
    </row>
    <row r="1775" spans="14:15" x14ac:dyDescent="0.25">
      <c r="N1775"/>
      <c r="O1775"/>
    </row>
    <row r="1776" spans="14:15" x14ac:dyDescent="0.25">
      <c r="N1776"/>
      <c r="O1776"/>
    </row>
    <row r="1777" spans="14:15" x14ac:dyDescent="0.25">
      <c r="N1777"/>
      <c r="O1777"/>
    </row>
    <row r="1778" spans="14:15" x14ac:dyDescent="0.25">
      <c r="N1778"/>
      <c r="O1778"/>
    </row>
    <row r="1779" spans="14:15" x14ac:dyDescent="0.25">
      <c r="N1779"/>
      <c r="O1779"/>
    </row>
    <row r="1780" spans="14:15" x14ac:dyDescent="0.25">
      <c r="N1780"/>
      <c r="O1780"/>
    </row>
    <row r="1781" spans="14:15" x14ac:dyDescent="0.25">
      <c r="N1781"/>
      <c r="O1781"/>
    </row>
    <row r="1782" spans="14:15" x14ac:dyDescent="0.25">
      <c r="N1782"/>
      <c r="O1782"/>
    </row>
    <row r="1783" spans="14:15" x14ac:dyDescent="0.25">
      <c r="N1783"/>
      <c r="O1783"/>
    </row>
    <row r="1784" spans="14:15" x14ac:dyDescent="0.25">
      <c r="N1784"/>
      <c r="O1784"/>
    </row>
    <row r="1785" spans="14:15" x14ac:dyDescent="0.25">
      <c r="N1785"/>
      <c r="O1785"/>
    </row>
    <row r="1786" spans="14:15" x14ac:dyDescent="0.25">
      <c r="N1786"/>
      <c r="O1786"/>
    </row>
    <row r="1787" spans="14:15" x14ac:dyDescent="0.25">
      <c r="N1787"/>
      <c r="O1787"/>
    </row>
    <row r="1788" spans="14:15" x14ac:dyDescent="0.25">
      <c r="N1788"/>
      <c r="O1788"/>
    </row>
    <row r="1789" spans="14:15" x14ac:dyDescent="0.25">
      <c r="N1789"/>
      <c r="O1789"/>
    </row>
    <row r="1790" spans="14:15" x14ac:dyDescent="0.25">
      <c r="N1790"/>
      <c r="O1790"/>
    </row>
    <row r="1791" spans="14:15" x14ac:dyDescent="0.25">
      <c r="N1791"/>
      <c r="O1791"/>
    </row>
    <row r="1792" spans="14:15" x14ac:dyDescent="0.25">
      <c r="N1792"/>
      <c r="O1792"/>
    </row>
    <row r="1793" spans="14:15" x14ac:dyDescent="0.25">
      <c r="N1793"/>
      <c r="O1793"/>
    </row>
    <row r="1794" spans="14:15" x14ac:dyDescent="0.25">
      <c r="N1794"/>
      <c r="O1794"/>
    </row>
    <row r="1795" spans="14:15" x14ac:dyDescent="0.25">
      <c r="N1795"/>
      <c r="O1795"/>
    </row>
    <row r="1796" spans="14:15" x14ac:dyDescent="0.25">
      <c r="N1796"/>
      <c r="O1796"/>
    </row>
    <row r="1797" spans="14:15" x14ac:dyDescent="0.25">
      <c r="N1797"/>
      <c r="O1797"/>
    </row>
    <row r="1798" spans="14:15" x14ac:dyDescent="0.25">
      <c r="N1798"/>
      <c r="O1798"/>
    </row>
    <row r="1799" spans="14:15" x14ac:dyDescent="0.25">
      <c r="N1799"/>
      <c r="O1799"/>
    </row>
    <row r="1800" spans="14:15" x14ac:dyDescent="0.25">
      <c r="N1800"/>
      <c r="O1800"/>
    </row>
    <row r="1801" spans="14:15" x14ac:dyDescent="0.25">
      <c r="N1801"/>
      <c r="O1801"/>
    </row>
    <row r="1802" spans="14:15" x14ac:dyDescent="0.25">
      <c r="N1802"/>
      <c r="O1802"/>
    </row>
    <row r="1803" spans="14:15" x14ac:dyDescent="0.25">
      <c r="N1803"/>
      <c r="O1803"/>
    </row>
    <row r="1804" spans="14:15" x14ac:dyDescent="0.25">
      <c r="N1804"/>
      <c r="O1804"/>
    </row>
    <row r="1805" spans="14:15" x14ac:dyDescent="0.25">
      <c r="N1805"/>
      <c r="O1805"/>
    </row>
    <row r="1806" spans="14:15" x14ac:dyDescent="0.25">
      <c r="N1806"/>
      <c r="O1806"/>
    </row>
    <row r="1807" spans="14:15" x14ac:dyDescent="0.25">
      <c r="N1807"/>
      <c r="O1807"/>
    </row>
    <row r="1808" spans="14:15" x14ac:dyDescent="0.25">
      <c r="N1808"/>
      <c r="O1808"/>
    </row>
    <row r="1809" spans="14:15" x14ac:dyDescent="0.25">
      <c r="N1809"/>
      <c r="O1809"/>
    </row>
    <row r="1810" spans="14:15" x14ac:dyDescent="0.25">
      <c r="N1810"/>
      <c r="O1810"/>
    </row>
    <row r="1811" spans="14:15" x14ac:dyDescent="0.25">
      <c r="N1811"/>
      <c r="O1811"/>
    </row>
    <row r="1812" spans="14:15" x14ac:dyDescent="0.25">
      <c r="N1812"/>
      <c r="O1812"/>
    </row>
    <row r="1813" spans="14:15" x14ac:dyDescent="0.25">
      <c r="N1813"/>
      <c r="O1813"/>
    </row>
    <row r="1814" spans="14:15" x14ac:dyDescent="0.25">
      <c r="N1814"/>
      <c r="O1814"/>
    </row>
    <row r="1815" spans="14:15" x14ac:dyDescent="0.25">
      <c r="N1815"/>
      <c r="O1815"/>
    </row>
    <row r="1816" spans="14:15" x14ac:dyDescent="0.25">
      <c r="N1816"/>
      <c r="O1816"/>
    </row>
    <row r="1817" spans="14:15" x14ac:dyDescent="0.25">
      <c r="N1817"/>
      <c r="O1817"/>
    </row>
    <row r="1818" spans="14:15" x14ac:dyDescent="0.25">
      <c r="N1818"/>
      <c r="O1818"/>
    </row>
    <row r="1819" spans="14:15" x14ac:dyDescent="0.25">
      <c r="N1819"/>
      <c r="O1819"/>
    </row>
    <row r="1820" spans="14:15" x14ac:dyDescent="0.25">
      <c r="N1820"/>
      <c r="O1820"/>
    </row>
    <row r="1821" spans="14:15" x14ac:dyDescent="0.25">
      <c r="N1821"/>
      <c r="O1821"/>
    </row>
    <row r="1822" spans="14:15" x14ac:dyDescent="0.25">
      <c r="N1822"/>
      <c r="O1822"/>
    </row>
    <row r="1823" spans="14:15" x14ac:dyDescent="0.25">
      <c r="N1823"/>
      <c r="O1823"/>
    </row>
    <row r="1824" spans="14:15" x14ac:dyDescent="0.25">
      <c r="N1824"/>
      <c r="O1824"/>
    </row>
    <row r="1825" spans="14:15" x14ac:dyDescent="0.25">
      <c r="N1825"/>
      <c r="O1825"/>
    </row>
    <row r="1826" spans="14:15" x14ac:dyDescent="0.25">
      <c r="N1826"/>
      <c r="O1826"/>
    </row>
    <row r="1827" spans="14:15" x14ac:dyDescent="0.25">
      <c r="N1827"/>
      <c r="O1827"/>
    </row>
    <row r="1828" spans="14:15" x14ac:dyDescent="0.25">
      <c r="N1828"/>
      <c r="O1828"/>
    </row>
    <row r="1829" spans="14:15" x14ac:dyDescent="0.25">
      <c r="N1829"/>
      <c r="O1829"/>
    </row>
    <row r="1830" spans="14:15" x14ac:dyDescent="0.25">
      <c r="N1830"/>
      <c r="O1830"/>
    </row>
    <row r="1831" spans="14:15" x14ac:dyDescent="0.25">
      <c r="N1831"/>
      <c r="O1831"/>
    </row>
    <row r="1832" spans="14:15" x14ac:dyDescent="0.25">
      <c r="N1832"/>
      <c r="O1832"/>
    </row>
    <row r="1833" spans="14:15" x14ac:dyDescent="0.25">
      <c r="N1833"/>
      <c r="O1833"/>
    </row>
    <row r="1834" spans="14:15" x14ac:dyDescent="0.25">
      <c r="N1834"/>
      <c r="O1834"/>
    </row>
    <row r="1835" spans="14:15" x14ac:dyDescent="0.25">
      <c r="N1835"/>
      <c r="O1835"/>
    </row>
    <row r="1836" spans="14:15" x14ac:dyDescent="0.25">
      <c r="N1836"/>
      <c r="O1836"/>
    </row>
    <row r="1837" spans="14:15" x14ac:dyDescent="0.25">
      <c r="N1837"/>
      <c r="O1837"/>
    </row>
    <row r="1838" spans="14:15" x14ac:dyDescent="0.25">
      <c r="N1838"/>
      <c r="O1838"/>
    </row>
    <row r="1839" spans="14:15" x14ac:dyDescent="0.25">
      <c r="N1839"/>
      <c r="O1839"/>
    </row>
    <row r="1840" spans="14:15" x14ac:dyDescent="0.25">
      <c r="N1840"/>
      <c r="O1840"/>
    </row>
    <row r="1841" spans="14:15" x14ac:dyDescent="0.25">
      <c r="N1841"/>
      <c r="O1841"/>
    </row>
    <row r="1842" spans="14:15" x14ac:dyDescent="0.25">
      <c r="N1842"/>
      <c r="O1842"/>
    </row>
    <row r="1843" spans="14:15" x14ac:dyDescent="0.25">
      <c r="N1843"/>
      <c r="O1843"/>
    </row>
    <row r="1844" spans="14:15" x14ac:dyDescent="0.25">
      <c r="N1844"/>
      <c r="O1844"/>
    </row>
    <row r="1845" spans="14:15" x14ac:dyDescent="0.25">
      <c r="N1845"/>
      <c r="O1845"/>
    </row>
    <row r="1846" spans="14:15" x14ac:dyDescent="0.25">
      <c r="N1846"/>
      <c r="O1846"/>
    </row>
    <row r="1847" spans="14:15" x14ac:dyDescent="0.25">
      <c r="N1847"/>
      <c r="O1847"/>
    </row>
    <row r="1848" spans="14:15" x14ac:dyDescent="0.25">
      <c r="N1848"/>
      <c r="O1848"/>
    </row>
    <row r="1849" spans="14:15" x14ac:dyDescent="0.25">
      <c r="N1849"/>
      <c r="O1849"/>
    </row>
    <row r="1850" spans="14:15" x14ac:dyDescent="0.25">
      <c r="N1850"/>
      <c r="O1850"/>
    </row>
    <row r="1851" spans="14:15" x14ac:dyDescent="0.25">
      <c r="N1851"/>
      <c r="O1851"/>
    </row>
    <row r="1852" spans="14:15" x14ac:dyDescent="0.25">
      <c r="N1852"/>
      <c r="O1852"/>
    </row>
    <row r="1853" spans="14:15" x14ac:dyDescent="0.25">
      <c r="N1853"/>
      <c r="O1853"/>
    </row>
    <row r="1854" spans="14:15" x14ac:dyDescent="0.25">
      <c r="N1854"/>
      <c r="O1854"/>
    </row>
    <row r="1855" spans="14:15" x14ac:dyDescent="0.25">
      <c r="N1855"/>
      <c r="O1855"/>
    </row>
    <row r="1856" spans="14:15" x14ac:dyDescent="0.25">
      <c r="N1856"/>
      <c r="O1856"/>
    </row>
    <row r="1857" spans="14:15" x14ac:dyDescent="0.25">
      <c r="N1857"/>
      <c r="O1857"/>
    </row>
    <row r="1858" spans="14:15" x14ac:dyDescent="0.25">
      <c r="N1858"/>
      <c r="O1858"/>
    </row>
    <row r="1859" spans="14:15" x14ac:dyDescent="0.25">
      <c r="N1859"/>
      <c r="O1859"/>
    </row>
    <row r="1860" spans="14:15" x14ac:dyDescent="0.25">
      <c r="N1860"/>
      <c r="O1860"/>
    </row>
    <row r="1861" spans="14:15" x14ac:dyDescent="0.25">
      <c r="N1861"/>
      <c r="O1861"/>
    </row>
    <row r="1862" spans="14:15" x14ac:dyDescent="0.25">
      <c r="N1862"/>
      <c r="O1862"/>
    </row>
    <row r="1863" spans="14:15" x14ac:dyDescent="0.25">
      <c r="N1863"/>
      <c r="O1863"/>
    </row>
    <row r="1864" spans="14:15" x14ac:dyDescent="0.25">
      <c r="N1864"/>
      <c r="O1864"/>
    </row>
    <row r="1865" spans="14:15" x14ac:dyDescent="0.25">
      <c r="N1865"/>
      <c r="O1865"/>
    </row>
    <row r="1866" spans="14:15" x14ac:dyDescent="0.25">
      <c r="N1866"/>
      <c r="O1866"/>
    </row>
    <row r="1867" spans="14:15" x14ac:dyDescent="0.25">
      <c r="N1867"/>
      <c r="O1867"/>
    </row>
    <row r="1868" spans="14:15" x14ac:dyDescent="0.25">
      <c r="N1868"/>
      <c r="O1868"/>
    </row>
    <row r="1869" spans="14:15" x14ac:dyDescent="0.25">
      <c r="N1869"/>
      <c r="O1869"/>
    </row>
    <row r="1870" spans="14:15" x14ac:dyDescent="0.25">
      <c r="N1870"/>
      <c r="O1870"/>
    </row>
    <row r="1871" spans="14:15" x14ac:dyDescent="0.25">
      <c r="N1871"/>
      <c r="O1871"/>
    </row>
    <row r="1872" spans="14:15" x14ac:dyDescent="0.25">
      <c r="N1872"/>
      <c r="O1872"/>
    </row>
    <row r="1873" spans="14:15" x14ac:dyDescent="0.25">
      <c r="N1873"/>
      <c r="O1873"/>
    </row>
    <row r="1874" spans="14:15" x14ac:dyDescent="0.25">
      <c r="N1874"/>
      <c r="O1874"/>
    </row>
    <row r="1875" spans="14:15" x14ac:dyDescent="0.25">
      <c r="N1875"/>
      <c r="O1875"/>
    </row>
    <row r="1876" spans="14:15" x14ac:dyDescent="0.25">
      <c r="N1876"/>
      <c r="O1876"/>
    </row>
    <row r="1877" spans="14:15" x14ac:dyDescent="0.25">
      <c r="N1877"/>
      <c r="O1877"/>
    </row>
    <row r="1878" spans="14:15" x14ac:dyDescent="0.25">
      <c r="N1878"/>
      <c r="O1878"/>
    </row>
    <row r="1879" spans="14:15" x14ac:dyDescent="0.25">
      <c r="N1879"/>
      <c r="O1879"/>
    </row>
    <row r="1880" spans="14:15" x14ac:dyDescent="0.25">
      <c r="N1880"/>
      <c r="O1880"/>
    </row>
    <row r="1881" spans="14:15" x14ac:dyDescent="0.25">
      <c r="N1881"/>
      <c r="O1881"/>
    </row>
    <row r="1882" spans="14:15" x14ac:dyDescent="0.25">
      <c r="N1882"/>
      <c r="O1882"/>
    </row>
    <row r="1883" spans="14:15" x14ac:dyDescent="0.25">
      <c r="N1883"/>
      <c r="O1883"/>
    </row>
    <row r="1884" spans="14:15" x14ac:dyDescent="0.25">
      <c r="N1884"/>
      <c r="O1884"/>
    </row>
    <row r="1885" spans="14:15" x14ac:dyDescent="0.25">
      <c r="N1885"/>
      <c r="O1885"/>
    </row>
    <row r="1886" spans="14:15" x14ac:dyDescent="0.25">
      <c r="N1886"/>
      <c r="O1886"/>
    </row>
    <row r="1887" spans="14:15" x14ac:dyDescent="0.25">
      <c r="N1887"/>
      <c r="O1887"/>
    </row>
    <row r="1888" spans="14:15" x14ac:dyDescent="0.25">
      <c r="N1888"/>
      <c r="O1888"/>
    </row>
    <row r="1889" spans="14:15" x14ac:dyDescent="0.25">
      <c r="N1889"/>
      <c r="O1889"/>
    </row>
    <row r="1890" spans="14:15" x14ac:dyDescent="0.25">
      <c r="N1890"/>
      <c r="O1890"/>
    </row>
    <row r="1891" spans="14:15" x14ac:dyDescent="0.25">
      <c r="N1891"/>
      <c r="O1891"/>
    </row>
    <row r="1892" spans="14:15" x14ac:dyDescent="0.25">
      <c r="N1892"/>
      <c r="O1892"/>
    </row>
    <row r="1893" spans="14:15" x14ac:dyDescent="0.25">
      <c r="N1893"/>
      <c r="O1893"/>
    </row>
    <row r="1894" spans="14:15" x14ac:dyDescent="0.25">
      <c r="N1894"/>
      <c r="O1894"/>
    </row>
    <row r="1895" spans="14:15" x14ac:dyDescent="0.25">
      <c r="N1895"/>
      <c r="O1895"/>
    </row>
    <row r="1896" spans="14:15" x14ac:dyDescent="0.25">
      <c r="N1896"/>
      <c r="O1896"/>
    </row>
    <row r="1897" spans="14:15" x14ac:dyDescent="0.25">
      <c r="N1897"/>
      <c r="O1897"/>
    </row>
    <row r="1898" spans="14:15" x14ac:dyDescent="0.25">
      <c r="N1898"/>
      <c r="O1898"/>
    </row>
    <row r="1899" spans="14:15" x14ac:dyDescent="0.25">
      <c r="N1899"/>
      <c r="O1899"/>
    </row>
    <row r="1900" spans="14:15" x14ac:dyDescent="0.25">
      <c r="N1900"/>
      <c r="O1900"/>
    </row>
    <row r="1901" spans="14:15" x14ac:dyDescent="0.25">
      <c r="N1901"/>
      <c r="O1901"/>
    </row>
    <row r="1902" spans="14:15" x14ac:dyDescent="0.25">
      <c r="N1902"/>
      <c r="O1902"/>
    </row>
    <row r="1903" spans="14:15" x14ac:dyDescent="0.25">
      <c r="N1903"/>
      <c r="O1903"/>
    </row>
    <row r="1904" spans="14:15" x14ac:dyDescent="0.25">
      <c r="N1904"/>
      <c r="O1904"/>
    </row>
    <row r="1905" spans="14:15" x14ac:dyDescent="0.25">
      <c r="N1905"/>
      <c r="O1905"/>
    </row>
    <row r="1906" spans="14:15" x14ac:dyDescent="0.25">
      <c r="N1906"/>
      <c r="O1906"/>
    </row>
    <row r="1907" spans="14:15" x14ac:dyDescent="0.25">
      <c r="N1907"/>
      <c r="O1907"/>
    </row>
    <row r="1908" spans="14:15" x14ac:dyDescent="0.25">
      <c r="N1908"/>
      <c r="O1908"/>
    </row>
    <row r="1909" spans="14:15" x14ac:dyDescent="0.25">
      <c r="N1909"/>
      <c r="O1909"/>
    </row>
    <row r="1910" spans="14:15" x14ac:dyDescent="0.25">
      <c r="N1910"/>
      <c r="O1910"/>
    </row>
    <row r="1911" spans="14:15" x14ac:dyDescent="0.25">
      <c r="N1911"/>
      <c r="O1911"/>
    </row>
    <row r="1912" spans="14:15" x14ac:dyDescent="0.25">
      <c r="N1912"/>
      <c r="O1912"/>
    </row>
    <row r="1913" spans="14:15" x14ac:dyDescent="0.25">
      <c r="N1913"/>
      <c r="O1913"/>
    </row>
    <row r="1914" spans="14:15" x14ac:dyDescent="0.25">
      <c r="N1914"/>
      <c r="O1914"/>
    </row>
    <row r="1915" spans="14:15" x14ac:dyDescent="0.25">
      <c r="N1915"/>
      <c r="O1915"/>
    </row>
    <row r="1916" spans="14:15" x14ac:dyDescent="0.25">
      <c r="N1916"/>
      <c r="O1916"/>
    </row>
    <row r="1917" spans="14:15" x14ac:dyDescent="0.25">
      <c r="N1917"/>
      <c r="O1917"/>
    </row>
    <row r="1918" spans="14:15" x14ac:dyDescent="0.25">
      <c r="N1918"/>
      <c r="O1918"/>
    </row>
    <row r="1919" spans="14:15" x14ac:dyDescent="0.25">
      <c r="N1919"/>
      <c r="O1919"/>
    </row>
    <row r="1920" spans="14:15" x14ac:dyDescent="0.25">
      <c r="N1920"/>
      <c r="O1920"/>
    </row>
    <row r="1921" spans="14:15" x14ac:dyDescent="0.25">
      <c r="N1921"/>
      <c r="O1921"/>
    </row>
    <row r="1922" spans="14:15" x14ac:dyDescent="0.25">
      <c r="N1922"/>
      <c r="O1922"/>
    </row>
    <row r="1923" spans="14:15" x14ac:dyDescent="0.25">
      <c r="N1923"/>
      <c r="O1923"/>
    </row>
    <row r="1924" spans="14:15" x14ac:dyDescent="0.25">
      <c r="N1924"/>
      <c r="O1924"/>
    </row>
    <row r="1925" spans="14:15" x14ac:dyDescent="0.25">
      <c r="N1925"/>
      <c r="O1925"/>
    </row>
    <row r="1926" spans="14:15" x14ac:dyDescent="0.25">
      <c r="N1926"/>
      <c r="O1926"/>
    </row>
    <row r="1927" spans="14:15" x14ac:dyDescent="0.25">
      <c r="N1927"/>
      <c r="O1927"/>
    </row>
    <row r="1928" spans="14:15" x14ac:dyDescent="0.25">
      <c r="N1928"/>
      <c r="O1928"/>
    </row>
    <row r="1929" spans="14:15" x14ac:dyDescent="0.25">
      <c r="N1929"/>
      <c r="O1929"/>
    </row>
    <row r="1930" spans="14:15" x14ac:dyDescent="0.25">
      <c r="N1930"/>
      <c r="O1930"/>
    </row>
    <row r="1931" spans="14:15" x14ac:dyDescent="0.25">
      <c r="N1931"/>
      <c r="O1931"/>
    </row>
    <row r="1932" spans="14:15" x14ac:dyDescent="0.25">
      <c r="N1932"/>
      <c r="O1932"/>
    </row>
    <row r="1933" spans="14:15" x14ac:dyDescent="0.25">
      <c r="N1933"/>
      <c r="O1933"/>
    </row>
    <row r="1934" spans="14:15" x14ac:dyDescent="0.25">
      <c r="N1934"/>
      <c r="O1934"/>
    </row>
    <row r="1935" spans="14:15" x14ac:dyDescent="0.25">
      <c r="N1935"/>
      <c r="O1935"/>
    </row>
    <row r="1936" spans="14:15" x14ac:dyDescent="0.25">
      <c r="N1936"/>
      <c r="O1936"/>
    </row>
    <row r="1937" spans="14:15" x14ac:dyDescent="0.25">
      <c r="N1937"/>
      <c r="O1937"/>
    </row>
    <row r="1938" spans="14:15" x14ac:dyDescent="0.25">
      <c r="N1938"/>
      <c r="O1938"/>
    </row>
    <row r="1939" spans="14:15" x14ac:dyDescent="0.25">
      <c r="N1939"/>
      <c r="O1939"/>
    </row>
    <row r="1940" spans="14:15" x14ac:dyDescent="0.25">
      <c r="N1940"/>
      <c r="O1940"/>
    </row>
    <row r="1941" spans="14:15" x14ac:dyDescent="0.25">
      <c r="N1941"/>
      <c r="O1941"/>
    </row>
    <row r="1942" spans="14:15" x14ac:dyDescent="0.25">
      <c r="N1942"/>
      <c r="O1942"/>
    </row>
    <row r="1943" spans="14:15" x14ac:dyDescent="0.25">
      <c r="N1943"/>
      <c r="O1943"/>
    </row>
    <row r="1944" spans="14:15" x14ac:dyDescent="0.25">
      <c r="N1944"/>
      <c r="O1944"/>
    </row>
    <row r="1945" spans="14:15" x14ac:dyDescent="0.25">
      <c r="N1945"/>
      <c r="O1945"/>
    </row>
    <row r="1946" spans="14:15" x14ac:dyDescent="0.25">
      <c r="N1946"/>
      <c r="O1946"/>
    </row>
    <row r="1947" spans="14:15" x14ac:dyDescent="0.25">
      <c r="N1947"/>
      <c r="O1947"/>
    </row>
    <row r="1948" spans="14:15" x14ac:dyDescent="0.25">
      <c r="N1948"/>
      <c r="O1948"/>
    </row>
    <row r="1949" spans="14:15" x14ac:dyDescent="0.25">
      <c r="N1949"/>
      <c r="O1949"/>
    </row>
    <row r="1950" spans="14:15" x14ac:dyDescent="0.25">
      <c r="N1950"/>
      <c r="O1950"/>
    </row>
    <row r="1951" spans="14:15" x14ac:dyDescent="0.25">
      <c r="N1951"/>
      <c r="O1951"/>
    </row>
    <row r="1952" spans="14:15" x14ac:dyDescent="0.25">
      <c r="N1952"/>
      <c r="O1952"/>
    </row>
    <row r="1953" spans="14:15" x14ac:dyDescent="0.25">
      <c r="N1953"/>
      <c r="O1953"/>
    </row>
    <row r="1954" spans="14:15" x14ac:dyDescent="0.25">
      <c r="N1954"/>
      <c r="O1954"/>
    </row>
    <row r="1955" spans="14:15" x14ac:dyDescent="0.25">
      <c r="N1955"/>
      <c r="O1955"/>
    </row>
    <row r="1956" spans="14:15" x14ac:dyDescent="0.25">
      <c r="N1956"/>
      <c r="O1956"/>
    </row>
    <row r="1957" spans="14:15" x14ac:dyDescent="0.25">
      <c r="N1957"/>
      <c r="O1957"/>
    </row>
    <row r="1958" spans="14:15" x14ac:dyDescent="0.25">
      <c r="N1958"/>
      <c r="O1958"/>
    </row>
    <row r="1959" spans="14:15" x14ac:dyDescent="0.25">
      <c r="N1959"/>
      <c r="O1959"/>
    </row>
    <row r="1960" spans="14:15" x14ac:dyDescent="0.25">
      <c r="N1960"/>
      <c r="O1960"/>
    </row>
    <row r="1961" spans="14:15" x14ac:dyDescent="0.25">
      <c r="N1961"/>
      <c r="O1961"/>
    </row>
    <row r="1962" spans="14:15" x14ac:dyDescent="0.25">
      <c r="N1962"/>
      <c r="O1962"/>
    </row>
    <row r="1963" spans="14:15" x14ac:dyDescent="0.25">
      <c r="N1963"/>
      <c r="O1963"/>
    </row>
    <row r="1964" spans="14:15" x14ac:dyDescent="0.25">
      <c r="N1964"/>
      <c r="O1964"/>
    </row>
    <row r="1965" spans="14:15" x14ac:dyDescent="0.25">
      <c r="N1965"/>
      <c r="O1965"/>
    </row>
    <row r="1966" spans="14:15" x14ac:dyDescent="0.25">
      <c r="N1966"/>
      <c r="O1966"/>
    </row>
    <row r="1967" spans="14:15" x14ac:dyDescent="0.25">
      <c r="N1967"/>
      <c r="O1967"/>
    </row>
    <row r="1968" spans="14:15" x14ac:dyDescent="0.25">
      <c r="N1968"/>
      <c r="O1968"/>
    </row>
    <row r="1969" spans="14:15" x14ac:dyDescent="0.25">
      <c r="N1969"/>
      <c r="O1969"/>
    </row>
    <row r="1970" spans="14:15" x14ac:dyDescent="0.25">
      <c r="N1970"/>
      <c r="O1970"/>
    </row>
    <row r="1971" spans="14:15" x14ac:dyDescent="0.25">
      <c r="N1971"/>
      <c r="O1971"/>
    </row>
    <row r="1972" spans="14:15" x14ac:dyDescent="0.25">
      <c r="N1972"/>
      <c r="O1972"/>
    </row>
    <row r="1973" spans="14:15" x14ac:dyDescent="0.25">
      <c r="N1973"/>
      <c r="O1973"/>
    </row>
    <row r="1974" spans="14:15" x14ac:dyDescent="0.25">
      <c r="N1974"/>
      <c r="O1974"/>
    </row>
    <row r="1975" spans="14:15" x14ac:dyDescent="0.25">
      <c r="N1975"/>
      <c r="O1975"/>
    </row>
    <row r="1976" spans="14:15" x14ac:dyDescent="0.25">
      <c r="N1976"/>
      <c r="O1976"/>
    </row>
    <row r="1977" spans="14:15" x14ac:dyDescent="0.25">
      <c r="N1977"/>
      <c r="O1977"/>
    </row>
    <row r="1978" spans="14:15" x14ac:dyDescent="0.25">
      <c r="N1978"/>
      <c r="O1978"/>
    </row>
    <row r="1979" spans="14:15" x14ac:dyDescent="0.25">
      <c r="N1979"/>
      <c r="O1979"/>
    </row>
    <row r="1980" spans="14:15" x14ac:dyDescent="0.25">
      <c r="N1980"/>
      <c r="O1980"/>
    </row>
    <row r="1981" spans="14:15" x14ac:dyDescent="0.25">
      <c r="N1981"/>
      <c r="O1981"/>
    </row>
    <row r="1982" spans="14:15" x14ac:dyDescent="0.25">
      <c r="N1982"/>
      <c r="O1982"/>
    </row>
    <row r="1983" spans="14:15" x14ac:dyDescent="0.25">
      <c r="N1983"/>
      <c r="O1983"/>
    </row>
    <row r="1984" spans="14:15" x14ac:dyDescent="0.25">
      <c r="N1984"/>
      <c r="O1984"/>
    </row>
    <row r="1985" spans="14:15" x14ac:dyDescent="0.25">
      <c r="N1985"/>
      <c r="O1985"/>
    </row>
    <row r="1986" spans="14:15" x14ac:dyDescent="0.25">
      <c r="N1986"/>
      <c r="O1986"/>
    </row>
    <row r="1987" spans="14:15" x14ac:dyDescent="0.25">
      <c r="N1987"/>
      <c r="O1987"/>
    </row>
    <row r="1988" spans="14:15" x14ac:dyDescent="0.25">
      <c r="N1988"/>
      <c r="O1988"/>
    </row>
    <row r="1989" spans="14:15" x14ac:dyDescent="0.25">
      <c r="N1989"/>
      <c r="O1989"/>
    </row>
    <row r="1990" spans="14:15" x14ac:dyDescent="0.25">
      <c r="N1990"/>
      <c r="O1990"/>
    </row>
    <row r="1991" spans="14:15" x14ac:dyDescent="0.25">
      <c r="N1991"/>
      <c r="O1991"/>
    </row>
    <row r="1992" spans="14:15" x14ac:dyDescent="0.25">
      <c r="N1992"/>
      <c r="O1992"/>
    </row>
    <row r="1993" spans="14:15" x14ac:dyDescent="0.25">
      <c r="N1993"/>
      <c r="O1993"/>
    </row>
    <row r="1994" spans="14:15" x14ac:dyDescent="0.25">
      <c r="N1994"/>
      <c r="O1994"/>
    </row>
    <row r="1995" spans="14:15" x14ac:dyDescent="0.25">
      <c r="N1995"/>
      <c r="O1995"/>
    </row>
    <row r="1996" spans="14:15" x14ac:dyDescent="0.25">
      <c r="N1996"/>
      <c r="O1996"/>
    </row>
    <row r="1997" spans="14:15" x14ac:dyDescent="0.25">
      <c r="N1997"/>
      <c r="O1997"/>
    </row>
    <row r="1998" spans="14:15" x14ac:dyDescent="0.25">
      <c r="N1998"/>
      <c r="O1998"/>
    </row>
    <row r="1999" spans="14:15" x14ac:dyDescent="0.25">
      <c r="N1999"/>
      <c r="O1999"/>
    </row>
    <row r="2000" spans="14:15" x14ac:dyDescent="0.25">
      <c r="N2000"/>
      <c r="O2000"/>
    </row>
    <row r="2001" spans="14:15" x14ac:dyDescent="0.25">
      <c r="N2001"/>
      <c r="O2001"/>
    </row>
    <row r="2002" spans="14:15" x14ac:dyDescent="0.25">
      <c r="N2002"/>
      <c r="O2002"/>
    </row>
    <row r="2003" spans="14:15" x14ac:dyDescent="0.25">
      <c r="N2003"/>
      <c r="O2003"/>
    </row>
    <row r="2004" spans="14:15" x14ac:dyDescent="0.25">
      <c r="N2004"/>
      <c r="O2004"/>
    </row>
    <row r="2005" spans="14:15" x14ac:dyDescent="0.25">
      <c r="N2005"/>
      <c r="O2005"/>
    </row>
    <row r="2006" spans="14:15" x14ac:dyDescent="0.25">
      <c r="N2006"/>
      <c r="O2006"/>
    </row>
    <row r="2007" spans="14:15" x14ac:dyDescent="0.25">
      <c r="N2007"/>
      <c r="O2007"/>
    </row>
    <row r="2008" spans="14:15" x14ac:dyDescent="0.25">
      <c r="N2008"/>
      <c r="O2008"/>
    </row>
    <row r="2009" spans="14:15" x14ac:dyDescent="0.25">
      <c r="N2009"/>
      <c r="O2009"/>
    </row>
    <row r="2010" spans="14:15" x14ac:dyDescent="0.25">
      <c r="N2010"/>
      <c r="O2010"/>
    </row>
    <row r="2011" spans="14:15" x14ac:dyDescent="0.25">
      <c r="N2011"/>
      <c r="O2011"/>
    </row>
    <row r="2012" spans="14:15" x14ac:dyDescent="0.25">
      <c r="N2012"/>
      <c r="O2012"/>
    </row>
    <row r="2013" spans="14:15" x14ac:dyDescent="0.25">
      <c r="N2013"/>
      <c r="O2013"/>
    </row>
    <row r="2014" spans="14:15" x14ac:dyDescent="0.25">
      <c r="N2014"/>
      <c r="O2014"/>
    </row>
    <row r="2015" spans="14:15" x14ac:dyDescent="0.25">
      <c r="N2015"/>
      <c r="O2015"/>
    </row>
    <row r="2016" spans="14:15" x14ac:dyDescent="0.25">
      <c r="N2016"/>
      <c r="O2016"/>
    </row>
    <row r="2017" spans="14:15" x14ac:dyDescent="0.25">
      <c r="N2017"/>
      <c r="O2017"/>
    </row>
    <row r="2018" spans="14:15" x14ac:dyDescent="0.25">
      <c r="N2018"/>
      <c r="O2018"/>
    </row>
    <row r="2019" spans="14:15" x14ac:dyDescent="0.25">
      <c r="N2019"/>
      <c r="O2019"/>
    </row>
    <row r="2020" spans="14:15" x14ac:dyDescent="0.25">
      <c r="N2020"/>
      <c r="O2020"/>
    </row>
    <row r="2021" spans="14:15" x14ac:dyDescent="0.25">
      <c r="N2021"/>
      <c r="O2021"/>
    </row>
    <row r="2022" spans="14:15" x14ac:dyDescent="0.25">
      <c r="N2022"/>
      <c r="O2022"/>
    </row>
    <row r="2023" spans="14:15" x14ac:dyDescent="0.25">
      <c r="N2023"/>
      <c r="O2023"/>
    </row>
    <row r="2024" spans="14:15" x14ac:dyDescent="0.25">
      <c r="N2024"/>
      <c r="O2024"/>
    </row>
    <row r="2025" spans="14:15" x14ac:dyDescent="0.25">
      <c r="N2025"/>
      <c r="O2025"/>
    </row>
    <row r="2026" spans="14:15" x14ac:dyDescent="0.25">
      <c r="N2026"/>
      <c r="O2026"/>
    </row>
    <row r="2027" spans="14:15" x14ac:dyDescent="0.25">
      <c r="N2027"/>
      <c r="O2027"/>
    </row>
    <row r="2028" spans="14:15" x14ac:dyDescent="0.25">
      <c r="N2028"/>
      <c r="O2028"/>
    </row>
    <row r="2029" spans="14:15" x14ac:dyDescent="0.25">
      <c r="N2029"/>
      <c r="O2029"/>
    </row>
    <row r="2030" spans="14:15" x14ac:dyDescent="0.25">
      <c r="N2030"/>
      <c r="O2030"/>
    </row>
    <row r="2031" spans="14:15" x14ac:dyDescent="0.25">
      <c r="N2031"/>
      <c r="O2031"/>
    </row>
    <row r="2032" spans="14:15" x14ac:dyDescent="0.25">
      <c r="N2032"/>
      <c r="O2032"/>
    </row>
    <row r="2033" spans="14:15" x14ac:dyDescent="0.25">
      <c r="N2033"/>
      <c r="O2033"/>
    </row>
    <row r="2034" spans="14:15" x14ac:dyDescent="0.25">
      <c r="N2034"/>
      <c r="O2034"/>
    </row>
    <row r="2035" spans="14:15" x14ac:dyDescent="0.25">
      <c r="N2035"/>
      <c r="O2035"/>
    </row>
    <row r="2036" spans="14:15" x14ac:dyDescent="0.25">
      <c r="N2036"/>
      <c r="O2036"/>
    </row>
    <row r="2037" spans="14:15" x14ac:dyDescent="0.25">
      <c r="N2037"/>
      <c r="O2037"/>
    </row>
    <row r="2038" spans="14:15" x14ac:dyDescent="0.25">
      <c r="N2038"/>
      <c r="O2038"/>
    </row>
    <row r="2039" spans="14:15" x14ac:dyDescent="0.25">
      <c r="N2039"/>
      <c r="O2039"/>
    </row>
    <row r="2040" spans="14:15" x14ac:dyDescent="0.25">
      <c r="N2040"/>
      <c r="O2040"/>
    </row>
    <row r="2041" spans="14:15" x14ac:dyDescent="0.25">
      <c r="N2041"/>
      <c r="O2041"/>
    </row>
    <row r="2042" spans="14:15" x14ac:dyDescent="0.25">
      <c r="N2042"/>
      <c r="O2042"/>
    </row>
    <row r="2043" spans="14:15" x14ac:dyDescent="0.25">
      <c r="N2043"/>
      <c r="O2043"/>
    </row>
    <row r="2044" spans="14:15" x14ac:dyDescent="0.25">
      <c r="N2044"/>
      <c r="O2044"/>
    </row>
    <row r="2045" spans="14:15" x14ac:dyDescent="0.25">
      <c r="N2045"/>
      <c r="O2045"/>
    </row>
    <row r="2046" spans="14:15" x14ac:dyDescent="0.25">
      <c r="N2046"/>
      <c r="O2046"/>
    </row>
    <row r="2047" spans="14:15" x14ac:dyDescent="0.25">
      <c r="N2047"/>
      <c r="O2047"/>
    </row>
    <row r="2048" spans="14:15" x14ac:dyDescent="0.25">
      <c r="N2048"/>
      <c r="O2048"/>
    </row>
    <row r="2049" spans="14:15" x14ac:dyDescent="0.25">
      <c r="N2049"/>
      <c r="O2049"/>
    </row>
    <row r="2050" spans="14:15" x14ac:dyDescent="0.25">
      <c r="N2050"/>
      <c r="O2050"/>
    </row>
    <row r="2051" spans="14:15" x14ac:dyDescent="0.25">
      <c r="N2051"/>
      <c r="O2051"/>
    </row>
    <row r="2052" spans="14:15" x14ac:dyDescent="0.25">
      <c r="N2052"/>
      <c r="O2052"/>
    </row>
    <row r="2053" spans="14:15" x14ac:dyDescent="0.25">
      <c r="N2053"/>
      <c r="O2053"/>
    </row>
    <row r="2054" spans="14:15" x14ac:dyDescent="0.25">
      <c r="N2054"/>
      <c r="O2054"/>
    </row>
    <row r="2055" spans="14:15" x14ac:dyDescent="0.25">
      <c r="N2055"/>
      <c r="O2055"/>
    </row>
    <row r="2056" spans="14:15" x14ac:dyDescent="0.25">
      <c r="N2056"/>
      <c r="O2056"/>
    </row>
    <row r="2057" spans="14:15" x14ac:dyDescent="0.25">
      <c r="N2057"/>
      <c r="O2057"/>
    </row>
    <row r="2058" spans="14:15" x14ac:dyDescent="0.25">
      <c r="N2058"/>
      <c r="O2058"/>
    </row>
    <row r="2059" spans="14:15" x14ac:dyDescent="0.25">
      <c r="N2059"/>
      <c r="O2059"/>
    </row>
    <row r="2060" spans="14:15" x14ac:dyDescent="0.25">
      <c r="N2060"/>
      <c r="O2060"/>
    </row>
    <row r="2061" spans="14:15" x14ac:dyDescent="0.25">
      <c r="N2061"/>
      <c r="O2061"/>
    </row>
    <row r="2062" spans="14:15" x14ac:dyDescent="0.25">
      <c r="N2062"/>
      <c r="O2062"/>
    </row>
    <row r="2063" spans="14:15" x14ac:dyDescent="0.25">
      <c r="N2063"/>
      <c r="O2063"/>
    </row>
    <row r="2064" spans="14:15" x14ac:dyDescent="0.25">
      <c r="N2064"/>
      <c r="O2064"/>
    </row>
    <row r="2065" spans="14:15" x14ac:dyDescent="0.25">
      <c r="N2065"/>
      <c r="O2065"/>
    </row>
    <row r="2066" spans="14:15" x14ac:dyDescent="0.25">
      <c r="N2066"/>
      <c r="O2066"/>
    </row>
    <row r="2067" spans="14:15" x14ac:dyDescent="0.25">
      <c r="N2067"/>
      <c r="O2067"/>
    </row>
    <row r="2068" spans="14:15" x14ac:dyDescent="0.25">
      <c r="N2068"/>
      <c r="O2068"/>
    </row>
    <row r="2069" spans="14:15" x14ac:dyDescent="0.25">
      <c r="N2069"/>
      <c r="O2069"/>
    </row>
    <row r="2070" spans="14:15" x14ac:dyDescent="0.25">
      <c r="N2070"/>
      <c r="O2070"/>
    </row>
    <row r="2071" spans="14:15" x14ac:dyDescent="0.25">
      <c r="N2071"/>
      <c r="O2071"/>
    </row>
    <row r="2072" spans="14:15" x14ac:dyDescent="0.25">
      <c r="N2072"/>
      <c r="O2072"/>
    </row>
    <row r="2073" spans="14:15" x14ac:dyDescent="0.25">
      <c r="N2073"/>
      <c r="O2073"/>
    </row>
    <row r="2074" spans="14:15" x14ac:dyDescent="0.25">
      <c r="N2074"/>
      <c r="O2074"/>
    </row>
    <row r="2075" spans="14:15" x14ac:dyDescent="0.25">
      <c r="N2075"/>
      <c r="O2075"/>
    </row>
    <row r="2076" spans="14:15" x14ac:dyDescent="0.25">
      <c r="N2076"/>
      <c r="O2076"/>
    </row>
    <row r="2077" spans="14:15" x14ac:dyDescent="0.25">
      <c r="N2077"/>
      <c r="O2077"/>
    </row>
    <row r="2078" spans="14:15" x14ac:dyDescent="0.25">
      <c r="N2078"/>
      <c r="O2078"/>
    </row>
    <row r="2079" spans="14:15" x14ac:dyDescent="0.25">
      <c r="N2079"/>
      <c r="O2079"/>
    </row>
    <row r="2080" spans="14:15" x14ac:dyDescent="0.25">
      <c r="N2080"/>
      <c r="O2080"/>
    </row>
    <row r="2081" spans="14:15" x14ac:dyDescent="0.25">
      <c r="N2081"/>
      <c r="O2081"/>
    </row>
    <row r="2082" spans="14:15" x14ac:dyDescent="0.25">
      <c r="N2082"/>
      <c r="O2082"/>
    </row>
    <row r="2083" spans="14:15" x14ac:dyDescent="0.25">
      <c r="N2083"/>
      <c r="O2083"/>
    </row>
    <row r="2084" spans="14:15" x14ac:dyDescent="0.25">
      <c r="N2084"/>
      <c r="O2084"/>
    </row>
    <row r="2085" spans="14:15" x14ac:dyDescent="0.25">
      <c r="N2085"/>
      <c r="O2085"/>
    </row>
    <row r="2086" spans="14:15" x14ac:dyDescent="0.25">
      <c r="N2086"/>
      <c r="O2086"/>
    </row>
    <row r="2087" spans="14:15" x14ac:dyDescent="0.25">
      <c r="N2087"/>
      <c r="O2087"/>
    </row>
    <row r="2088" spans="14:15" x14ac:dyDescent="0.25">
      <c r="N2088"/>
      <c r="O2088"/>
    </row>
    <row r="2089" spans="14:15" x14ac:dyDescent="0.25">
      <c r="N2089"/>
      <c r="O2089"/>
    </row>
    <row r="2090" spans="14:15" x14ac:dyDescent="0.25">
      <c r="N2090"/>
      <c r="O2090"/>
    </row>
    <row r="2091" spans="14:15" x14ac:dyDescent="0.25">
      <c r="N2091"/>
      <c r="O2091"/>
    </row>
    <row r="2092" spans="14:15" x14ac:dyDescent="0.25">
      <c r="N2092"/>
      <c r="O2092"/>
    </row>
    <row r="2093" spans="14:15" x14ac:dyDescent="0.25">
      <c r="N2093"/>
      <c r="O2093"/>
    </row>
    <row r="2094" spans="14:15" x14ac:dyDescent="0.25">
      <c r="N2094"/>
      <c r="O2094"/>
    </row>
    <row r="2095" spans="14:15" x14ac:dyDescent="0.25">
      <c r="N2095"/>
      <c r="O2095"/>
    </row>
    <row r="2096" spans="14:15" x14ac:dyDescent="0.25">
      <c r="N2096"/>
      <c r="O2096"/>
    </row>
    <row r="2097" spans="14:15" x14ac:dyDescent="0.25">
      <c r="N2097"/>
      <c r="O2097"/>
    </row>
    <row r="2098" spans="14:15" x14ac:dyDescent="0.25">
      <c r="N2098"/>
      <c r="O2098"/>
    </row>
    <row r="2099" spans="14:15" x14ac:dyDescent="0.25">
      <c r="N2099"/>
      <c r="O2099"/>
    </row>
    <row r="2100" spans="14:15" x14ac:dyDescent="0.25">
      <c r="N2100"/>
      <c r="O2100"/>
    </row>
    <row r="2101" spans="14:15" x14ac:dyDescent="0.25">
      <c r="N2101"/>
      <c r="O2101"/>
    </row>
    <row r="2102" spans="14:15" x14ac:dyDescent="0.25">
      <c r="N2102"/>
      <c r="O2102"/>
    </row>
    <row r="2103" spans="14:15" x14ac:dyDescent="0.25">
      <c r="N2103"/>
      <c r="O2103"/>
    </row>
    <row r="2104" spans="14:15" x14ac:dyDescent="0.25">
      <c r="N2104"/>
      <c r="O2104"/>
    </row>
    <row r="2105" spans="14:15" x14ac:dyDescent="0.25">
      <c r="N2105"/>
      <c r="O2105"/>
    </row>
    <row r="2106" spans="14:15" x14ac:dyDescent="0.25">
      <c r="N2106"/>
      <c r="O2106"/>
    </row>
    <row r="2107" spans="14:15" x14ac:dyDescent="0.25">
      <c r="N2107"/>
      <c r="O2107"/>
    </row>
    <row r="2108" spans="14:15" x14ac:dyDescent="0.25">
      <c r="N2108"/>
      <c r="O2108"/>
    </row>
    <row r="2109" spans="14:15" x14ac:dyDescent="0.25">
      <c r="N2109"/>
      <c r="O2109"/>
    </row>
    <row r="2110" spans="14:15" x14ac:dyDescent="0.25">
      <c r="N2110"/>
      <c r="O2110"/>
    </row>
    <row r="2111" spans="14:15" x14ac:dyDescent="0.25">
      <c r="N2111"/>
      <c r="O2111"/>
    </row>
    <row r="2112" spans="14:15" x14ac:dyDescent="0.25">
      <c r="N2112"/>
      <c r="O2112"/>
    </row>
    <row r="2113" spans="14:15" x14ac:dyDescent="0.25">
      <c r="N2113"/>
      <c r="O2113"/>
    </row>
    <row r="2114" spans="14:15" x14ac:dyDescent="0.25">
      <c r="N2114"/>
      <c r="O2114"/>
    </row>
    <row r="2115" spans="14:15" x14ac:dyDescent="0.25">
      <c r="N2115"/>
      <c r="O2115"/>
    </row>
    <row r="2116" spans="14:15" x14ac:dyDescent="0.25">
      <c r="N2116"/>
      <c r="O2116"/>
    </row>
    <row r="2117" spans="14:15" x14ac:dyDescent="0.25">
      <c r="N2117"/>
      <c r="O2117"/>
    </row>
    <row r="2118" spans="14:15" x14ac:dyDescent="0.25">
      <c r="N2118"/>
      <c r="O2118"/>
    </row>
    <row r="2119" spans="14:15" x14ac:dyDescent="0.25">
      <c r="N2119"/>
      <c r="O2119"/>
    </row>
    <row r="2120" spans="14:15" x14ac:dyDescent="0.25">
      <c r="N2120"/>
      <c r="O2120"/>
    </row>
    <row r="2121" spans="14:15" x14ac:dyDescent="0.25">
      <c r="N2121"/>
      <c r="O2121"/>
    </row>
    <row r="2122" spans="14:15" x14ac:dyDescent="0.25">
      <c r="N2122"/>
      <c r="O2122"/>
    </row>
    <row r="2123" spans="14:15" x14ac:dyDescent="0.25">
      <c r="N2123"/>
      <c r="O2123"/>
    </row>
    <row r="2124" spans="14:15" x14ac:dyDescent="0.25">
      <c r="N2124"/>
      <c r="O2124"/>
    </row>
    <row r="2125" spans="14:15" x14ac:dyDescent="0.25">
      <c r="N2125"/>
      <c r="O2125"/>
    </row>
    <row r="2126" spans="14:15" x14ac:dyDescent="0.25">
      <c r="N2126"/>
      <c r="O2126"/>
    </row>
    <row r="2127" spans="14:15" x14ac:dyDescent="0.25">
      <c r="N2127"/>
      <c r="O2127"/>
    </row>
    <row r="2128" spans="14:15" x14ac:dyDescent="0.25">
      <c r="N2128"/>
      <c r="O2128"/>
    </row>
    <row r="2129" spans="14:15" x14ac:dyDescent="0.25">
      <c r="N2129"/>
      <c r="O2129"/>
    </row>
    <row r="2130" spans="14:15" x14ac:dyDescent="0.25">
      <c r="N2130"/>
      <c r="O2130"/>
    </row>
    <row r="2131" spans="14:15" x14ac:dyDescent="0.25">
      <c r="N2131"/>
      <c r="O2131"/>
    </row>
    <row r="2132" spans="14:15" x14ac:dyDescent="0.25">
      <c r="N2132"/>
      <c r="O2132"/>
    </row>
    <row r="2133" spans="14:15" x14ac:dyDescent="0.25">
      <c r="N2133"/>
      <c r="O2133"/>
    </row>
    <row r="2134" spans="14:15" x14ac:dyDescent="0.25">
      <c r="N2134"/>
      <c r="O2134"/>
    </row>
    <row r="2135" spans="14:15" x14ac:dyDescent="0.25">
      <c r="N2135"/>
      <c r="O2135"/>
    </row>
    <row r="2136" spans="14:15" x14ac:dyDescent="0.25">
      <c r="N2136"/>
      <c r="O2136"/>
    </row>
    <row r="2137" spans="14:15" x14ac:dyDescent="0.25">
      <c r="N2137"/>
      <c r="O2137"/>
    </row>
    <row r="2138" spans="14:15" x14ac:dyDescent="0.25">
      <c r="N2138"/>
      <c r="O2138"/>
    </row>
    <row r="2139" spans="14:15" x14ac:dyDescent="0.25">
      <c r="N2139"/>
      <c r="O2139"/>
    </row>
    <row r="2140" spans="14:15" x14ac:dyDescent="0.25">
      <c r="N2140"/>
      <c r="O2140"/>
    </row>
    <row r="2141" spans="14:15" x14ac:dyDescent="0.25">
      <c r="N2141"/>
      <c r="O2141"/>
    </row>
    <row r="2142" spans="14:15" x14ac:dyDescent="0.25">
      <c r="N2142"/>
      <c r="O2142"/>
    </row>
    <row r="2143" spans="14:15" x14ac:dyDescent="0.25">
      <c r="N2143"/>
      <c r="O2143"/>
    </row>
    <row r="2144" spans="14:15" x14ac:dyDescent="0.25">
      <c r="N2144"/>
      <c r="O2144"/>
    </row>
    <row r="2145" spans="14:15" x14ac:dyDescent="0.25">
      <c r="N2145"/>
      <c r="O2145"/>
    </row>
    <row r="2146" spans="14:15" x14ac:dyDescent="0.25">
      <c r="N2146"/>
      <c r="O2146"/>
    </row>
    <row r="2147" spans="14:15" x14ac:dyDescent="0.25">
      <c r="N2147"/>
      <c r="O2147"/>
    </row>
    <row r="2148" spans="14:15" x14ac:dyDescent="0.25">
      <c r="N2148"/>
      <c r="O2148"/>
    </row>
    <row r="2149" spans="14:15" x14ac:dyDescent="0.25">
      <c r="N2149"/>
      <c r="O2149"/>
    </row>
    <row r="2150" spans="14:15" x14ac:dyDescent="0.25">
      <c r="N2150"/>
      <c r="O2150"/>
    </row>
    <row r="2151" spans="14:15" x14ac:dyDescent="0.25">
      <c r="N2151"/>
      <c r="O2151"/>
    </row>
    <row r="2152" spans="14:15" x14ac:dyDescent="0.25">
      <c r="N2152"/>
      <c r="O2152"/>
    </row>
    <row r="2153" spans="14:15" x14ac:dyDescent="0.25">
      <c r="N2153"/>
      <c r="O2153"/>
    </row>
    <row r="2154" spans="14:15" x14ac:dyDescent="0.25">
      <c r="N2154"/>
      <c r="O2154"/>
    </row>
    <row r="2155" spans="14:15" x14ac:dyDescent="0.25">
      <c r="N2155"/>
      <c r="O2155"/>
    </row>
    <row r="2156" spans="14:15" x14ac:dyDescent="0.25">
      <c r="N2156"/>
      <c r="O2156"/>
    </row>
    <row r="2157" spans="14:15" x14ac:dyDescent="0.25">
      <c r="N2157"/>
      <c r="O2157"/>
    </row>
    <row r="2158" spans="14:15" x14ac:dyDescent="0.25">
      <c r="N2158"/>
      <c r="O2158"/>
    </row>
    <row r="2159" spans="14:15" x14ac:dyDescent="0.25">
      <c r="N2159"/>
      <c r="O2159"/>
    </row>
    <row r="2160" spans="14:15" x14ac:dyDescent="0.25">
      <c r="N2160"/>
      <c r="O2160"/>
    </row>
    <row r="2161" spans="14:15" x14ac:dyDescent="0.25">
      <c r="N2161"/>
      <c r="O2161"/>
    </row>
    <row r="2162" spans="14:15" x14ac:dyDescent="0.25">
      <c r="N2162"/>
      <c r="O2162"/>
    </row>
    <row r="2163" spans="14:15" x14ac:dyDescent="0.25">
      <c r="N2163"/>
      <c r="O2163"/>
    </row>
    <row r="2164" spans="14:15" x14ac:dyDescent="0.25">
      <c r="N2164"/>
      <c r="O2164"/>
    </row>
    <row r="2165" spans="14:15" x14ac:dyDescent="0.25">
      <c r="N2165"/>
      <c r="O2165"/>
    </row>
    <row r="2166" spans="14:15" x14ac:dyDescent="0.25">
      <c r="N2166"/>
      <c r="O2166"/>
    </row>
    <row r="2167" spans="14:15" x14ac:dyDescent="0.25">
      <c r="N2167"/>
      <c r="O2167"/>
    </row>
    <row r="2168" spans="14:15" x14ac:dyDescent="0.25">
      <c r="N2168"/>
      <c r="O2168"/>
    </row>
    <row r="2169" spans="14:15" x14ac:dyDescent="0.25">
      <c r="N2169"/>
      <c r="O2169"/>
    </row>
    <row r="2170" spans="14:15" x14ac:dyDescent="0.25">
      <c r="N2170"/>
      <c r="O2170"/>
    </row>
    <row r="2171" spans="14:15" x14ac:dyDescent="0.25">
      <c r="N2171"/>
      <c r="O2171"/>
    </row>
    <row r="2172" spans="14:15" x14ac:dyDescent="0.25">
      <c r="N2172"/>
      <c r="O2172"/>
    </row>
    <row r="2173" spans="14:15" x14ac:dyDescent="0.25">
      <c r="N2173"/>
      <c r="O2173"/>
    </row>
    <row r="2174" spans="14:15" x14ac:dyDescent="0.25">
      <c r="N2174"/>
      <c r="O2174"/>
    </row>
    <row r="2175" spans="14:15" x14ac:dyDescent="0.25">
      <c r="N2175"/>
      <c r="O2175"/>
    </row>
    <row r="2176" spans="14:15" x14ac:dyDescent="0.25">
      <c r="N2176"/>
      <c r="O2176"/>
    </row>
    <row r="2177" spans="14:15" x14ac:dyDescent="0.25">
      <c r="N2177"/>
      <c r="O2177"/>
    </row>
    <row r="2178" spans="14:15" x14ac:dyDescent="0.25">
      <c r="N2178"/>
      <c r="O2178"/>
    </row>
    <row r="2179" spans="14:15" x14ac:dyDescent="0.25">
      <c r="N2179"/>
      <c r="O2179"/>
    </row>
    <row r="2180" spans="14:15" x14ac:dyDescent="0.25">
      <c r="N2180"/>
      <c r="O2180"/>
    </row>
    <row r="2181" spans="14:15" x14ac:dyDescent="0.25">
      <c r="N2181"/>
      <c r="O2181"/>
    </row>
    <row r="2182" spans="14:15" x14ac:dyDescent="0.25">
      <c r="N2182"/>
      <c r="O2182"/>
    </row>
    <row r="2183" spans="14:15" x14ac:dyDescent="0.25">
      <c r="N2183"/>
      <c r="O2183"/>
    </row>
    <row r="2184" spans="14:15" x14ac:dyDescent="0.25">
      <c r="N2184"/>
      <c r="O2184"/>
    </row>
    <row r="2185" spans="14:15" x14ac:dyDescent="0.25">
      <c r="N2185"/>
      <c r="O2185"/>
    </row>
    <row r="2186" spans="14:15" x14ac:dyDescent="0.25">
      <c r="N2186"/>
      <c r="O2186"/>
    </row>
    <row r="2187" spans="14:15" x14ac:dyDescent="0.25">
      <c r="N2187"/>
      <c r="O2187"/>
    </row>
    <row r="2188" spans="14:15" x14ac:dyDescent="0.25">
      <c r="N2188"/>
      <c r="O2188"/>
    </row>
    <row r="2189" spans="14:15" x14ac:dyDescent="0.25">
      <c r="N2189"/>
      <c r="O2189"/>
    </row>
    <row r="2190" spans="14:15" x14ac:dyDescent="0.25">
      <c r="N2190"/>
      <c r="O2190"/>
    </row>
    <row r="2191" spans="14:15" x14ac:dyDescent="0.25">
      <c r="N2191"/>
      <c r="O2191"/>
    </row>
    <row r="2192" spans="14:15" x14ac:dyDescent="0.25">
      <c r="N2192"/>
      <c r="O2192"/>
    </row>
    <row r="2193" spans="14:15" x14ac:dyDescent="0.25">
      <c r="N2193"/>
      <c r="O2193"/>
    </row>
    <row r="2194" spans="14:15" x14ac:dyDescent="0.25">
      <c r="N2194"/>
      <c r="O2194"/>
    </row>
    <row r="2195" spans="14:15" x14ac:dyDescent="0.25">
      <c r="N2195"/>
      <c r="O2195"/>
    </row>
    <row r="2196" spans="14:15" x14ac:dyDescent="0.25">
      <c r="N2196"/>
      <c r="O2196"/>
    </row>
    <row r="2197" spans="14:15" x14ac:dyDescent="0.25">
      <c r="N2197"/>
      <c r="O2197"/>
    </row>
    <row r="2198" spans="14:15" x14ac:dyDescent="0.25">
      <c r="N2198"/>
      <c r="O2198"/>
    </row>
    <row r="2199" spans="14:15" x14ac:dyDescent="0.25">
      <c r="N2199"/>
      <c r="O2199"/>
    </row>
    <row r="2200" spans="14:15" x14ac:dyDescent="0.25">
      <c r="N2200"/>
      <c r="O2200"/>
    </row>
    <row r="2201" spans="14:15" x14ac:dyDescent="0.25">
      <c r="N2201"/>
      <c r="O2201"/>
    </row>
    <row r="2202" spans="14:15" x14ac:dyDescent="0.25">
      <c r="N2202"/>
      <c r="O2202"/>
    </row>
    <row r="2203" spans="14:15" x14ac:dyDescent="0.25">
      <c r="N2203"/>
      <c r="O2203"/>
    </row>
    <row r="2204" spans="14:15" x14ac:dyDescent="0.25">
      <c r="N2204"/>
      <c r="O2204"/>
    </row>
    <row r="2205" spans="14:15" x14ac:dyDescent="0.25">
      <c r="N2205"/>
      <c r="O2205"/>
    </row>
    <row r="2206" spans="14:15" x14ac:dyDescent="0.25">
      <c r="N2206"/>
      <c r="O2206"/>
    </row>
    <row r="2207" spans="14:15" x14ac:dyDescent="0.25">
      <c r="N2207"/>
      <c r="O2207"/>
    </row>
    <row r="2208" spans="14:15" x14ac:dyDescent="0.25">
      <c r="N2208"/>
      <c r="O2208"/>
    </row>
    <row r="2209" spans="14:15" x14ac:dyDescent="0.25">
      <c r="N2209"/>
      <c r="O2209"/>
    </row>
    <row r="2210" spans="14:15" x14ac:dyDescent="0.25">
      <c r="N2210"/>
      <c r="O2210"/>
    </row>
    <row r="2211" spans="14:15" x14ac:dyDescent="0.25">
      <c r="N2211"/>
      <c r="O2211"/>
    </row>
    <row r="2212" spans="14:15" x14ac:dyDescent="0.25">
      <c r="N2212"/>
      <c r="O2212"/>
    </row>
    <row r="2213" spans="14:15" x14ac:dyDescent="0.25">
      <c r="N2213"/>
      <c r="O2213"/>
    </row>
    <row r="2214" spans="14:15" x14ac:dyDescent="0.25">
      <c r="N2214"/>
      <c r="O2214"/>
    </row>
    <row r="2215" spans="14:15" x14ac:dyDescent="0.25">
      <c r="N2215"/>
      <c r="O2215"/>
    </row>
    <row r="2216" spans="14:15" x14ac:dyDescent="0.25">
      <c r="N2216"/>
      <c r="O2216"/>
    </row>
    <row r="2217" spans="14:15" x14ac:dyDescent="0.25">
      <c r="N2217"/>
      <c r="O2217"/>
    </row>
    <row r="2218" spans="14:15" x14ac:dyDescent="0.25">
      <c r="N2218"/>
      <c r="O2218"/>
    </row>
    <row r="2219" spans="14:15" x14ac:dyDescent="0.25">
      <c r="N2219"/>
      <c r="O2219"/>
    </row>
    <row r="2220" spans="14:15" x14ac:dyDescent="0.25">
      <c r="N2220"/>
      <c r="O2220"/>
    </row>
    <row r="2221" spans="14:15" x14ac:dyDescent="0.25">
      <c r="N2221"/>
      <c r="O2221"/>
    </row>
    <row r="2222" spans="14:15" x14ac:dyDescent="0.25">
      <c r="N2222"/>
      <c r="O2222"/>
    </row>
    <row r="2223" spans="14:15" x14ac:dyDescent="0.25">
      <c r="N2223"/>
      <c r="O2223"/>
    </row>
    <row r="2224" spans="14:15" x14ac:dyDescent="0.25">
      <c r="N2224"/>
      <c r="O2224"/>
    </row>
    <row r="2225" spans="14:15" x14ac:dyDescent="0.25">
      <c r="N2225"/>
      <c r="O2225"/>
    </row>
    <row r="2226" spans="14:15" x14ac:dyDescent="0.25">
      <c r="N2226"/>
      <c r="O2226"/>
    </row>
    <row r="2227" spans="14:15" x14ac:dyDescent="0.25">
      <c r="N2227"/>
      <c r="O2227"/>
    </row>
    <row r="2228" spans="14:15" x14ac:dyDescent="0.25">
      <c r="N2228"/>
      <c r="O2228"/>
    </row>
    <row r="2229" spans="14:15" x14ac:dyDescent="0.25">
      <c r="N2229"/>
      <c r="O2229"/>
    </row>
    <row r="2230" spans="14:15" x14ac:dyDescent="0.25">
      <c r="N2230"/>
      <c r="O2230"/>
    </row>
    <row r="2231" spans="14:15" x14ac:dyDescent="0.25">
      <c r="N2231"/>
      <c r="O2231"/>
    </row>
    <row r="2232" spans="14:15" x14ac:dyDescent="0.25">
      <c r="N2232"/>
      <c r="O2232"/>
    </row>
    <row r="2233" spans="14:15" x14ac:dyDescent="0.25">
      <c r="N2233"/>
      <c r="O2233"/>
    </row>
    <row r="2234" spans="14:15" x14ac:dyDescent="0.25">
      <c r="N2234"/>
      <c r="O2234"/>
    </row>
    <row r="2235" spans="14:15" x14ac:dyDescent="0.25">
      <c r="N2235"/>
      <c r="O2235"/>
    </row>
    <row r="2236" spans="14:15" x14ac:dyDescent="0.25">
      <c r="N2236"/>
      <c r="O2236"/>
    </row>
    <row r="2237" spans="14:15" x14ac:dyDescent="0.25">
      <c r="N2237"/>
      <c r="O2237"/>
    </row>
    <row r="2238" spans="14:15" x14ac:dyDescent="0.25">
      <c r="N2238"/>
      <c r="O2238"/>
    </row>
    <row r="2239" spans="14:15" x14ac:dyDescent="0.25">
      <c r="N2239"/>
      <c r="O2239"/>
    </row>
    <row r="2240" spans="14:15" x14ac:dyDescent="0.25">
      <c r="N2240"/>
      <c r="O2240"/>
    </row>
    <row r="2241" spans="14:15" x14ac:dyDescent="0.25">
      <c r="N2241"/>
      <c r="O2241"/>
    </row>
    <row r="2242" spans="14:15" x14ac:dyDescent="0.25">
      <c r="N2242"/>
      <c r="O2242"/>
    </row>
    <row r="2243" spans="14:15" x14ac:dyDescent="0.25">
      <c r="N2243"/>
      <c r="O2243"/>
    </row>
    <row r="2244" spans="14:15" x14ac:dyDescent="0.25">
      <c r="N2244"/>
      <c r="O2244"/>
    </row>
    <row r="2245" spans="14:15" x14ac:dyDescent="0.25">
      <c r="N2245"/>
      <c r="O2245"/>
    </row>
    <row r="2246" spans="14:15" x14ac:dyDescent="0.25">
      <c r="N2246"/>
      <c r="O2246"/>
    </row>
    <row r="2247" spans="14:15" x14ac:dyDescent="0.25">
      <c r="N2247"/>
      <c r="O2247"/>
    </row>
    <row r="2248" spans="14:15" x14ac:dyDescent="0.25">
      <c r="N2248"/>
      <c r="O2248"/>
    </row>
    <row r="2249" spans="14:15" x14ac:dyDescent="0.25">
      <c r="N2249"/>
      <c r="O2249"/>
    </row>
    <row r="2250" spans="14:15" x14ac:dyDescent="0.25">
      <c r="N2250"/>
      <c r="O2250"/>
    </row>
    <row r="2251" spans="14:15" x14ac:dyDescent="0.25">
      <c r="N2251"/>
      <c r="O2251"/>
    </row>
    <row r="2252" spans="14:15" x14ac:dyDescent="0.25">
      <c r="N2252"/>
      <c r="O2252"/>
    </row>
    <row r="2253" spans="14:15" x14ac:dyDescent="0.25">
      <c r="N2253"/>
      <c r="O2253"/>
    </row>
    <row r="2254" spans="14:15" x14ac:dyDescent="0.25">
      <c r="N2254"/>
      <c r="O2254"/>
    </row>
    <row r="2255" spans="14:15" x14ac:dyDescent="0.25">
      <c r="N2255"/>
      <c r="O2255"/>
    </row>
    <row r="2256" spans="14:15" x14ac:dyDescent="0.25">
      <c r="N2256"/>
      <c r="O2256"/>
    </row>
    <row r="2257" spans="14:15" x14ac:dyDescent="0.25">
      <c r="N2257"/>
      <c r="O2257"/>
    </row>
    <row r="2258" spans="14:15" x14ac:dyDescent="0.25">
      <c r="N2258"/>
      <c r="O2258"/>
    </row>
    <row r="2259" spans="14:15" x14ac:dyDescent="0.25">
      <c r="N2259"/>
      <c r="O2259"/>
    </row>
    <row r="2260" spans="14:15" x14ac:dyDescent="0.25">
      <c r="N2260"/>
      <c r="O2260"/>
    </row>
    <row r="2261" spans="14:15" x14ac:dyDescent="0.25">
      <c r="N2261"/>
      <c r="O2261"/>
    </row>
    <row r="2262" spans="14:15" x14ac:dyDescent="0.25">
      <c r="N2262"/>
      <c r="O2262"/>
    </row>
    <row r="2263" spans="14:15" x14ac:dyDescent="0.25">
      <c r="N2263"/>
      <c r="O2263"/>
    </row>
    <row r="2264" spans="14:15" x14ac:dyDescent="0.25">
      <c r="N2264"/>
      <c r="O2264"/>
    </row>
    <row r="2265" spans="14:15" x14ac:dyDescent="0.25">
      <c r="N2265"/>
      <c r="O2265"/>
    </row>
    <row r="2266" spans="14:15" x14ac:dyDescent="0.25">
      <c r="N2266"/>
      <c r="O2266"/>
    </row>
    <row r="2267" spans="14:15" x14ac:dyDescent="0.25">
      <c r="N2267"/>
      <c r="O2267"/>
    </row>
    <row r="2268" spans="14:15" x14ac:dyDescent="0.25">
      <c r="N2268"/>
      <c r="O2268"/>
    </row>
    <row r="2269" spans="14:15" x14ac:dyDescent="0.25">
      <c r="N2269"/>
      <c r="O2269"/>
    </row>
    <row r="2270" spans="14:15" x14ac:dyDescent="0.25">
      <c r="N2270"/>
      <c r="O2270"/>
    </row>
    <row r="2271" spans="14:15" x14ac:dyDescent="0.25">
      <c r="N2271"/>
      <c r="O2271"/>
    </row>
    <row r="2272" spans="14:15" x14ac:dyDescent="0.25">
      <c r="N2272"/>
      <c r="O2272"/>
    </row>
    <row r="2273" spans="14:15" x14ac:dyDescent="0.25">
      <c r="N2273"/>
      <c r="O2273"/>
    </row>
    <row r="2274" spans="14:15" x14ac:dyDescent="0.25">
      <c r="N2274"/>
      <c r="O2274"/>
    </row>
    <row r="2275" spans="14:15" x14ac:dyDescent="0.25">
      <c r="N2275"/>
      <c r="O2275"/>
    </row>
    <row r="2276" spans="14:15" x14ac:dyDescent="0.25">
      <c r="N2276"/>
      <c r="O2276"/>
    </row>
    <row r="2277" spans="14:15" x14ac:dyDescent="0.25">
      <c r="N2277"/>
      <c r="O2277"/>
    </row>
    <row r="2278" spans="14:15" x14ac:dyDescent="0.25">
      <c r="N2278"/>
      <c r="O2278"/>
    </row>
    <row r="2279" spans="14:15" x14ac:dyDescent="0.25">
      <c r="N2279"/>
      <c r="O2279"/>
    </row>
    <row r="2280" spans="14:15" x14ac:dyDescent="0.25">
      <c r="N2280"/>
      <c r="O2280"/>
    </row>
    <row r="2281" spans="14:15" x14ac:dyDescent="0.25">
      <c r="N2281"/>
      <c r="O2281"/>
    </row>
    <row r="2282" spans="14:15" x14ac:dyDescent="0.25">
      <c r="N2282"/>
      <c r="O2282"/>
    </row>
    <row r="2283" spans="14:15" x14ac:dyDescent="0.25">
      <c r="N2283"/>
      <c r="O2283"/>
    </row>
    <row r="2284" spans="14:15" x14ac:dyDescent="0.25">
      <c r="N2284"/>
      <c r="O2284"/>
    </row>
    <row r="2285" spans="14:15" x14ac:dyDescent="0.25">
      <c r="N2285"/>
      <c r="O2285"/>
    </row>
    <row r="2286" spans="14:15" x14ac:dyDescent="0.25">
      <c r="N2286"/>
      <c r="O2286"/>
    </row>
    <row r="2287" spans="14:15" x14ac:dyDescent="0.25">
      <c r="N2287"/>
      <c r="O2287"/>
    </row>
    <row r="2288" spans="14:15" x14ac:dyDescent="0.25">
      <c r="N2288"/>
      <c r="O2288"/>
    </row>
    <row r="2289" spans="14:15" x14ac:dyDescent="0.25">
      <c r="N2289"/>
      <c r="O2289"/>
    </row>
    <row r="2290" spans="14:15" x14ac:dyDescent="0.25">
      <c r="N2290"/>
      <c r="O2290"/>
    </row>
    <row r="2291" spans="14:15" x14ac:dyDescent="0.25">
      <c r="N2291"/>
      <c r="O2291"/>
    </row>
    <row r="2292" spans="14:15" x14ac:dyDescent="0.25">
      <c r="N2292"/>
      <c r="O2292"/>
    </row>
    <row r="2293" spans="14:15" x14ac:dyDescent="0.25">
      <c r="N2293"/>
      <c r="O2293"/>
    </row>
    <row r="2294" spans="14:15" x14ac:dyDescent="0.25">
      <c r="N2294"/>
      <c r="O2294"/>
    </row>
    <row r="2295" spans="14:15" x14ac:dyDescent="0.25">
      <c r="N2295"/>
      <c r="O2295"/>
    </row>
    <row r="2296" spans="14:15" x14ac:dyDescent="0.25">
      <c r="N2296"/>
      <c r="O2296"/>
    </row>
    <row r="2297" spans="14:15" x14ac:dyDescent="0.25">
      <c r="N2297"/>
      <c r="O2297"/>
    </row>
    <row r="2298" spans="14:15" x14ac:dyDescent="0.25">
      <c r="N2298"/>
      <c r="O2298"/>
    </row>
    <row r="2299" spans="14:15" x14ac:dyDescent="0.25">
      <c r="N2299"/>
      <c r="O2299"/>
    </row>
    <row r="2300" spans="14:15" x14ac:dyDescent="0.25">
      <c r="N2300"/>
      <c r="O2300"/>
    </row>
    <row r="2301" spans="14:15" x14ac:dyDescent="0.25">
      <c r="N2301"/>
      <c r="O2301"/>
    </row>
    <row r="2302" spans="14:15" x14ac:dyDescent="0.25">
      <c r="N2302"/>
      <c r="O2302"/>
    </row>
    <row r="2303" spans="14:15" x14ac:dyDescent="0.25">
      <c r="N2303"/>
      <c r="O2303"/>
    </row>
    <row r="2304" spans="14:15" x14ac:dyDescent="0.25">
      <c r="N2304"/>
      <c r="O2304"/>
    </row>
    <row r="2305" spans="14:15" x14ac:dyDescent="0.25">
      <c r="N2305"/>
      <c r="O2305"/>
    </row>
    <row r="2306" spans="14:15" x14ac:dyDescent="0.25">
      <c r="N2306"/>
      <c r="O2306"/>
    </row>
    <row r="2307" spans="14:15" x14ac:dyDescent="0.25">
      <c r="N2307"/>
      <c r="O2307"/>
    </row>
    <row r="2308" spans="14:15" x14ac:dyDescent="0.25">
      <c r="N2308"/>
      <c r="O2308"/>
    </row>
    <row r="2309" spans="14:15" x14ac:dyDescent="0.25">
      <c r="N2309"/>
      <c r="O2309"/>
    </row>
    <row r="2310" spans="14:15" x14ac:dyDescent="0.25">
      <c r="N2310"/>
      <c r="O2310"/>
    </row>
    <row r="2311" spans="14:15" x14ac:dyDescent="0.25">
      <c r="N2311"/>
      <c r="O2311"/>
    </row>
    <row r="2312" spans="14:15" x14ac:dyDescent="0.25">
      <c r="N2312"/>
      <c r="O2312"/>
    </row>
    <row r="2313" spans="14:15" x14ac:dyDescent="0.25">
      <c r="N2313"/>
      <c r="O2313"/>
    </row>
    <row r="2314" spans="14:15" x14ac:dyDescent="0.25">
      <c r="N2314"/>
      <c r="O2314"/>
    </row>
    <row r="2315" spans="14:15" x14ac:dyDescent="0.25">
      <c r="N2315"/>
      <c r="O2315"/>
    </row>
    <row r="2316" spans="14:15" x14ac:dyDescent="0.25">
      <c r="N2316"/>
      <c r="O2316"/>
    </row>
    <row r="2317" spans="14:15" x14ac:dyDescent="0.25">
      <c r="N2317"/>
      <c r="O2317"/>
    </row>
    <row r="2318" spans="14:15" x14ac:dyDescent="0.25">
      <c r="N2318"/>
      <c r="O2318"/>
    </row>
    <row r="2319" spans="14:15" x14ac:dyDescent="0.25">
      <c r="N2319"/>
      <c r="O2319"/>
    </row>
    <row r="2320" spans="14:15" x14ac:dyDescent="0.25">
      <c r="N2320"/>
      <c r="O2320"/>
    </row>
    <row r="2321" spans="14:15" x14ac:dyDescent="0.25">
      <c r="N2321"/>
      <c r="O2321"/>
    </row>
    <row r="2322" spans="14:15" x14ac:dyDescent="0.25">
      <c r="N2322"/>
      <c r="O2322"/>
    </row>
    <row r="2323" spans="14:15" x14ac:dyDescent="0.25">
      <c r="N2323"/>
      <c r="O2323"/>
    </row>
    <row r="2324" spans="14:15" x14ac:dyDescent="0.25">
      <c r="N2324"/>
      <c r="O2324"/>
    </row>
    <row r="2325" spans="14:15" x14ac:dyDescent="0.25">
      <c r="N2325"/>
      <c r="O2325"/>
    </row>
    <row r="2326" spans="14:15" x14ac:dyDescent="0.25">
      <c r="N2326"/>
      <c r="O2326"/>
    </row>
    <row r="2327" spans="14:15" x14ac:dyDescent="0.25">
      <c r="N2327"/>
      <c r="O2327"/>
    </row>
    <row r="2328" spans="14:15" x14ac:dyDescent="0.25">
      <c r="N2328"/>
      <c r="O2328"/>
    </row>
    <row r="2329" spans="14:15" x14ac:dyDescent="0.25">
      <c r="N2329"/>
      <c r="O2329"/>
    </row>
    <row r="2330" spans="14:15" x14ac:dyDescent="0.25">
      <c r="N2330"/>
      <c r="O2330"/>
    </row>
    <row r="2331" spans="14:15" x14ac:dyDescent="0.25">
      <c r="N2331"/>
      <c r="O2331"/>
    </row>
    <row r="2332" spans="14:15" x14ac:dyDescent="0.25">
      <c r="N2332"/>
      <c r="O2332"/>
    </row>
    <row r="2333" spans="14:15" x14ac:dyDescent="0.25">
      <c r="N2333"/>
      <c r="O2333"/>
    </row>
    <row r="2334" spans="14:15" x14ac:dyDescent="0.25">
      <c r="N2334"/>
      <c r="O2334"/>
    </row>
    <row r="2335" spans="14:15" x14ac:dyDescent="0.25">
      <c r="N2335"/>
      <c r="O2335"/>
    </row>
    <row r="2336" spans="14:15" x14ac:dyDescent="0.25">
      <c r="N2336"/>
      <c r="O2336"/>
    </row>
    <row r="2337" spans="14:15" x14ac:dyDescent="0.25">
      <c r="N2337"/>
      <c r="O2337"/>
    </row>
    <row r="2338" spans="14:15" x14ac:dyDescent="0.25">
      <c r="N2338"/>
      <c r="O2338"/>
    </row>
    <row r="2339" spans="14:15" x14ac:dyDescent="0.25">
      <c r="N2339"/>
      <c r="O2339"/>
    </row>
    <row r="2340" spans="14:15" x14ac:dyDescent="0.25">
      <c r="N2340"/>
      <c r="O2340"/>
    </row>
    <row r="2341" spans="14:15" x14ac:dyDescent="0.25">
      <c r="N2341"/>
      <c r="O2341"/>
    </row>
    <row r="2342" spans="14:15" x14ac:dyDescent="0.25">
      <c r="N2342"/>
      <c r="O2342"/>
    </row>
    <row r="2343" spans="14:15" x14ac:dyDescent="0.25">
      <c r="N2343"/>
      <c r="O2343"/>
    </row>
    <row r="2344" spans="14:15" x14ac:dyDescent="0.25">
      <c r="N2344"/>
      <c r="O2344"/>
    </row>
    <row r="2345" spans="14:15" x14ac:dyDescent="0.25">
      <c r="N2345"/>
      <c r="O2345"/>
    </row>
    <row r="2346" spans="14:15" x14ac:dyDescent="0.25">
      <c r="N2346"/>
      <c r="O2346"/>
    </row>
    <row r="2347" spans="14:15" x14ac:dyDescent="0.25">
      <c r="N2347"/>
      <c r="O2347"/>
    </row>
    <row r="2348" spans="14:15" x14ac:dyDescent="0.25">
      <c r="N2348"/>
      <c r="O2348"/>
    </row>
    <row r="2349" spans="14:15" x14ac:dyDescent="0.25">
      <c r="N2349"/>
      <c r="O2349"/>
    </row>
    <row r="2350" spans="14:15" x14ac:dyDescent="0.25">
      <c r="N2350"/>
      <c r="O2350"/>
    </row>
    <row r="2351" spans="14:15" x14ac:dyDescent="0.25">
      <c r="N2351"/>
      <c r="O2351"/>
    </row>
    <row r="2352" spans="14:15" x14ac:dyDescent="0.25">
      <c r="N2352"/>
      <c r="O2352"/>
    </row>
    <row r="2353" spans="14:15" x14ac:dyDescent="0.25">
      <c r="N2353"/>
      <c r="O2353"/>
    </row>
    <row r="2354" spans="14:15" x14ac:dyDescent="0.25">
      <c r="N2354"/>
      <c r="O2354"/>
    </row>
    <row r="2355" spans="14:15" x14ac:dyDescent="0.25">
      <c r="N2355"/>
      <c r="O2355"/>
    </row>
    <row r="2356" spans="14:15" x14ac:dyDescent="0.25">
      <c r="N2356"/>
      <c r="O2356"/>
    </row>
    <row r="2357" spans="14:15" x14ac:dyDescent="0.25">
      <c r="N2357"/>
      <c r="O2357"/>
    </row>
    <row r="2358" spans="14:15" x14ac:dyDescent="0.25">
      <c r="N2358"/>
      <c r="O2358"/>
    </row>
    <row r="2359" spans="14:15" x14ac:dyDescent="0.25">
      <c r="N2359"/>
      <c r="O2359"/>
    </row>
    <row r="2360" spans="14:15" x14ac:dyDescent="0.25">
      <c r="N2360"/>
      <c r="O2360"/>
    </row>
    <row r="2361" spans="14:15" x14ac:dyDescent="0.25">
      <c r="N2361"/>
      <c r="O2361"/>
    </row>
    <row r="2362" spans="14:15" x14ac:dyDescent="0.25">
      <c r="N2362"/>
      <c r="O2362"/>
    </row>
    <row r="2363" spans="14:15" x14ac:dyDescent="0.25">
      <c r="N2363"/>
      <c r="O2363"/>
    </row>
    <row r="2364" spans="14:15" x14ac:dyDescent="0.25">
      <c r="N2364"/>
      <c r="O2364"/>
    </row>
    <row r="2365" spans="14:15" x14ac:dyDescent="0.25">
      <c r="N2365"/>
      <c r="O2365"/>
    </row>
    <row r="2366" spans="14:15" x14ac:dyDescent="0.25">
      <c r="N2366"/>
      <c r="O2366"/>
    </row>
    <row r="2367" spans="14:15" x14ac:dyDescent="0.25">
      <c r="N2367"/>
      <c r="O2367"/>
    </row>
    <row r="2368" spans="14:15" x14ac:dyDescent="0.25">
      <c r="N2368"/>
      <c r="O2368"/>
    </row>
    <row r="2369" spans="14:15" x14ac:dyDescent="0.25">
      <c r="N2369"/>
      <c r="O2369"/>
    </row>
    <row r="2370" spans="14:15" x14ac:dyDescent="0.25">
      <c r="N2370"/>
      <c r="O2370"/>
    </row>
    <row r="2371" spans="14:15" x14ac:dyDescent="0.25">
      <c r="N2371"/>
      <c r="O2371"/>
    </row>
    <row r="2372" spans="14:15" x14ac:dyDescent="0.25">
      <c r="N2372"/>
      <c r="O2372"/>
    </row>
    <row r="2373" spans="14:15" x14ac:dyDescent="0.25">
      <c r="N2373"/>
      <c r="O2373"/>
    </row>
    <row r="2374" spans="14:15" x14ac:dyDescent="0.25">
      <c r="N2374"/>
      <c r="O2374"/>
    </row>
    <row r="2375" spans="14:15" x14ac:dyDescent="0.25">
      <c r="N2375"/>
      <c r="O2375"/>
    </row>
    <row r="2376" spans="14:15" x14ac:dyDescent="0.25">
      <c r="N2376"/>
      <c r="O2376"/>
    </row>
    <row r="2377" spans="14:15" x14ac:dyDescent="0.25">
      <c r="N2377"/>
      <c r="O2377"/>
    </row>
    <row r="2378" spans="14:15" x14ac:dyDescent="0.25">
      <c r="N2378"/>
      <c r="O2378"/>
    </row>
    <row r="2379" spans="14:15" x14ac:dyDescent="0.25">
      <c r="N2379"/>
      <c r="O2379"/>
    </row>
    <row r="2380" spans="14:15" x14ac:dyDescent="0.25">
      <c r="N2380"/>
      <c r="O2380"/>
    </row>
    <row r="2381" spans="14:15" x14ac:dyDescent="0.25">
      <c r="N2381"/>
      <c r="O2381"/>
    </row>
    <row r="2382" spans="14:15" x14ac:dyDescent="0.25">
      <c r="N2382"/>
      <c r="O2382"/>
    </row>
    <row r="2383" spans="14:15" x14ac:dyDescent="0.25">
      <c r="N2383"/>
      <c r="O2383"/>
    </row>
    <row r="2384" spans="14:15" x14ac:dyDescent="0.25">
      <c r="N2384"/>
      <c r="O2384"/>
    </row>
    <row r="2385" spans="14:15" x14ac:dyDescent="0.25">
      <c r="N2385"/>
      <c r="O2385"/>
    </row>
    <row r="2386" spans="14:15" x14ac:dyDescent="0.25">
      <c r="N2386"/>
      <c r="O2386"/>
    </row>
    <row r="2387" spans="14:15" x14ac:dyDescent="0.25">
      <c r="N2387"/>
      <c r="O2387"/>
    </row>
    <row r="2388" spans="14:15" x14ac:dyDescent="0.25">
      <c r="N2388"/>
      <c r="O2388"/>
    </row>
    <row r="2389" spans="14:15" x14ac:dyDescent="0.25">
      <c r="N2389"/>
      <c r="O2389"/>
    </row>
    <row r="2390" spans="14:15" x14ac:dyDescent="0.25">
      <c r="N2390"/>
      <c r="O2390"/>
    </row>
    <row r="2391" spans="14:15" x14ac:dyDescent="0.25">
      <c r="N2391"/>
      <c r="O2391"/>
    </row>
    <row r="2392" spans="14:15" x14ac:dyDescent="0.25">
      <c r="N2392"/>
      <c r="O2392"/>
    </row>
    <row r="2393" spans="14:15" x14ac:dyDescent="0.25">
      <c r="N2393"/>
      <c r="O2393"/>
    </row>
    <row r="2394" spans="14:15" x14ac:dyDescent="0.25">
      <c r="N2394"/>
      <c r="O2394"/>
    </row>
    <row r="2395" spans="14:15" x14ac:dyDescent="0.25">
      <c r="N2395"/>
      <c r="O2395"/>
    </row>
    <row r="2396" spans="14:15" x14ac:dyDescent="0.25">
      <c r="N2396"/>
      <c r="O2396"/>
    </row>
    <row r="2397" spans="14:15" x14ac:dyDescent="0.25">
      <c r="N2397"/>
      <c r="O2397"/>
    </row>
    <row r="2398" spans="14:15" x14ac:dyDescent="0.25">
      <c r="N2398"/>
      <c r="O2398"/>
    </row>
    <row r="2399" spans="14:15" x14ac:dyDescent="0.25">
      <c r="N2399"/>
      <c r="O2399"/>
    </row>
    <row r="2400" spans="14:15" x14ac:dyDescent="0.25">
      <c r="N2400"/>
      <c r="O2400"/>
    </row>
    <row r="2401" spans="14:15" x14ac:dyDescent="0.25">
      <c r="N2401"/>
      <c r="O2401"/>
    </row>
    <row r="2402" spans="14:15" x14ac:dyDescent="0.25">
      <c r="N2402"/>
      <c r="O2402"/>
    </row>
    <row r="2403" spans="14:15" x14ac:dyDescent="0.25">
      <c r="N2403"/>
      <c r="O2403"/>
    </row>
    <row r="2404" spans="14:15" x14ac:dyDescent="0.25">
      <c r="N2404"/>
      <c r="O2404"/>
    </row>
    <row r="2405" spans="14:15" x14ac:dyDescent="0.25">
      <c r="N2405"/>
      <c r="O2405"/>
    </row>
    <row r="2406" spans="14:15" x14ac:dyDescent="0.25">
      <c r="N2406"/>
      <c r="O2406"/>
    </row>
    <row r="2407" spans="14:15" x14ac:dyDescent="0.25">
      <c r="N2407"/>
      <c r="O2407"/>
    </row>
    <row r="2408" spans="14:15" x14ac:dyDescent="0.25">
      <c r="N2408"/>
      <c r="O2408"/>
    </row>
    <row r="2409" spans="14:15" x14ac:dyDescent="0.25">
      <c r="N2409"/>
      <c r="O2409"/>
    </row>
    <row r="2410" spans="14:15" x14ac:dyDescent="0.25">
      <c r="N2410"/>
      <c r="O2410"/>
    </row>
    <row r="2411" spans="14:15" x14ac:dyDescent="0.25">
      <c r="N2411"/>
      <c r="O2411"/>
    </row>
    <row r="2412" spans="14:15" x14ac:dyDescent="0.25">
      <c r="N2412"/>
      <c r="O2412"/>
    </row>
    <row r="2413" spans="14:15" x14ac:dyDescent="0.25">
      <c r="N2413"/>
      <c r="O2413"/>
    </row>
    <row r="2414" spans="14:15" x14ac:dyDescent="0.25">
      <c r="N2414"/>
      <c r="O2414"/>
    </row>
    <row r="2415" spans="14:15" x14ac:dyDescent="0.25">
      <c r="N2415"/>
      <c r="O2415"/>
    </row>
    <row r="2416" spans="14:15" x14ac:dyDescent="0.25">
      <c r="N2416"/>
      <c r="O2416"/>
    </row>
    <row r="2417" spans="14:15" x14ac:dyDescent="0.25">
      <c r="N2417"/>
      <c r="O2417"/>
    </row>
    <row r="2418" spans="14:15" x14ac:dyDescent="0.25">
      <c r="N2418"/>
      <c r="O2418"/>
    </row>
    <row r="2419" spans="14:15" x14ac:dyDescent="0.25">
      <c r="N2419"/>
      <c r="O2419"/>
    </row>
    <row r="2420" spans="14:15" x14ac:dyDescent="0.25">
      <c r="N2420"/>
      <c r="O2420"/>
    </row>
    <row r="2421" spans="14:15" x14ac:dyDescent="0.25">
      <c r="N2421"/>
      <c r="O2421"/>
    </row>
    <row r="2422" spans="14:15" x14ac:dyDescent="0.25">
      <c r="N2422"/>
      <c r="O2422"/>
    </row>
    <row r="2423" spans="14:15" x14ac:dyDescent="0.25">
      <c r="N2423"/>
      <c r="O2423"/>
    </row>
    <row r="2424" spans="14:15" x14ac:dyDescent="0.25">
      <c r="N2424"/>
      <c r="O2424"/>
    </row>
    <row r="2425" spans="14:15" x14ac:dyDescent="0.25">
      <c r="N2425"/>
      <c r="O2425"/>
    </row>
    <row r="2426" spans="14:15" x14ac:dyDescent="0.25">
      <c r="N2426"/>
      <c r="O2426"/>
    </row>
    <row r="2427" spans="14:15" x14ac:dyDescent="0.25">
      <c r="N2427"/>
      <c r="O2427"/>
    </row>
    <row r="2428" spans="14:15" x14ac:dyDescent="0.25">
      <c r="N2428"/>
      <c r="O2428"/>
    </row>
    <row r="2429" spans="14:15" x14ac:dyDescent="0.25">
      <c r="N2429"/>
      <c r="O2429"/>
    </row>
    <row r="2430" spans="14:15" x14ac:dyDescent="0.25">
      <c r="N2430"/>
      <c r="O2430"/>
    </row>
    <row r="2431" spans="14:15" x14ac:dyDescent="0.25">
      <c r="N2431"/>
      <c r="O2431"/>
    </row>
    <row r="2432" spans="14:15" x14ac:dyDescent="0.25">
      <c r="N2432"/>
      <c r="O2432"/>
    </row>
    <row r="2433" spans="14:15" x14ac:dyDescent="0.25">
      <c r="N2433"/>
      <c r="O2433"/>
    </row>
    <row r="2434" spans="14:15" x14ac:dyDescent="0.25">
      <c r="N2434"/>
      <c r="O2434"/>
    </row>
    <row r="2435" spans="14:15" x14ac:dyDescent="0.25">
      <c r="N2435"/>
      <c r="O2435"/>
    </row>
    <row r="2436" spans="14:15" x14ac:dyDescent="0.25">
      <c r="N2436"/>
      <c r="O2436"/>
    </row>
    <row r="2437" spans="14:15" x14ac:dyDescent="0.25">
      <c r="N2437"/>
      <c r="O2437"/>
    </row>
    <row r="2438" spans="14:15" x14ac:dyDescent="0.25">
      <c r="N2438"/>
      <c r="O2438"/>
    </row>
    <row r="2439" spans="14:15" x14ac:dyDescent="0.25">
      <c r="N2439"/>
      <c r="O2439"/>
    </row>
    <row r="2440" spans="14:15" x14ac:dyDescent="0.25">
      <c r="N2440"/>
      <c r="O2440"/>
    </row>
    <row r="2441" spans="14:15" x14ac:dyDescent="0.25">
      <c r="N2441"/>
      <c r="O2441"/>
    </row>
    <row r="2442" spans="14:15" x14ac:dyDescent="0.25">
      <c r="N2442"/>
      <c r="O2442"/>
    </row>
    <row r="2443" spans="14:15" x14ac:dyDescent="0.25">
      <c r="N2443"/>
      <c r="O2443"/>
    </row>
    <row r="2444" spans="14:15" x14ac:dyDescent="0.25">
      <c r="N2444"/>
      <c r="O2444"/>
    </row>
    <row r="2445" spans="14:15" x14ac:dyDescent="0.25">
      <c r="N2445"/>
      <c r="O2445"/>
    </row>
    <row r="2446" spans="14:15" x14ac:dyDescent="0.25">
      <c r="N2446"/>
      <c r="O2446"/>
    </row>
    <row r="2447" spans="14:15" x14ac:dyDescent="0.25">
      <c r="N2447"/>
      <c r="O2447"/>
    </row>
    <row r="2448" spans="14:15" x14ac:dyDescent="0.25">
      <c r="N2448"/>
      <c r="O2448"/>
    </row>
    <row r="2449" spans="14:15" x14ac:dyDescent="0.25">
      <c r="N2449"/>
      <c r="O2449"/>
    </row>
    <row r="2450" spans="14:15" x14ac:dyDescent="0.25">
      <c r="N2450"/>
      <c r="O2450"/>
    </row>
    <row r="2451" spans="14:15" x14ac:dyDescent="0.25">
      <c r="N2451"/>
      <c r="O2451"/>
    </row>
    <row r="2452" spans="14:15" x14ac:dyDescent="0.25">
      <c r="N2452"/>
      <c r="O2452"/>
    </row>
    <row r="2453" spans="14:15" x14ac:dyDescent="0.25">
      <c r="N2453"/>
      <c r="O2453"/>
    </row>
    <row r="2454" spans="14:15" x14ac:dyDescent="0.25">
      <c r="N2454"/>
      <c r="O2454"/>
    </row>
    <row r="2455" spans="14:15" x14ac:dyDescent="0.25">
      <c r="N2455"/>
      <c r="O2455"/>
    </row>
    <row r="2456" spans="14:15" x14ac:dyDescent="0.25">
      <c r="N2456"/>
      <c r="O2456"/>
    </row>
    <row r="2457" spans="14:15" x14ac:dyDescent="0.25">
      <c r="N2457"/>
      <c r="O2457"/>
    </row>
    <row r="2458" spans="14:15" x14ac:dyDescent="0.25">
      <c r="N2458"/>
      <c r="O2458"/>
    </row>
    <row r="2459" spans="14:15" x14ac:dyDescent="0.25">
      <c r="N2459"/>
      <c r="O2459"/>
    </row>
    <row r="2460" spans="14:15" x14ac:dyDescent="0.25">
      <c r="N2460"/>
      <c r="O2460"/>
    </row>
    <row r="2461" spans="14:15" x14ac:dyDescent="0.25">
      <c r="N2461"/>
      <c r="O2461"/>
    </row>
    <row r="2462" spans="14:15" x14ac:dyDescent="0.25">
      <c r="N2462"/>
      <c r="O2462"/>
    </row>
    <row r="2463" spans="14:15" x14ac:dyDescent="0.25">
      <c r="N2463"/>
      <c r="O2463"/>
    </row>
    <row r="2464" spans="14:15" x14ac:dyDescent="0.25">
      <c r="N2464"/>
      <c r="O2464"/>
    </row>
    <row r="2465" spans="14:15" x14ac:dyDescent="0.25">
      <c r="N2465"/>
      <c r="O2465"/>
    </row>
    <row r="2466" spans="14:15" x14ac:dyDescent="0.25">
      <c r="N2466"/>
      <c r="O2466"/>
    </row>
    <row r="2467" spans="14:15" x14ac:dyDescent="0.25">
      <c r="N2467"/>
      <c r="O2467"/>
    </row>
    <row r="2468" spans="14:15" x14ac:dyDescent="0.25">
      <c r="N2468"/>
      <c r="O2468"/>
    </row>
    <row r="2469" spans="14:15" x14ac:dyDescent="0.25">
      <c r="N2469"/>
      <c r="O2469"/>
    </row>
    <row r="2470" spans="14:15" x14ac:dyDescent="0.25">
      <c r="N2470"/>
      <c r="O2470"/>
    </row>
    <row r="2471" spans="14:15" x14ac:dyDescent="0.25">
      <c r="N2471"/>
      <c r="O2471"/>
    </row>
    <row r="2472" spans="14:15" x14ac:dyDescent="0.25">
      <c r="N2472"/>
      <c r="O2472"/>
    </row>
    <row r="2473" spans="14:15" x14ac:dyDescent="0.25">
      <c r="N2473"/>
      <c r="O2473"/>
    </row>
    <row r="2474" spans="14:15" x14ac:dyDescent="0.25">
      <c r="N2474"/>
      <c r="O2474"/>
    </row>
    <row r="2475" spans="14:15" x14ac:dyDescent="0.25">
      <c r="N2475"/>
      <c r="O2475"/>
    </row>
    <row r="2476" spans="14:15" x14ac:dyDescent="0.25">
      <c r="N2476"/>
      <c r="O2476"/>
    </row>
    <row r="2477" spans="14:15" x14ac:dyDescent="0.25">
      <c r="N2477"/>
      <c r="O2477"/>
    </row>
    <row r="2478" spans="14:15" x14ac:dyDescent="0.25">
      <c r="N2478"/>
      <c r="O2478"/>
    </row>
    <row r="2479" spans="14:15" x14ac:dyDescent="0.25">
      <c r="N2479"/>
      <c r="O2479"/>
    </row>
    <row r="2480" spans="14:15" x14ac:dyDescent="0.25">
      <c r="N2480"/>
      <c r="O2480"/>
    </row>
    <row r="2481" spans="14:15" x14ac:dyDescent="0.25">
      <c r="N2481"/>
      <c r="O2481"/>
    </row>
    <row r="2482" spans="14:15" x14ac:dyDescent="0.25">
      <c r="N2482"/>
      <c r="O2482"/>
    </row>
    <row r="2483" spans="14:15" x14ac:dyDescent="0.25">
      <c r="N2483"/>
      <c r="O2483"/>
    </row>
    <row r="2484" spans="14:15" x14ac:dyDescent="0.25">
      <c r="N2484"/>
      <c r="O2484"/>
    </row>
    <row r="2485" spans="14:15" x14ac:dyDescent="0.25">
      <c r="N2485"/>
      <c r="O2485"/>
    </row>
    <row r="2486" spans="14:15" x14ac:dyDescent="0.25">
      <c r="N2486"/>
      <c r="O2486"/>
    </row>
    <row r="2487" spans="14:15" x14ac:dyDescent="0.25">
      <c r="N2487"/>
      <c r="O2487"/>
    </row>
    <row r="2488" spans="14:15" x14ac:dyDescent="0.25">
      <c r="N2488"/>
      <c r="O2488"/>
    </row>
    <row r="2489" spans="14:15" x14ac:dyDescent="0.25">
      <c r="N2489"/>
      <c r="O2489"/>
    </row>
    <row r="2490" spans="14:15" x14ac:dyDescent="0.25">
      <c r="N2490"/>
      <c r="O2490"/>
    </row>
    <row r="2491" spans="14:15" x14ac:dyDescent="0.25">
      <c r="N2491"/>
      <c r="O2491"/>
    </row>
    <row r="2492" spans="14:15" x14ac:dyDescent="0.25">
      <c r="N2492"/>
      <c r="O2492"/>
    </row>
    <row r="2493" spans="14:15" x14ac:dyDescent="0.25">
      <c r="N2493"/>
      <c r="O2493"/>
    </row>
    <row r="2494" spans="14:15" x14ac:dyDescent="0.25">
      <c r="N2494"/>
      <c r="O2494"/>
    </row>
    <row r="2495" spans="14:15" x14ac:dyDescent="0.25">
      <c r="N2495"/>
      <c r="O2495"/>
    </row>
    <row r="2496" spans="14:15" x14ac:dyDescent="0.25">
      <c r="N2496"/>
      <c r="O2496"/>
    </row>
    <row r="2497" spans="14:15" x14ac:dyDescent="0.25">
      <c r="N2497"/>
      <c r="O2497"/>
    </row>
    <row r="2498" spans="14:15" x14ac:dyDescent="0.25">
      <c r="N2498"/>
      <c r="O2498"/>
    </row>
    <row r="2499" spans="14:15" x14ac:dyDescent="0.25">
      <c r="N2499"/>
      <c r="O2499"/>
    </row>
    <row r="2500" spans="14:15" x14ac:dyDescent="0.25">
      <c r="N2500"/>
      <c r="O2500"/>
    </row>
    <row r="2501" spans="14:15" x14ac:dyDescent="0.25">
      <c r="N2501"/>
      <c r="O2501"/>
    </row>
    <row r="2502" spans="14:15" x14ac:dyDescent="0.25">
      <c r="N2502"/>
      <c r="O2502"/>
    </row>
    <row r="2503" spans="14:15" x14ac:dyDescent="0.25">
      <c r="N2503"/>
      <c r="O2503"/>
    </row>
    <row r="2504" spans="14:15" x14ac:dyDescent="0.25">
      <c r="N2504"/>
      <c r="O2504"/>
    </row>
    <row r="2505" spans="14:15" x14ac:dyDescent="0.25">
      <c r="N2505"/>
      <c r="O2505"/>
    </row>
    <row r="2506" spans="14:15" x14ac:dyDescent="0.25">
      <c r="N2506"/>
      <c r="O2506"/>
    </row>
    <row r="2507" spans="14:15" x14ac:dyDescent="0.25">
      <c r="N2507"/>
      <c r="O2507"/>
    </row>
    <row r="2508" spans="14:15" x14ac:dyDescent="0.25">
      <c r="N2508"/>
      <c r="O2508"/>
    </row>
    <row r="2509" spans="14:15" x14ac:dyDescent="0.25">
      <c r="N2509"/>
      <c r="O2509"/>
    </row>
    <row r="2510" spans="14:15" x14ac:dyDescent="0.25">
      <c r="N2510"/>
      <c r="O2510"/>
    </row>
    <row r="2511" spans="14:15" x14ac:dyDescent="0.25">
      <c r="N2511"/>
      <c r="O2511"/>
    </row>
    <row r="2512" spans="14:15" x14ac:dyDescent="0.25">
      <c r="N2512"/>
      <c r="O2512"/>
    </row>
    <row r="2513" spans="14:15" x14ac:dyDescent="0.25">
      <c r="N2513"/>
      <c r="O2513"/>
    </row>
    <row r="2514" spans="14:15" x14ac:dyDescent="0.25">
      <c r="N2514"/>
      <c r="O2514"/>
    </row>
    <row r="2515" spans="14:15" x14ac:dyDescent="0.25">
      <c r="N2515"/>
      <c r="O2515"/>
    </row>
    <row r="2516" spans="14:15" x14ac:dyDescent="0.25">
      <c r="N2516"/>
      <c r="O2516"/>
    </row>
    <row r="2517" spans="14:15" x14ac:dyDescent="0.25">
      <c r="N2517"/>
      <c r="O2517"/>
    </row>
    <row r="2518" spans="14:15" x14ac:dyDescent="0.25">
      <c r="N2518"/>
      <c r="O2518"/>
    </row>
    <row r="2519" spans="14:15" x14ac:dyDescent="0.25">
      <c r="N2519"/>
      <c r="O2519"/>
    </row>
    <row r="2520" spans="14:15" x14ac:dyDescent="0.25">
      <c r="N2520"/>
      <c r="O2520"/>
    </row>
    <row r="2521" spans="14:15" x14ac:dyDescent="0.25">
      <c r="N2521"/>
      <c r="O2521"/>
    </row>
    <row r="2522" spans="14:15" x14ac:dyDescent="0.25">
      <c r="N2522"/>
      <c r="O2522"/>
    </row>
    <row r="2523" spans="14:15" x14ac:dyDescent="0.25">
      <c r="N2523"/>
      <c r="O2523"/>
    </row>
    <row r="2524" spans="14:15" x14ac:dyDescent="0.25">
      <c r="N2524"/>
      <c r="O2524"/>
    </row>
    <row r="2525" spans="14:15" x14ac:dyDescent="0.25">
      <c r="N2525"/>
      <c r="O2525"/>
    </row>
    <row r="2526" spans="14:15" x14ac:dyDescent="0.25">
      <c r="N2526"/>
      <c r="O2526"/>
    </row>
    <row r="2527" spans="14:15" x14ac:dyDescent="0.25">
      <c r="N2527"/>
      <c r="O2527"/>
    </row>
    <row r="2528" spans="14:15" x14ac:dyDescent="0.25">
      <c r="N2528"/>
      <c r="O2528"/>
    </row>
    <row r="2529" spans="14:15" x14ac:dyDescent="0.25">
      <c r="N2529"/>
      <c r="O2529"/>
    </row>
    <row r="2530" spans="14:15" x14ac:dyDescent="0.25">
      <c r="N2530"/>
      <c r="O2530"/>
    </row>
    <row r="2531" spans="14:15" x14ac:dyDescent="0.25">
      <c r="N2531"/>
      <c r="O2531"/>
    </row>
    <row r="2532" spans="14:15" x14ac:dyDescent="0.25">
      <c r="N2532"/>
      <c r="O2532"/>
    </row>
    <row r="2533" spans="14:15" x14ac:dyDescent="0.25">
      <c r="N2533"/>
      <c r="O2533"/>
    </row>
    <row r="2534" spans="14:15" x14ac:dyDescent="0.25">
      <c r="N2534"/>
      <c r="O2534"/>
    </row>
    <row r="2535" spans="14:15" x14ac:dyDescent="0.25">
      <c r="N2535"/>
      <c r="O2535"/>
    </row>
    <row r="2536" spans="14:15" x14ac:dyDescent="0.25">
      <c r="N2536"/>
      <c r="O2536"/>
    </row>
    <row r="2537" spans="14:15" x14ac:dyDescent="0.25">
      <c r="N2537"/>
      <c r="O2537"/>
    </row>
    <row r="2538" spans="14:15" x14ac:dyDescent="0.25">
      <c r="N2538"/>
      <c r="O2538"/>
    </row>
    <row r="2539" spans="14:15" x14ac:dyDescent="0.25">
      <c r="N2539"/>
      <c r="O2539"/>
    </row>
    <row r="2540" spans="14:15" x14ac:dyDescent="0.25">
      <c r="N2540"/>
      <c r="O2540"/>
    </row>
    <row r="2541" spans="14:15" x14ac:dyDescent="0.25">
      <c r="N2541"/>
      <c r="O2541"/>
    </row>
    <row r="2542" spans="14:15" x14ac:dyDescent="0.25">
      <c r="N2542"/>
      <c r="O2542"/>
    </row>
    <row r="2543" spans="14:15" x14ac:dyDescent="0.25">
      <c r="N2543"/>
      <c r="O2543"/>
    </row>
    <row r="2544" spans="14:15" x14ac:dyDescent="0.25">
      <c r="N2544"/>
      <c r="O2544"/>
    </row>
    <row r="2545" spans="14:15" x14ac:dyDescent="0.25">
      <c r="N2545"/>
      <c r="O2545"/>
    </row>
    <row r="2546" spans="14:15" x14ac:dyDescent="0.25">
      <c r="N2546"/>
      <c r="O2546"/>
    </row>
    <row r="2547" spans="14:15" x14ac:dyDescent="0.25">
      <c r="N2547"/>
      <c r="O2547"/>
    </row>
    <row r="2548" spans="14:15" x14ac:dyDescent="0.25">
      <c r="N2548"/>
      <c r="O2548"/>
    </row>
    <row r="2549" spans="14:15" x14ac:dyDescent="0.25">
      <c r="N2549"/>
      <c r="O2549"/>
    </row>
    <row r="2550" spans="14:15" x14ac:dyDescent="0.25">
      <c r="N2550"/>
      <c r="O2550"/>
    </row>
    <row r="2551" spans="14:15" x14ac:dyDescent="0.25">
      <c r="N2551"/>
      <c r="O2551"/>
    </row>
    <row r="2552" spans="14:15" x14ac:dyDescent="0.25">
      <c r="N2552"/>
      <c r="O2552"/>
    </row>
    <row r="2553" spans="14:15" x14ac:dyDescent="0.25">
      <c r="N2553"/>
      <c r="O2553"/>
    </row>
    <row r="2554" spans="14:15" x14ac:dyDescent="0.25">
      <c r="N2554"/>
      <c r="O2554"/>
    </row>
    <row r="2555" spans="14:15" x14ac:dyDescent="0.25">
      <c r="N2555"/>
      <c r="O2555"/>
    </row>
    <row r="2556" spans="14:15" x14ac:dyDescent="0.25">
      <c r="N2556"/>
      <c r="O2556"/>
    </row>
    <row r="2557" spans="14:15" x14ac:dyDescent="0.25">
      <c r="N2557"/>
      <c r="O2557"/>
    </row>
    <row r="2558" spans="14:15" x14ac:dyDescent="0.25">
      <c r="N2558"/>
      <c r="O2558"/>
    </row>
    <row r="2559" spans="14:15" x14ac:dyDescent="0.25">
      <c r="N2559"/>
      <c r="O2559"/>
    </row>
    <row r="2560" spans="14:15" x14ac:dyDescent="0.25">
      <c r="N2560"/>
      <c r="O2560"/>
    </row>
    <row r="2561" spans="14:15" x14ac:dyDescent="0.25">
      <c r="N2561"/>
      <c r="O2561"/>
    </row>
    <row r="2562" spans="14:15" x14ac:dyDescent="0.25">
      <c r="N2562"/>
      <c r="O2562"/>
    </row>
    <row r="2563" spans="14:15" x14ac:dyDescent="0.25">
      <c r="N2563"/>
      <c r="O2563"/>
    </row>
    <row r="2564" spans="14:15" x14ac:dyDescent="0.25">
      <c r="N2564"/>
      <c r="O2564"/>
    </row>
    <row r="2565" spans="14:15" x14ac:dyDescent="0.25">
      <c r="N2565"/>
      <c r="O2565"/>
    </row>
    <row r="2566" spans="14:15" x14ac:dyDescent="0.25">
      <c r="N2566"/>
      <c r="O2566"/>
    </row>
    <row r="2567" spans="14:15" x14ac:dyDescent="0.25">
      <c r="N2567"/>
      <c r="O2567"/>
    </row>
    <row r="2568" spans="14:15" x14ac:dyDescent="0.25">
      <c r="N2568"/>
      <c r="O2568"/>
    </row>
    <row r="2569" spans="14:15" x14ac:dyDescent="0.25">
      <c r="N2569"/>
      <c r="O2569"/>
    </row>
    <row r="2570" spans="14:15" x14ac:dyDescent="0.25">
      <c r="N2570"/>
      <c r="O2570"/>
    </row>
    <row r="2571" spans="14:15" x14ac:dyDescent="0.25">
      <c r="N2571"/>
      <c r="O2571"/>
    </row>
    <row r="2572" spans="14:15" x14ac:dyDescent="0.25">
      <c r="N2572"/>
      <c r="O2572"/>
    </row>
    <row r="2573" spans="14:15" x14ac:dyDescent="0.25">
      <c r="N2573"/>
      <c r="O2573"/>
    </row>
    <row r="2574" spans="14:15" x14ac:dyDescent="0.25">
      <c r="N2574"/>
      <c r="O2574"/>
    </row>
    <row r="2575" spans="14:15" x14ac:dyDescent="0.25">
      <c r="N2575"/>
      <c r="O2575"/>
    </row>
    <row r="2576" spans="14:15" x14ac:dyDescent="0.25">
      <c r="N2576"/>
      <c r="O2576"/>
    </row>
    <row r="2577" spans="14:15" x14ac:dyDescent="0.25">
      <c r="N2577"/>
      <c r="O2577"/>
    </row>
    <row r="2578" spans="14:15" x14ac:dyDescent="0.25">
      <c r="N2578"/>
      <c r="O2578"/>
    </row>
    <row r="2579" spans="14:15" x14ac:dyDescent="0.25">
      <c r="N2579"/>
      <c r="O2579"/>
    </row>
    <row r="2580" spans="14:15" x14ac:dyDescent="0.25">
      <c r="N2580"/>
      <c r="O2580"/>
    </row>
    <row r="2581" spans="14:15" x14ac:dyDescent="0.25">
      <c r="N2581"/>
      <c r="O2581"/>
    </row>
    <row r="2582" spans="14:15" x14ac:dyDescent="0.25">
      <c r="N2582"/>
      <c r="O2582"/>
    </row>
    <row r="2583" spans="14:15" x14ac:dyDescent="0.25">
      <c r="N2583"/>
      <c r="O2583"/>
    </row>
    <row r="2584" spans="14:15" x14ac:dyDescent="0.25">
      <c r="N2584"/>
      <c r="O2584"/>
    </row>
    <row r="2585" spans="14:15" x14ac:dyDescent="0.25">
      <c r="N2585"/>
      <c r="O2585"/>
    </row>
    <row r="2586" spans="14:15" x14ac:dyDescent="0.25">
      <c r="N2586"/>
      <c r="O2586"/>
    </row>
    <row r="2587" spans="14:15" x14ac:dyDescent="0.25">
      <c r="N2587"/>
      <c r="O2587"/>
    </row>
    <row r="2588" spans="14:15" x14ac:dyDescent="0.25">
      <c r="N2588"/>
      <c r="O2588"/>
    </row>
    <row r="2589" spans="14:15" x14ac:dyDescent="0.25">
      <c r="N2589"/>
      <c r="O2589"/>
    </row>
    <row r="2590" spans="14:15" x14ac:dyDescent="0.25">
      <c r="N2590"/>
      <c r="O2590"/>
    </row>
    <row r="2591" spans="14:15" x14ac:dyDescent="0.25">
      <c r="N2591"/>
      <c r="O2591"/>
    </row>
    <row r="2592" spans="14:15" x14ac:dyDescent="0.25">
      <c r="N2592"/>
      <c r="O2592"/>
    </row>
    <row r="2593" spans="14:15" x14ac:dyDescent="0.25">
      <c r="N2593"/>
      <c r="O2593"/>
    </row>
    <row r="2594" spans="14:15" x14ac:dyDescent="0.25">
      <c r="N2594"/>
      <c r="O2594"/>
    </row>
    <row r="2595" spans="14:15" x14ac:dyDescent="0.25">
      <c r="N2595"/>
      <c r="O2595"/>
    </row>
    <row r="2596" spans="14:15" x14ac:dyDescent="0.25">
      <c r="N2596"/>
      <c r="O2596"/>
    </row>
    <row r="2597" spans="14:15" x14ac:dyDescent="0.25">
      <c r="N2597"/>
      <c r="O2597"/>
    </row>
    <row r="2598" spans="14:15" x14ac:dyDescent="0.25">
      <c r="N2598"/>
      <c r="O2598"/>
    </row>
    <row r="2599" spans="14:15" x14ac:dyDescent="0.25">
      <c r="N2599"/>
      <c r="O2599"/>
    </row>
    <row r="2600" spans="14:15" x14ac:dyDescent="0.25">
      <c r="N2600"/>
      <c r="O2600"/>
    </row>
    <row r="2601" spans="14:15" x14ac:dyDescent="0.25">
      <c r="N2601"/>
      <c r="O2601"/>
    </row>
    <row r="2602" spans="14:15" x14ac:dyDescent="0.25">
      <c r="N2602"/>
      <c r="O2602"/>
    </row>
    <row r="2603" spans="14:15" x14ac:dyDescent="0.25">
      <c r="N2603"/>
      <c r="O2603"/>
    </row>
    <row r="2604" spans="14:15" x14ac:dyDescent="0.25">
      <c r="N2604"/>
      <c r="O2604"/>
    </row>
    <row r="2605" spans="14:15" x14ac:dyDescent="0.25">
      <c r="N2605"/>
      <c r="O2605"/>
    </row>
    <row r="2606" spans="14:15" x14ac:dyDescent="0.25">
      <c r="N2606"/>
      <c r="O2606"/>
    </row>
    <row r="2607" spans="14:15" x14ac:dyDescent="0.25">
      <c r="N2607"/>
      <c r="O2607"/>
    </row>
    <row r="2608" spans="14:15" x14ac:dyDescent="0.25">
      <c r="N2608"/>
      <c r="O2608"/>
    </row>
    <row r="2609" spans="14:15" x14ac:dyDescent="0.25">
      <c r="N2609"/>
      <c r="O2609"/>
    </row>
    <row r="2610" spans="14:15" x14ac:dyDescent="0.25">
      <c r="N2610"/>
      <c r="O2610"/>
    </row>
    <row r="2611" spans="14:15" x14ac:dyDescent="0.25">
      <c r="N2611"/>
      <c r="O2611"/>
    </row>
    <row r="2612" spans="14:15" x14ac:dyDescent="0.25">
      <c r="N2612"/>
      <c r="O2612"/>
    </row>
    <row r="2613" spans="14:15" x14ac:dyDescent="0.25">
      <c r="N2613"/>
      <c r="O2613"/>
    </row>
    <row r="2614" spans="14:15" x14ac:dyDescent="0.25">
      <c r="N2614"/>
      <c r="O2614"/>
    </row>
    <row r="2615" spans="14:15" x14ac:dyDescent="0.25">
      <c r="N2615"/>
      <c r="O2615"/>
    </row>
    <row r="2616" spans="14:15" x14ac:dyDescent="0.25">
      <c r="N2616"/>
      <c r="O2616"/>
    </row>
    <row r="2617" spans="14:15" x14ac:dyDescent="0.25">
      <c r="N2617"/>
      <c r="O2617"/>
    </row>
    <row r="2618" spans="14:15" x14ac:dyDescent="0.25">
      <c r="N2618"/>
      <c r="O2618"/>
    </row>
    <row r="2619" spans="14:15" x14ac:dyDescent="0.25">
      <c r="N2619"/>
      <c r="O2619"/>
    </row>
    <row r="2620" spans="14:15" x14ac:dyDescent="0.25">
      <c r="N2620"/>
      <c r="O2620"/>
    </row>
    <row r="2621" spans="14:15" x14ac:dyDescent="0.25">
      <c r="N2621"/>
      <c r="O2621"/>
    </row>
    <row r="2622" spans="14:15" x14ac:dyDescent="0.25">
      <c r="N2622"/>
      <c r="O2622"/>
    </row>
    <row r="2623" spans="14:15" x14ac:dyDescent="0.25">
      <c r="N2623"/>
      <c r="O2623"/>
    </row>
    <row r="2624" spans="14:15" x14ac:dyDescent="0.25">
      <c r="N2624"/>
      <c r="O2624"/>
    </row>
    <row r="2625" spans="14:15" x14ac:dyDescent="0.25">
      <c r="N2625"/>
      <c r="O2625"/>
    </row>
    <row r="2626" spans="14:15" x14ac:dyDescent="0.25">
      <c r="N2626"/>
      <c r="O2626"/>
    </row>
    <row r="2627" spans="14:15" x14ac:dyDescent="0.25">
      <c r="N2627"/>
      <c r="O2627"/>
    </row>
    <row r="2628" spans="14:15" x14ac:dyDescent="0.25">
      <c r="N2628"/>
      <c r="O2628"/>
    </row>
    <row r="2629" spans="14:15" x14ac:dyDescent="0.25">
      <c r="N2629"/>
      <c r="O2629"/>
    </row>
    <row r="2630" spans="14:15" x14ac:dyDescent="0.25">
      <c r="N2630"/>
      <c r="O2630"/>
    </row>
    <row r="2631" spans="14:15" x14ac:dyDescent="0.25">
      <c r="N2631"/>
      <c r="O2631"/>
    </row>
    <row r="2632" spans="14:15" x14ac:dyDescent="0.25">
      <c r="N2632"/>
      <c r="O2632"/>
    </row>
    <row r="2633" spans="14:15" x14ac:dyDescent="0.25">
      <c r="N2633"/>
      <c r="O2633"/>
    </row>
    <row r="2634" spans="14:15" x14ac:dyDescent="0.25">
      <c r="N2634"/>
      <c r="O2634"/>
    </row>
    <row r="2635" spans="14:15" x14ac:dyDescent="0.25">
      <c r="N2635"/>
      <c r="O2635"/>
    </row>
    <row r="2636" spans="14:15" x14ac:dyDescent="0.25">
      <c r="N2636"/>
      <c r="O2636"/>
    </row>
    <row r="2637" spans="14:15" x14ac:dyDescent="0.25">
      <c r="N2637"/>
      <c r="O2637"/>
    </row>
    <row r="2638" spans="14:15" x14ac:dyDescent="0.25">
      <c r="N2638"/>
      <c r="O2638"/>
    </row>
    <row r="2639" spans="14:15" x14ac:dyDescent="0.25">
      <c r="N2639"/>
      <c r="O2639"/>
    </row>
    <row r="2640" spans="14:15" x14ac:dyDescent="0.25">
      <c r="N2640"/>
      <c r="O2640"/>
    </row>
    <row r="2641" spans="14:15" x14ac:dyDescent="0.25">
      <c r="N2641"/>
      <c r="O2641"/>
    </row>
    <row r="2642" spans="14:15" x14ac:dyDescent="0.25">
      <c r="N2642"/>
      <c r="O2642"/>
    </row>
    <row r="2643" spans="14:15" x14ac:dyDescent="0.25">
      <c r="N2643"/>
      <c r="O2643"/>
    </row>
    <row r="2644" spans="14:15" x14ac:dyDescent="0.25">
      <c r="N2644"/>
      <c r="O2644"/>
    </row>
    <row r="2645" spans="14:15" x14ac:dyDescent="0.25">
      <c r="N2645"/>
      <c r="O2645"/>
    </row>
    <row r="2646" spans="14:15" x14ac:dyDescent="0.25">
      <c r="N2646"/>
      <c r="O2646"/>
    </row>
    <row r="2647" spans="14:15" x14ac:dyDescent="0.25">
      <c r="N2647"/>
      <c r="O2647"/>
    </row>
    <row r="2648" spans="14:15" x14ac:dyDescent="0.25">
      <c r="N2648"/>
      <c r="O2648"/>
    </row>
    <row r="2649" spans="14:15" x14ac:dyDescent="0.25">
      <c r="N2649"/>
      <c r="O2649"/>
    </row>
    <row r="2650" spans="14:15" x14ac:dyDescent="0.25">
      <c r="N2650"/>
      <c r="O2650"/>
    </row>
    <row r="2651" spans="14:15" x14ac:dyDescent="0.25">
      <c r="N2651"/>
      <c r="O2651"/>
    </row>
    <row r="2652" spans="14:15" x14ac:dyDescent="0.25">
      <c r="N2652"/>
      <c r="O2652"/>
    </row>
    <row r="2653" spans="14:15" x14ac:dyDescent="0.25">
      <c r="N2653"/>
      <c r="O2653"/>
    </row>
    <row r="2654" spans="14:15" x14ac:dyDescent="0.25">
      <c r="N2654"/>
      <c r="O2654"/>
    </row>
    <row r="2655" spans="14:15" x14ac:dyDescent="0.25">
      <c r="N2655"/>
      <c r="O2655"/>
    </row>
    <row r="2656" spans="14:15" x14ac:dyDescent="0.25">
      <c r="N2656"/>
      <c r="O2656"/>
    </row>
    <row r="2657" spans="14:15" x14ac:dyDescent="0.25">
      <c r="N2657"/>
      <c r="O2657"/>
    </row>
    <row r="2658" spans="14:15" x14ac:dyDescent="0.25">
      <c r="N2658"/>
      <c r="O2658"/>
    </row>
    <row r="2659" spans="14:15" x14ac:dyDescent="0.25">
      <c r="N2659"/>
      <c r="O2659"/>
    </row>
    <row r="2660" spans="14:15" x14ac:dyDescent="0.25">
      <c r="N2660"/>
      <c r="O2660"/>
    </row>
    <row r="2661" spans="14:15" x14ac:dyDescent="0.25">
      <c r="N2661"/>
      <c r="O2661"/>
    </row>
    <row r="2662" spans="14:15" x14ac:dyDescent="0.25">
      <c r="N2662"/>
      <c r="O2662"/>
    </row>
    <row r="2663" spans="14:15" x14ac:dyDescent="0.25">
      <c r="N2663"/>
      <c r="O2663"/>
    </row>
    <row r="2664" spans="14:15" x14ac:dyDescent="0.25">
      <c r="N2664"/>
      <c r="O2664"/>
    </row>
    <row r="2665" spans="14:15" x14ac:dyDescent="0.25">
      <c r="N2665"/>
      <c r="O2665"/>
    </row>
    <row r="2666" spans="14:15" x14ac:dyDescent="0.25">
      <c r="N2666"/>
      <c r="O2666"/>
    </row>
    <row r="2667" spans="14:15" x14ac:dyDescent="0.25">
      <c r="N2667"/>
      <c r="O2667"/>
    </row>
    <row r="2668" spans="14:15" x14ac:dyDescent="0.25">
      <c r="N2668"/>
      <c r="O2668"/>
    </row>
    <row r="2669" spans="14:15" x14ac:dyDescent="0.25">
      <c r="N2669"/>
      <c r="O2669"/>
    </row>
    <row r="2670" spans="14:15" x14ac:dyDescent="0.25">
      <c r="N2670"/>
      <c r="O2670"/>
    </row>
    <row r="2671" spans="14:15" x14ac:dyDescent="0.25">
      <c r="N2671"/>
      <c r="O2671"/>
    </row>
    <row r="2672" spans="14:15" x14ac:dyDescent="0.25">
      <c r="N2672"/>
      <c r="O2672"/>
    </row>
    <row r="2673" spans="14:15" x14ac:dyDescent="0.25">
      <c r="N2673"/>
      <c r="O2673"/>
    </row>
    <row r="2674" spans="14:15" x14ac:dyDescent="0.25">
      <c r="N2674"/>
      <c r="O2674"/>
    </row>
    <row r="2675" spans="14:15" x14ac:dyDescent="0.25">
      <c r="N2675"/>
      <c r="O2675"/>
    </row>
    <row r="2676" spans="14:15" x14ac:dyDescent="0.25">
      <c r="N2676"/>
      <c r="O2676"/>
    </row>
    <row r="2677" spans="14:15" x14ac:dyDescent="0.25">
      <c r="N2677"/>
      <c r="O2677"/>
    </row>
    <row r="2678" spans="14:15" x14ac:dyDescent="0.25">
      <c r="N2678"/>
      <c r="O2678"/>
    </row>
    <row r="2679" spans="14:15" x14ac:dyDescent="0.25">
      <c r="N2679"/>
      <c r="O2679"/>
    </row>
    <row r="2680" spans="14:15" x14ac:dyDescent="0.25">
      <c r="N2680"/>
      <c r="O2680"/>
    </row>
    <row r="2681" spans="14:15" x14ac:dyDescent="0.25">
      <c r="N2681"/>
      <c r="O2681"/>
    </row>
    <row r="2682" spans="14:15" x14ac:dyDescent="0.25">
      <c r="N2682"/>
      <c r="O2682"/>
    </row>
    <row r="2683" spans="14:15" x14ac:dyDescent="0.25">
      <c r="N2683"/>
      <c r="O2683"/>
    </row>
    <row r="2684" spans="14:15" x14ac:dyDescent="0.25">
      <c r="N2684"/>
      <c r="O2684"/>
    </row>
    <row r="2685" spans="14:15" x14ac:dyDescent="0.25">
      <c r="N2685"/>
      <c r="O2685"/>
    </row>
    <row r="2686" spans="14:15" x14ac:dyDescent="0.25">
      <c r="N2686"/>
      <c r="O2686"/>
    </row>
    <row r="2687" spans="14:15" x14ac:dyDescent="0.25">
      <c r="N2687"/>
      <c r="O2687"/>
    </row>
    <row r="2688" spans="14:15" x14ac:dyDescent="0.25">
      <c r="N2688"/>
      <c r="O2688"/>
    </row>
    <row r="2689" spans="14:15" x14ac:dyDescent="0.25">
      <c r="N2689"/>
      <c r="O2689"/>
    </row>
    <row r="2690" spans="14:15" x14ac:dyDescent="0.25">
      <c r="N2690"/>
      <c r="O2690"/>
    </row>
    <row r="2691" spans="14:15" x14ac:dyDescent="0.25">
      <c r="N2691"/>
      <c r="O2691"/>
    </row>
    <row r="2692" spans="14:15" x14ac:dyDescent="0.25">
      <c r="N2692"/>
      <c r="O2692"/>
    </row>
    <row r="2693" spans="14:15" x14ac:dyDescent="0.25">
      <c r="N2693"/>
      <c r="O2693"/>
    </row>
    <row r="2694" spans="14:15" x14ac:dyDescent="0.25">
      <c r="N2694"/>
      <c r="O2694"/>
    </row>
    <row r="2695" spans="14:15" x14ac:dyDescent="0.25">
      <c r="N2695"/>
      <c r="O2695"/>
    </row>
    <row r="2696" spans="14:15" x14ac:dyDescent="0.25">
      <c r="N2696"/>
      <c r="O2696"/>
    </row>
    <row r="2697" spans="14:15" x14ac:dyDescent="0.25">
      <c r="N2697"/>
      <c r="O2697"/>
    </row>
    <row r="2698" spans="14:15" x14ac:dyDescent="0.25">
      <c r="N2698"/>
      <c r="O2698"/>
    </row>
    <row r="2699" spans="14:15" x14ac:dyDescent="0.25">
      <c r="N2699"/>
      <c r="O2699"/>
    </row>
    <row r="2700" spans="14:15" x14ac:dyDescent="0.25">
      <c r="N2700"/>
      <c r="O2700"/>
    </row>
    <row r="2701" spans="14:15" x14ac:dyDescent="0.25">
      <c r="N2701"/>
      <c r="O2701"/>
    </row>
    <row r="2702" spans="14:15" x14ac:dyDescent="0.25">
      <c r="N2702"/>
      <c r="O2702"/>
    </row>
    <row r="2703" spans="14:15" x14ac:dyDescent="0.25">
      <c r="N2703"/>
      <c r="O2703"/>
    </row>
    <row r="2704" spans="14:15" x14ac:dyDescent="0.25">
      <c r="N2704"/>
      <c r="O2704"/>
    </row>
    <row r="2705" spans="14:15" x14ac:dyDescent="0.25">
      <c r="N2705"/>
      <c r="O2705"/>
    </row>
    <row r="2706" spans="14:15" x14ac:dyDescent="0.25">
      <c r="N2706"/>
      <c r="O2706"/>
    </row>
    <row r="2707" spans="14:15" x14ac:dyDescent="0.25">
      <c r="N2707"/>
      <c r="O2707"/>
    </row>
    <row r="2708" spans="14:15" x14ac:dyDescent="0.25">
      <c r="N2708"/>
      <c r="O2708"/>
    </row>
    <row r="2709" spans="14:15" x14ac:dyDescent="0.25">
      <c r="N2709"/>
      <c r="O2709"/>
    </row>
    <row r="2710" spans="14:15" x14ac:dyDescent="0.25">
      <c r="N2710"/>
      <c r="O2710"/>
    </row>
    <row r="2711" spans="14:15" x14ac:dyDescent="0.25">
      <c r="N2711"/>
      <c r="O2711"/>
    </row>
    <row r="2712" spans="14:15" x14ac:dyDescent="0.25">
      <c r="N2712"/>
      <c r="O2712"/>
    </row>
    <row r="2713" spans="14:15" x14ac:dyDescent="0.25">
      <c r="N2713"/>
      <c r="O2713"/>
    </row>
    <row r="2714" spans="14:15" x14ac:dyDescent="0.25">
      <c r="N2714"/>
      <c r="O2714"/>
    </row>
    <row r="2715" spans="14:15" x14ac:dyDescent="0.25">
      <c r="N2715"/>
      <c r="O2715"/>
    </row>
    <row r="2716" spans="14:15" x14ac:dyDescent="0.25">
      <c r="N2716"/>
      <c r="O2716"/>
    </row>
    <row r="2717" spans="14:15" x14ac:dyDescent="0.25">
      <c r="N2717"/>
      <c r="O2717"/>
    </row>
    <row r="2718" spans="14:15" x14ac:dyDescent="0.25">
      <c r="N2718"/>
      <c r="O2718"/>
    </row>
    <row r="2719" spans="14:15" x14ac:dyDescent="0.25">
      <c r="N2719"/>
      <c r="O2719"/>
    </row>
    <row r="2720" spans="14:15" x14ac:dyDescent="0.25">
      <c r="N2720"/>
      <c r="O2720"/>
    </row>
    <row r="2721" spans="14:15" x14ac:dyDescent="0.25">
      <c r="N2721"/>
      <c r="O2721"/>
    </row>
    <row r="2722" spans="14:15" x14ac:dyDescent="0.25">
      <c r="N2722"/>
      <c r="O2722"/>
    </row>
    <row r="2723" spans="14:15" x14ac:dyDescent="0.25">
      <c r="N2723"/>
      <c r="O2723"/>
    </row>
    <row r="2724" spans="14:15" x14ac:dyDescent="0.25">
      <c r="N2724"/>
      <c r="O2724"/>
    </row>
    <row r="2725" spans="14:15" x14ac:dyDescent="0.25">
      <c r="N2725"/>
      <c r="O2725"/>
    </row>
    <row r="2726" spans="14:15" x14ac:dyDescent="0.25">
      <c r="N2726"/>
      <c r="O2726"/>
    </row>
    <row r="2727" spans="14:15" x14ac:dyDescent="0.25">
      <c r="N2727"/>
      <c r="O2727"/>
    </row>
    <row r="2728" spans="14:15" x14ac:dyDescent="0.25">
      <c r="N2728"/>
      <c r="O2728"/>
    </row>
    <row r="2729" spans="14:15" x14ac:dyDescent="0.25">
      <c r="N2729"/>
      <c r="O2729"/>
    </row>
    <row r="2730" spans="14:15" x14ac:dyDescent="0.25">
      <c r="N2730"/>
      <c r="O2730"/>
    </row>
    <row r="2731" spans="14:15" x14ac:dyDescent="0.25">
      <c r="N2731"/>
      <c r="O2731"/>
    </row>
    <row r="2732" spans="14:15" x14ac:dyDescent="0.25">
      <c r="N2732"/>
      <c r="O2732"/>
    </row>
    <row r="2733" spans="14:15" x14ac:dyDescent="0.25">
      <c r="N2733"/>
      <c r="O2733"/>
    </row>
    <row r="2734" spans="14:15" x14ac:dyDescent="0.25">
      <c r="N2734"/>
      <c r="O2734"/>
    </row>
    <row r="2735" spans="14:15" x14ac:dyDescent="0.25">
      <c r="N2735"/>
      <c r="O2735"/>
    </row>
    <row r="2736" spans="14:15" x14ac:dyDescent="0.25">
      <c r="N2736"/>
      <c r="O2736"/>
    </row>
    <row r="2737" spans="14:15" x14ac:dyDescent="0.25">
      <c r="N2737"/>
      <c r="O2737"/>
    </row>
    <row r="2738" spans="14:15" x14ac:dyDescent="0.25">
      <c r="N2738"/>
      <c r="O2738"/>
    </row>
    <row r="2739" spans="14:15" x14ac:dyDescent="0.25">
      <c r="N2739"/>
      <c r="O2739"/>
    </row>
    <row r="2740" spans="14:15" x14ac:dyDescent="0.25">
      <c r="N2740"/>
      <c r="O2740"/>
    </row>
    <row r="2741" spans="14:15" x14ac:dyDescent="0.25">
      <c r="N2741"/>
      <c r="O2741"/>
    </row>
    <row r="2742" spans="14:15" x14ac:dyDescent="0.25">
      <c r="N2742"/>
      <c r="O2742"/>
    </row>
    <row r="2743" spans="14:15" x14ac:dyDescent="0.25">
      <c r="N2743"/>
      <c r="O2743"/>
    </row>
    <row r="2744" spans="14:15" x14ac:dyDescent="0.25">
      <c r="N2744"/>
      <c r="O2744"/>
    </row>
    <row r="2745" spans="14:15" x14ac:dyDescent="0.25">
      <c r="N2745"/>
      <c r="O2745"/>
    </row>
    <row r="2746" spans="14:15" x14ac:dyDescent="0.25">
      <c r="N2746"/>
      <c r="O2746"/>
    </row>
    <row r="2747" spans="14:15" x14ac:dyDescent="0.25">
      <c r="N2747"/>
      <c r="O2747"/>
    </row>
    <row r="2748" spans="14:15" x14ac:dyDescent="0.25">
      <c r="N2748"/>
      <c r="O2748"/>
    </row>
    <row r="2749" spans="14:15" x14ac:dyDescent="0.25">
      <c r="N2749"/>
      <c r="O2749"/>
    </row>
    <row r="2750" spans="14:15" x14ac:dyDescent="0.25">
      <c r="N2750"/>
      <c r="O2750"/>
    </row>
    <row r="2751" spans="14:15" x14ac:dyDescent="0.25">
      <c r="N2751"/>
      <c r="O2751"/>
    </row>
    <row r="2752" spans="14:15" x14ac:dyDescent="0.25">
      <c r="N2752"/>
      <c r="O2752"/>
    </row>
    <row r="2753" spans="14:15" x14ac:dyDescent="0.25">
      <c r="N2753"/>
      <c r="O2753"/>
    </row>
    <row r="2754" spans="14:15" x14ac:dyDescent="0.25">
      <c r="N2754"/>
      <c r="O2754"/>
    </row>
    <row r="2755" spans="14:15" x14ac:dyDescent="0.25">
      <c r="N2755"/>
      <c r="O2755"/>
    </row>
    <row r="2756" spans="14:15" x14ac:dyDescent="0.25">
      <c r="N2756"/>
      <c r="O2756"/>
    </row>
    <row r="2757" spans="14:15" x14ac:dyDescent="0.25">
      <c r="N2757"/>
      <c r="O2757"/>
    </row>
    <row r="2758" spans="14:15" x14ac:dyDescent="0.25">
      <c r="N2758"/>
      <c r="O2758"/>
    </row>
    <row r="2759" spans="14:15" x14ac:dyDescent="0.25">
      <c r="N2759"/>
      <c r="O2759"/>
    </row>
    <row r="2760" spans="14:15" x14ac:dyDescent="0.25">
      <c r="N2760"/>
      <c r="O2760"/>
    </row>
    <row r="2761" spans="14:15" x14ac:dyDescent="0.25">
      <c r="N2761"/>
      <c r="O2761"/>
    </row>
    <row r="2762" spans="14:15" x14ac:dyDescent="0.25">
      <c r="N2762"/>
      <c r="O2762"/>
    </row>
    <row r="2763" spans="14:15" x14ac:dyDescent="0.25">
      <c r="N2763"/>
      <c r="O2763"/>
    </row>
    <row r="2764" spans="14:15" x14ac:dyDescent="0.25">
      <c r="N2764"/>
      <c r="O2764"/>
    </row>
    <row r="2765" spans="14:15" x14ac:dyDescent="0.25">
      <c r="N2765"/>
      <c r="O2765"/>
    </row>
    <row r="2766" spans="14:15" x14ac:dyDescent="0.25">
      <c r="N2766"/>
      <c r="O2766"/>
    </row>
    <row r="2767" spans="14:15" x14ac:dyDescent="0.25">
      <c r="N2767"/>
      <c r="O2767"/>
    </row>
    <row r="2768" spans="14:15" x14ac:dyDescent="0.25">
      <c r="N2768"/>
      <c r="O2768"/>
    </row>
    <row r="2769" spans="14:15" x14ac:dyDescent="0.25">
      <c r="N2769"/>
      <c r="O2769"/>
    </row>
    <row r="2770" spans="14:15" x14ac:dyDescent="0.25">
      <c r="N2770"/>
      <c r="O2770"/>
    </row>
    <row r="2771" spans="14:15" x14ac:dyDescent="0.25">
      <c r="N2771"/>
      <c r="O2771"/>
    </row>
    <row r="2772" spans="14:15" x14ac:dyDescent="0.25">
      <c r="N2772"/>
      <c r="O2772"/>
    </row>
    <row r="2773" spans="14:15" x14ac:dyDescent="0.25">
      <c r="N2773"/>
      <c r="O2773"/>
    </row>
    <row r="2774" spans="14:15" x14ac:dyDescent="0.25">
      <c r="N2774"/>
      <c r="O2774"/>
    </row>
    <row r="2775" spans="14:15" x14ac:dyDescent="0.25">
      <c r="N2775"/>
      <c r="O2775"/>
    </row>
    <row r="2776" spans="14:15" x14ac:dyDescent="0.25">
      <c r="N2776"/>
      <c r="O2776"/>
    </row>
    <row r="2777" spans="14:15" x14ac:dyDescent="0.25">
      <c r="N2777"/>
      <c r="O2777"/>
    </row>
    <row r="2778" spans="14:15" x14ac:dyDescent="0.25">
      <c r="N2778"/>
      <c r="O2778"/>
    </row>
    <row r="2779" spans="14:15" x14ac:dyDescent="0.25">
      <c r="N2779"/>
      <c r="O2779"/>
    </row>
    <row r="2780" spans="14:15" x14ac:dyDescent="0.25">
      <c r="N2780"/>
      <c r="O2780"/>
    </row>
    <row r="2781" spans="14:15" x14ac:dyDescent="0.25">
      <c r="N2781"/>
      <c r="O2781"/>
    </row>
    <row r="2782" spans="14:15" x14ac:dyDescent="0.25">
      <c r="N2782"/>
      <c r="O2782"/>
    </row>
    <row r="2783" spans="14:15" x14ac:dyDescent="0.25">
      <c r="N2783"/>
      <c r="O2783"/>
    </row>
    <row r="2784" spans="14:15" x14ac:dyDescent="0.25">
      <c r="N2784"/>
      <c r="O2784"/>
    </row>
    <row r="2785" spans="14:15" x14ac:dyDescent="0.25">
      <c r="N2785"/>
      <c r="O2785"/>
    </row>
    <row r="2786" spans="14:15" x14ac:dyDescent="0.25">
      <c r="N2786"/>
      <c r="O2786"/>
    </row>
    <row r="2787" spans="14:15" x14ac:dyDescent="0.25">
      <c r="N2787"/>
      <c r="O2787"/>
    </row>
    <row r="2788" spans="14:15" x14ac:dyDescent="0.25">
      <c r="N2788"/>
      <c r="O2788"/>
    </row>
    <row r="2789" spans="14:15" x14ac:dyDescent="0.25">
      <c r="N2789"/>
      <c r="O2789"/>
    </row>
    <row r="2790" spans="14:15" x14ac:dyDescent="0.25">
      <c r="N2790"/>
      <c r="O2790"/>
    </row>
    <row r="2791" spans="14:15" x14ac:dyDescent="0.25">
      <c r="N2791"/>
      <c r="O2791"/>
    </row>
    <row r="2792" spans="14:15" x14ac:dyDescent="0.25">
      <c r="N2792"/>
      <c r="O2792"/>
    </row>
    <row r="2793" spans="14:15" x14ac:dyDescent="0.25">
      <c r="N2793"/>
      <c r="O2793"/>
    </row>
    <row r="2794" spans="14:15" x14ac:dyDescent="0.25">
      <c r="N2794"/>
      <c r="O2794"/>
    </row>
    <row r="2795" spans="14:15" x14ac:dyDescent="0.25">
      <c r="N2795"/>
      <c r="O2795"/>
    </row>
    <row r="2796" spans="14:15" x14ac:dyDescent="0.25">
      <c r="N2796"/>
      <c r="O2796"/>
    </row>
    <row r="2797" spans="14:15" x14ac:dyDescent="0.25">
      <c r="N2797"/>
      <c r="O2797"/>
    </row>
    <row r="2798" spans="14:15" x14ac:dyDescent="0.25">
      <c r="N2798"/>
      <c r="O2798"/>
    </row>
    <row r="2799" spans="14:15" x14ac:dyDescent="0.25">
      <c r="N2799"/>
      <c r="O2799"/>
    </row>
    <row r="2800" spans="14:15" x14ac:dyDescent="0.25">
      <c r="N2800"/>
      <c r="O2800"/>
    </row>
    <row r="2801" spans="14:15" x14ac:dyDescent="0.25">
      <c r="N2801"/>
      <c r="O2801"/>
    </row>
    <row r="2802" spans="14:15" x14ac:dyDescent="0.25">
      <c r="N2802"/>
      <c r="O2802"/>
    </row>
    <row r="2803" spans="14:15" x14ac:dyDescent="0.25">
      <c r="N2803"/>
      <c r="O2803"/>
    </row>
    <row r="2804" spans="14:15" x14ac:dyDescent="0.25">
      <c r="N2804"/>
      <c r="O2804"/>
    </row>
    <row r="2805" spans="14:15" x14ac:dyDescent="0.25">
      <c r="N2805"/>
      <c r="O2805"/>
    </row>
    <row r="2806" spans="14:15" x14ac:dyDescent="0.25">
      <c r="N2806"/>
      <c r="O2806"/>
    </row>
    <row r="2807" spans="14:15" x14ac:dyDescent="0.25">
      <c r="N2807"/>
      <c r="O2807"/>
    </row>
    <row r="2808" spans="14:15" x14ac:dyDescent="0.25">
      <c r="N2808"/>
      <c r="O2808"/>
    </row>
    <row r="2809" spans="14:15" x14ac:dyDescent="0.25">
      <c r="N2809"/>
      <c r="O2809"/>
    </row>
    <row r="2810" spans="14:15" x14ac:dyDescent="0.25">
      <c r="N2810"/>
      <c r="O2810"/>
    </row>
    <row r="2811" spans="14:15" x14ac:dyDescent="0.25">
      <c r="N2811"/>
      <c r="O2811"/>
    </row>
    <row r="2812" spans="14:15" x14ac:dyDescent="0.25">
      <c r="N2812"/>
      <c r="O2812"/>
    </row>
    <row r="2813" spans="14:15" x14ac:dyDescent="0.25">
      <c r="N2813"/>
      <c r="O2813"/>
    </row>
    <row r="2814" spans="14:15" x14ac:dyDescent="0.25">
      <c r="N2814"/>
      <c r="O2814"/>
    </row>
    <row r="2815" spans="14:15" x14ac:dyDescent="0.25">
      <c r="N2815"/>
      <c r="O2815"/>
    </row>
    <row r="2816" spans="14:15" x14ac:dyDescent="0.25">
      <c r="N2816"/>
      <c r="O2816"/>
    </row>
    <row r="2817" spans="14:15" x14ac:dyDescent="0.25">
      <c r="N2817"/>
      <c r="O2817"/>
    </row>
    <row r="2818" spans="14:15" x14ac:dyDescent="0.25">
      <c r="N2818"/>
      <c r="O2818"/>
    </row>
    <row r="2819" spans="14:15" x14ac:dyDescent="0.25">
      <c r="N2819"/>
      <c r="O2819"/>
    </row>
    <row r="2820" spans="14:15" x14ac:dyDescent="0.25">
      <c r="N2820"/>
      <c r="O2820"/>
    </row>
    <row r="2821" spans="14:15" x14ac:dyDescent="0.25">
      <c r="N2821"/>
      <c r="O2821"/>
    </row>
    <row r="2822" spans="14:15" x14ac:dyDescent="0.25">
      <c r="N2822"/>
      <c r="O2822"/>
    </row>
    <row r="2823" spans="14:15" x14ac:dyDescent="0.25">
      <c r="N2823"/>
      <c r="O2823"/>
    </row>
    <row r="2824" spans="14:15" x14ac:dyDescent="0.25">
      <c r="N2824"/>
      <c r="O2824"/>
    </row>
    <row r="2825" spans="14:15" x14ac:dyDescent="0.25">
      <c r="N2825"/>
      <c r="O2825"/>
    </row>
    <row r="2826" spans="14:15" x14ac:dyDescent="0.25">
      <c r="N2826"/>
      <c r="O2826"/>
    </row>
    <row r="2827" spans="14:15" x14ac:dyDescent="0.25">
      <c r="N2827"/>
      <c r="O2827"/>
    </row>
    <row r="2828" spans="14:15" x14ac:dyDescent="0.25">
      <c r="N2828"/>
      <c r="O2828"/>
    </row>
    <row r="2829" spans="14:15" x14ac:dyDescent="0.25">
      <c r="N2829"/>
      <c r="O2829"/>
    </row>
    <row r="2830" spans="14:15" x14ac:dyDescent="0.25">
      <c r="N2830"/>
      <c r="O2830"/>
    </row>
    <row r="2831" spans="14:15" x14ac:dyDescent="0.25">
      <c r="N2831"/>
      <c r="O2831"/>
    </row>
    <row r="2832" spans="14:15" x14ac:dyDescent="0.25">
      <c r="N2832"/>
      <c r="O2832"/>
    </row>
    <row r="2833" spans="14:15" x14ac:dyDescent="0.25">
      <c r="N2833"/>
      <c r="O2833"/>
    </row>
    <row r="2834" spans="14:15" x14ac:dyDescent="0.25">
      <c r="N2834"/>
      <c r="O2834"/>
    </row>
    <row r="2835" spans="14:15" x14ac:dyDescent="0.25">
      <c r="N2835"/>
      <c r="O2835"/>
    </row>
    <row r="2836" spans="14:15" x14ac:dyDescent="0.25">
      <c r="N2836"/>
      <c r="O2836"/>
    </row>
    <row r="2837" spans="14:15" x14ac:dyDescent="0.25">
      <c r="N2837"/>
      <c r="O2837"/>
    </row>
    <row r="2838" spans="14:15" x14ac:dyDescent="0.25">
      <c r="N2838"/>
      <c r="O2838"/>
    </row>
    <row r="2839" spans="14:15" x14ac:dyDescent="0.25">
      <c r="N2839"/>
      <c r="O2839"/>
    </row>
    <row r="2840" spans="14:15" x14ac:dyDescent="0.25">
      <c r="N2840"/>
      <c r="O2840"/>
    </row>
    <row r="2841" spans="14:15" x14ac:dyDescent="0.25">
      <c r="N2841"/>
      <c r="O2841"/>
    </row>
    <row r="2842" spans="14:15" x14ac:dyDescent="0.25">
      <c r="N2842"/>
      <c r="O2842"/>
    </row>
    <row r="2843" spans="14:15" x14ac:dyDescent="0.25">
      <c r="N2843"/>
      <c r="O2843"/>
    </row>
    <row r="2844" spans="14:15" x14ac:dyDescent="0.25">
      <c r="N2844"/>
      <c r="O2844"/>
    </row>
    <row r="2845" spans="14:15" x14ac:dyDescent="0.25">
      <c r="N2845"/>
      <c r="O2845"/>
    </row>
    <row r="2846" spans="14:15" x14ac:dyDescent="0.25">
      <c r="N2846"/>
      <c r="O2846"/>
    </row>
    <row r="2847" spans="14:15" x14ac:dyDescent="0.25">
      <c r="N2847"/>
      <c r="O2847"/>
    </row>
    <row r="2848" spans="14:15" x14ac:dyDescent="0.25">
      <c r="N2848"/>
      <c r="O2848"/>
    </row>
    <row r="2849" spans="14:15" x14ac:dyDescent="0.25">
      <c r="N2849"/>
      <c r="O2849"/>
    </row>
    <row r="2850" spans="14:15" x14ac:dyDescent="0.25">
      <c r="N2850"/>
      <c r="O2850"/>
    </row>
    <row r="2851" spans="14:15" x14ac:dyDescent="0.25">
      <c r="N2851"/>
      <c r="O2851"/>
    </row>
    <row r="2852" spans="14:15" x14ac:dyDescent="0.25">
      <c r="N2852"/>
      <c r="O2852"/>
    </row>
    <row r="2853" spans="14:15" x14ac:dyDescent="0.25">
      <c r="N2853"/>
      <c r="O2853"/>
    </row>
    <row r="2854" spans="14:15" x14ac:dyDescent="0.25">
      <c r="N2854"/>
      <c r="O2854"/>
    </row>
    <row r="2855" spans="14:15" x14ac:dyDescent="0.25">
      <c r="N2855"/>
      <c r="O2855"/>
    </row>
    <row r="2856" spans="14:15" x14ac:dyDescent="0.25">
      <c r="N2856"/>
      <c r="O2856"/>
    </row>
    <row r="2857" spans="14:15" x14ac:dyDescent="0.25">
      <c r="N2857"/>
      <c r="O2857"/>
    </row>
    <row r="2858" spans="14:15" x14ac:dyDescent="0.25">
      <c r="N2858"/>
      <c r="O2858"/>
    </row>
    <row r="2859" spans="14:15" x14ac:dyDescent="0.25">
      <c r="N2859"/>
      <c r="O2859"/>
    </row>
    <row r="2860" spans="14:15" x14ac:dyDescent="0.25">
      <c r="N2860"/>
      <c r="O2860"/>
    </row>
    <row r="2861" spans="14:15" x14ac:dyDescent="0.25">
      <c r="N2861"/>
      <c r="O2861"/>
    </row>
    <row r="2862" spans="14:15" x14ac:dyDescent="0.25">
      <c r="N2862"/>
      <c r="O2862"/>
    </row>
    <row r="2863" spans="14:15" x14ac:dyDescent="0.25">
      <c r="N2863"/>
      <c r="O2863"/>
    </row>
    <row r="2864" spans="14:15" x14ac:dyDescent="0.25">
      <c r="N2864"/>
      <c r="O2864"/>
    </row>
    <row r="2865" spans="14:15" x14ac:dyDescent="0.25">
      <c r="N2865"/>
      <c r="O2865"/>
    </row>
    <row r="2866" spans="14:15" x14ac:dyDescent="0.25">
      <c r="N2866"/>
      <c r="O2866"/>
    </row>
    <row r="2867" spans="14:15" x14ac:dyDescent="0.25">
      <c r="N2867"/>
      <c r="O2867"/>
    </row>
    <row r="2868" spans="14:15" x14ac:dyDescent="0.25">
      <c r="N2868"/>
      <c r="O2868"/>
    </row>
    <row r="2869" spans="14:15" x14ac:dyDescent="0.25">
      <c r="N2869"/>
      <c r="O2869"/>
    </row>
    <row r="2870" spans="14:15" x14ac:dyDescent="0.25">
      <c r="N2870"/>
      <c r="O2870"/>
    </row>
    <row r="2871" spans="14:15" x14ac:dyDescent="0.25">
      <c r="N2871"/>
      <c r="O2871"/>
    </row>
    <row r="2872" spans="14:15" x14ac:dyDescent="0.25">
      <c r="N2872"/>
      <c r="O2872"/>
    </row>
    <row r="2873" spans="14:15" x14ac:dyDescent="0.25">
      <c r="N2873"/>
      <c r="O2873"/>
    </row>
    <row r="2874" spans="14:15" x14ac:dyDescent="0.25">
      <c r="N2874"/>
      <c r="O2874"/>
    </row>
    <row r="2875" spans="14:15" x14ac:dyDescent="0.25">
      <c r="N2875"/>
      <c r="O2875"/>
    </row>
    <row r="2876" spans="14:15" x14ac:dyDescent="0.25">
      <c r="N2876"/>
      <c r="O2876"/>
    </row>
    <row r="2877" spans="14:15" x14ac:dyDescent="0.25">
      <c r="N2877"/>
      <c r="O2877"/>
    </row>
    <row r="2878" spans="14:15" x14ac:dyDescent="0.25">
      <c r="N2878"/>
      <c r="O2878"/>
    </row>
    <row r="2879" spans="14:15" x14ac:dyDescent="0.25">
      <c r="N2879"/>
      <c r="O2879"/>
    </row>
    <row r="2880" spans="14:15" x14ac:dyDescent="0.25">
      <c r="N2880"/>
      <c r="O2880"/>
    </row>
    <row r="2881" spans="14:15" x14ac:dyDescent="0.25">
      <c r="N2881"/>
      <c r="O2881"/>
    </row>
    <row r="2882" spans="14:15" x14ac:dyDescent="0.25">
      <c r="N2882"/>
      <c r="O2882"/>
    </row>
    <row r="2883" spans="14:15" x14ac:dyDescent="0.25">
      <c r="N2883"/>
      <c r="O2883"/>
    </row>
    <row r="2884" spans="14:15" x14ac:dyDescent="0.25">
      <c r="N2884"/>
      <c r="O2884"/>
    </row>
    <row r="2885" spans="14:15" x14ac:dyDescent="0.25">
      <c r="N2885"/>
      <c r="O2885"/>
    </row>
    <row r="2886" spans="14:15" x14ac:dyDescent="0.25">
      <c r="N2886"/>
      <c r="O2886"/>
    </row>
    <row r="2887" spans="14:15" x14ac:dyDescent="0.25">
      <c r="N2887"/>
      <c r="O2887"/>
    </row>
    <row r="2888" spans="14:15" x14ac:dyDescent="0.25">
      <c r="N2888"/>
      <c r="O2888"/>
    </row>
    <row r="2889" spans="14:15" x14ac:dyDescent="0.25">
      <c r="N2889"/>
      <c r="O2889"/>
    </row>
    <row r="2890" spans="14:15" x14ac:dyDescent="0.25">
      <c r="N2890"/>
      <c r="O2890"/>
    </row>
    <row r="2891" spans="14:15" x14ac:dyDescent="0.25">
      <c r="N2891"/>
      <c r="O2891"/>
    </row>
    <row r="2892" spans="14:15" x14ac:dyDescent="0.25">
      <c r="N2892"/>
      <c r="O2892"/>
    </row>
    <row r="2893" spans="14:15" x14ac:dyDescent="0.25">
      <c r="N2893"/>
      <c r="O2893"/>
    </row>
    <row r="2894" spans="14:15" x14ac:dyDescent="0.25">
      <c r="N2894"/>
      <c r="O2894"/>
    </row>
    <row r="2895" spans="14:15" x14ac:dyDescent="0.25">
      <c r="N2895"/>
      <c r="O2895"/>
    </row>
    <row r="2896" spans="14:15" x14ac:dyDescent="0.25">
      <c r="N2896"/>
      <c r="O2896"/>
    </row>
    <row r="2897" spans="14:15" x14ac:dyDescent="0.25">
      <c r="N2897"/>
      <c r="O2897"/>
    </row>
    <row r="2898" spans="14:15" x14ac:dyDescent="0.25">
      <c r="N2898"/>
      <c r="O2898"/>
    </row>
    <row r="2899" spans="14:15" x14ac:dyDescent="0.25">
      <c r="N2899"/>
      <c r="O2899"/>
    </row>
    <row r="2900" spans="14:15" x14ac:dyDescent="0.25">
      <c r="N2900"/>
      <c r="O2900"/>
    </row>
    <row r="2901" spans="14:15" x14ac:dyDescent="0.25">
      <c r="N2901"/>
      <c r="O2901"/>
    </row>
    <row r="2902" spans="14:15" x14ac:dyDescent="0.25">
      <c r="N2902"/>
      <c r="O2902"/>
    </row>
    <row r="2903" spans="14:15" x14ac:dyDescent="0.25">
      <c r="N2903"/>
      <c r="O2903"/>
    </row>
    <row r="2904" spans="14:15" x14ac:dyDescent="0.25">
      <c r="N2904"/>
      <c r="O2904"/>
    </row>
    <row r="2905" spans="14:15" x14ac:dyDescent="0.25">
      <c r="N2905"/>
      <c r="O2905"/>
    </row>
    <row r="2906" spans="14:15" x14ac:dyDescent="0.25">
      <c r="N2906"/>
      <c r="O2906"/>
    </row>
    <row r="2907" spans="14:15" x14ac:dyDescent="0.25">
      <c r="N2907"/>
      <c r="O2907"/>
    </row>
    <row r="2908" spans="14:15" x14ac:dyDescent="0.25">
      <c r="N2908"/>
      <c r="O2908"/>
    </row>
    <row r="2909" spans="14:15" x14ac:dyDescent="0.25">
      <c r="N2909"/>
      <c r="O2909"/>
    </row>
    <row r="2910" spans="14:15" x14ac:dyDescent="0.25">
      <c r="N2910"/>
      <c r="O2910"/>
    </row>
    <row r="2911" spans="14:15" x14ac:dyDescent="0.25">
      <c r="N2911"/>
      <c r="O2911"/>
    </row>
    <row r="2912" spans="14:15" x14ac:dyDescent="0.25">
      <c r="N2912"/>
      <c r="O2912"/>
    </row>
    <row r="2913" spans="14:15" x14ac:dyDescent="0.25">
      <c r="N2913"/>
      <c r="O2913"/>
    </row>
    <row r="2914" spans="14:15" x14ac:dyDescent="0.25">
      <c r="N2914"/>
      <c r="O2914"/>
    </row>
    <row r="2915" spans="14:15" x14ac:dyDescent="0.25">
      <c r="N2915"/>
      <c r="O2915"/>
    </row>
    <row r="2916" spans="14:15" x14ac:dyDescent="0.25">
      <c r="N2916"/>
      <c r="O2916"/>
    </row>
    <row r="2917" spans="14:15" x14ac:dyDescent="0.25">
      <c r="N2917"/>
      <c r="O2917"/>
    </row>
    <row r="2918" spans="14:15" x14ac:dyDescent="0.25">
      <c r="N2918"/>
      <c r="O2918"/>
    </row>
    <row r="2919" spans="14:15" x14ac:dyDescent="0.25">
      <c r="N2919"/>
      <c r="O2919"/>
    </row>
    <row r="2920" spans="14:15" x14ac:dyDescent="0.25">
      <c r="N2920"/>
      <c r="O2920"/>
    </row>
    <row r="2921" spans="14:15" x14ac:dyDescent="0.25">
      <c r="N2921"/>
      <c r="O2921"/>
    </row>
    <row r="2922" spans="14:15" x14ac:dyDescent="0.25">
      <c r="N2922"/>
      <c r="O2922"/>
    </row>
    <row r="2923" spans="14:15" x14ac:dyDescent="0.25">
      <c r="N2923"/>
      <c r="O2923"/>
    </row>
    <row r="2924" spans="14:15" x14ac:dyDescent="0.25">
      <c r="N2924"/>
      <c r="O2924"/>
    </row>
    <row r="2925" spans="14:15" x14ac:dyDescent="0.25">
      <c r="N2925"/>
      <c r="O2925"/>
    </row>
    <row r="2926" spans="14:15" x14ac:dyDescent="0.25">
      <c r="N2926"/>
      <c r="O2926"/>
    </row>
    <row r="2927" spans="14:15" x14ac:dyDescent="0.25">
      <c r="N2927"/>
      <c r="O2927"/>
    </row>
    <row r="2928" spans="14:15" x14ac:dyDescent="0.25">
      <c r="N2928"/>
      <c r="O2928"/>
    </row>
    <row r="2929" spans="14:15" x14ac:dyDescent="0.25">
      <c r="N2929"/>
      <c r="O2929"/>
    </row>
    <row r="2930" spans="14:15" x14ac:dyDescent="0.25">
      <c r="N2930"/>
      <c r="O2930"/>
    </row>
    <row r="2931" spans="14:15" x14ac:dyDescent="0.25">
      <c r="N2931"/>
      <c r="O2931"/>
    </row>
    <row r="2932" spans="14:15" x14ac:dyDescent="0.25">
      <c r="N2932"/>
      <c r="O2932"/>
    </row>
    <row r="2933" spans="14:15" x14ac:dyDescent="0.25">
      <c r="N2933"/>
      <c r="O2933"/>
    </row>
    <row r="2934" spans="14:15" x14ac:dyDescent="0.25">
      <c r="N2934"/>
      <c r="O2934"/>
    </row>
    <row r="2935" spans="14:15" x14ac:dyDescent="0.25">
      <c r="N2935"/>
      <c r="O2935"/>
    </row>
    <row r="2936" spans="14:15" x14ac:dyDescent="0.25">
      <c r="N2936"/>
      <c r="O2936"/>
    </row>
    <row r="2937" spans="14:15" x14ac:dyDescent="0.25">
      <c r="N2937"/>
      <c r="O2937"/>
    </row>
    <row r="2938" spans="14:15" x14ac:dyDescent="0.25">
      <c r="N2938"/>
      <c r="O2938"/>
    </row>
    <row r="2939" spans="14:15" x14ac:dyDescent="0.25">
      <c r="N2939"/>
      <c r="O2939"/>
    </row>
    <row r="2940" spans="14:15" x14ac:dyDescent="0.25">
      <c r="N2940"/>
      <c r="O2940"/>
    </row>
    <row r="2941" spans="14:15" x14ac:dyDescent="0.25">
      <c r="N2941"/>
      <c r="O2941"/>
    </row>
    <row r="2942" spans="14:15" x14ac:dyDescent="0.25">
      <c r="N2942"/>
      <c r="O2942"/>
    </row>
    <row r="2943" spans="14:15" x14ac:dyDescent="0.25">
      <c r="N2943"/>
      <c r="O2943"/>
    </row>
    <row r="2944" spans="14:15" x14ac:dyDescent="0.25">
      <c r="N2944"/>
      <c r="O2944"/>
    </row>
    <row r="2945" spans="14:15" x14ac:dyDescent="0.25">
      <c r="N2945"/>
      <c r="O2945"/>
    </row>
    <row r="2946" spans="14:15" x14ac:dyDescent="0.25">
      <c r="N2946"/>
      <c r="O2946"/>
    </row>
    <row r="2947" spans="14:15" x14ac:dyDescent="0.25">
      <c r="N2947"/>
      <c r="O2947"/>
    </row>
    <row r="2948" spans="14:15" x14ac:dyDescent="0.25">
      <c r="N2948"/>
      <c r="O2948"/>
    </row>
    <row r="2949" spans="14:15" x14ac:dyDescent="0.25">
      <c r="N2949"/>
      <c r="O2949"/>
    </row>
    <row r="2950" spans="14:15" x14ac:dyDescent="0.25">
      <c r="N2950"/>
      <c r="O2950"/>
    </row>
    <row r="2951" spans="14:15" x14ac:dyDescent="0.25">
      <c r="N2951"/>
      <c r="O2951"/>
    </row>
    <row r="2952" spans="14:15" x14ac:dyDescent="0.25">
      <c r="N2952"/>
      <c r="O2952"/>
    </row>
    <row r="2953" spans="14:15" x14ac:dyDescent="0.25">
      <c r="N2953"/>
      <c r="O2953"/>
    </row>
    <row r="2954" spans="14:15" x14ac:dyDescent="0.25">
      <c r="N2954"/>
      <c r="O2954"/>
    </row>
    <row r="2955" spans="14:15" x14ac:dyDescent="0.25">
      <c r="N2955"/>
      <c r="O2955"/>
    </row>
    <row r="2956" spans="14:15" x14ac:dyDescent="0.25">
      <c r="N2956"/>
      <c r="O2956"/>
    </row>
    <row r="2957" spans="14:15" x14ac:dyDescent="0.25">
      <c r="N2957"/>
      <c r="O2957"/>
    </row>
    <row r="2958" spans="14:15" x14ac:dyDescent="0.25">
      <c r="N2958"/>
      <c r="O2958"/>
    </row>
    <row r="2959" spans="14:15" x14ac:dyDescent="0.25">
      <c r="N2959"/>
      <c r="O2959"/>
    </row>
    <row r="2960" spans="14:15" x14ac:dyDescent="0.25">
      <c r="N2960"/>
      <c r="O2960"/>
    </row>
    <row r="2961" spans="14:15" x14ac:dyDescent="0.25">
      <c r="N2961"/>
      <c r="O2961"/>
    </row>
    <row r="2962" spans="14:15" x14ac:dyDescent="0.25">
      <c r="N2962"/>
      <c r="O2962"/>
    </row>
    <row r="2963" spans="14:15" x14ac:dyDescent="0.25">
      <c r="N2963"/>
      <c r="O2963"/>
    </row>
    <row r="2964" spans="14:15" x14ac:dyDescent="0.25">
      <c r="N2964"/>
      <c r="O2964"/>
    </row>
    <row r="2965" spans="14:15" x14ac:dyDescent="0.25">
      <c r="N2965"/>
      <c r="O2965"/>
    </row>
    <row r="2966" spans="14:15" x14ac:dyDescent="0.25">
      <c r="N2966"/>
      <c r="O2966"/>
    </row>
    <row r="2967" spans="14:15" x14ac:dyDescent="0.25">
      <c r="N2967"/>
      <c r="O2967"/>
    </row>
    <row r="2968" spans="14:15" x14ac:dyDescent="0.25">
      <c r="N2968"/>
      <c r="O2968"/>
    </row>
    <row r="2969" spans="14:15" x14ac:dyDescent="0.25">
      <c r="N2969"/>
      <c r="O2969"/>
    </row>
    <row r="2970" spans="14:15" x14ac:dyDescent="0.25">
      <c r="N2970"/>
      <c r="O2970"/>
    </row>
    <row r="2971" spans="14:15" x14ac:dyDescent="0.25">
      <c r="N2971"/>
      <c r="O2971"/>
    </row>
    <row r="2972" spans="14:15" x14ac:dyDescent="0.25">
      <c r="N2972"/>
      <c r="O2972"/>
    </row>
    <row r="2973" spans="14:15" x14ac:dyDescent="0.25">
      <c r="N2973"/>
      <c r="O2973"/>
    </row>
    <row r="2974" spans="14:15" x14ac:dyDescent="0.25">
      <c r="N2974"/>
      <c r="O2974"/>
    </row>
    <row r="2975" spans="14:15" x14ac:dyDescent="0.25">
      <c r="N2975"/>
      <c r="O2975"/>
    </row>
    <row r="2976" spans="14:15" x14ac:dyDescent="0.25">
      <c r="N2976"/>
      <c r="O2976"/>
    </row>
    <row r="2977" spans="14:15" x14ac:dyDescent="0.25">
      <c r="N2977"/>
      <c r="O2977"/>
    </row>
    <row r="2978" spans="14:15" x14ac:dyDescent="0.25">
      <c r="N2978"/>
      <c r="O2978"/>
    </row>
    <row r="2979" spans="14:15" x14ac:dyDescent="0.25">
      <c r="N2979"/>
      <c r="O2979"/>
    </row>
    <row r="2980" spans="14:15" x14ac:dyDescent="0.25">
      <c r="N2980"/>
      <c r="O2980"/>
    </row>
    <row r="2981" spans="14:15" x14ac:dyDescent="0.25">
      <c r="N2981"/>
      <c r="O2981"/>
    </row>
    <row r="2982" spans="14:15" x14ac:dyDescent="0.25">
      <c r="N2982"/>
      <c r="O2982"/>
    </row>
    <row r="2983" spans="14:15" x14ac:dyDescent="0.25">
      <c r="N2983"/>
      <c r="O2983"/>
    </row>
    <row r="2984" spans="14:15" x14ac:dyDescent="0.25">
      <c r="N2984"/>
      <c r="O2984"/>
    </row>
    <row r="2985" spans="14:15" x14ac:dyDescent="0.25">
      <c r="N2985"/>
      <c r="O2985"/>
    </row>
    <row r="2986" spans="14:15" x14ac:dyDescent="0.25">
      <c r="N2986"/>
      <c r="O2986"/>
    </row>
    <row r="2987" spans="14:15" x14ac:dyDescent="0.25">
      <c r="N2987"/>
      <c r="O2987"/>
    </row>
    <row r="2988" spans="14:15" x14ac:dyDescent="0.25">
      <c r="N2988"/>
      <c r="O2988"/>
    </row>
    <row r="2989" spans="14:15" x14ac:dyDescent="0.25">
      <c r="N2989"/>
      <c r="O2989"/>
    </row>
    <row r="2990" spans="14:15" x14ac:dyDescent="0.25">
      <c r="N2990"/>
      <c r="O2990"/>
    </row>
    <row r="2991" spans="14:15" x14ac:dyDescent="0.25">
      <c r="N2991"/>
      <c r="O2991"/>
    </row>
    <row r="2992" spans="14:15" x14ac:dyDescent="0.25">
      <c r="N2992"/>
      <c r="O2992"/>
    </row>
    <row r="2993" spans="14:15" x14ac:dyDescent="0.25">
      <c r="N2993"/>
      <c r="O2993"/>
    </row>
    <row r="2994" spans="14:15" x14ac:dyDescent="0.25">
      <c r="N2994"/>
      <c r="O2994"/>
    </row>
    <row r="2995" spans="14:15" x14ac:dyDescent="0.25">
      <c r="N2995"/>
      <c r="O2995"/>
    </row>
    <row r="2996" spans="14:15" x14ac:dyDescent="0.25">
      <c r="N2996"/>
      <c r="O2996"/>
    </row>
    <row r="2997" spans="14:15" x14ac:dyDescent="0.25">
      <c r="N2997"/>
      <c r="O2997"/>
    </row>
    <row r="2998" spans="14:15" x14ac:dyDescent="0.25">
      <c r="N2998"/>
      <c r="O2998"/>
    </row>
    <row r="2999" spans="14:15" x14ac:dyDescent="0.25">
      <c r="N2999"/>
      <c r="O2999"/>
    </row>
    <row r="3000" spans="14:15" x14ac:dyDescent="0.25">
      <c r="N3000"/>
      <c r="O3000"/>
    </row>
    <row r="3001" spans="14:15" x14ac:dyDescent="0.25">
      <c r="N3001"/>
      <c r="O3001"/>
    </row>
    <row r="3002" spans="14:15" x14ac:dyDescent="0.25">
      <c r="N3002"/>
      <c r="O3002"/>
    </row>
    <row r="3003" spans="14:15" x14ac:dyDescent="0.25">
      <c r="N3003"/>
      <c r="O3003"/>
    </row>
    <row r="3004" spans="14:15" x14ac:dyDescent="0.25">
      <c r="N3004"/>
      <c r="O3004"/>
    </row>
    <row r="3005" spans="14:15" x14ac:dyDescent="0.25">
      <c r="N3005"/>
      <c r="O3005"/>
    </row>
    <row r="3006" spans="14:15" x14ac:dyDescent="0.25">
      <c r="N3006"/>
      <c r="O3006"/>
    </row>
    <row r="3007" spans="14:15" x14ac:dyDescent="0.25">
      <c r="N3007"/>
      <c r="O3007"/>
    </row>
    <row r="3008" spans="14:15" x14ac:dyDescent="0.25">
      <c r="N3008"/>
      <c r="O3008"/>
    </row>
    <row r="3009" spans="14:15" x14ac:dyDescent="0.25">
      <c r="N3009"/>
      <c r="O3009"/>
    </row>
    <row r="3010" spans="14:15" x14ac:dyDescent="0.25">
      <c r="N3010"/>
      <c r="O3010"/>
    </row>
    <row r="3011" spans="14:15" x14ac:dyDescent="0.25">
      <c r="N3011"/>
      <c r="O3011"/>
    </row>
    <row r="3012" spans="14:15" x14ac:dyDescent="0.25">
      <c r="N3012"/>
      <c r="O3012"/>
    </row>
    <row r="3013" spans="14:15" x14ac:dyDescent="0.25">
      <c r="N3013"/>
      <c r="O3013"/>
    </row>
    <row r="3014" spans="14:15" x14ac:dyDescent="0.25">
      <c r="N3014"/>
      <c r="O3014"/>
    </row>
    <row r="3015" spans="14:15" x14ac:dyDescent="0.25">
      <c r="N3015"/>
      <c r="O3015"/>
    </row>
    <row r="3016" spans="14:15" x14ac:dyDescent="0.25">
      <c r="N3016"/>
      <c r="O3016"/>
    </row>
    <row r="3017" spans="14:15" x14ac:dyDescent="0.25">
      <c r="N3017"/>
      <c r="O3017"/>
    </row>
    <row r="3018" spans="14:15" x14ac:dyDescent="0.25">
      <c r="N3018"/>
      <c r="O3018"/>
    </row>
    <row r="3019" spans="14:15" x14ac:dyDescent="0.25">
      <c r="N3019"/>
      <c r="O3019"/>
    </row>
    <row r="3020" spans="14:15" x14ac:dyDescent="0.25">
      <c r="N3020"/>
      <c r="O3020"/>
    </row>
    <row r="3021" spans="14:15" x14ac:dyDescent="0.25">
      <c r="N3021"/>
      <c r="O3021"/>
    </row>
    <row r="3022" spans="14:15" x14ac:dyDescent="0.25">
      <c r="N3022"/>
      <c r="O3022"/>
    </row>
    <row r="3023" spans="14:15" x14ac:dyDescent="0.25">
      <c r="N3023"/>
      <c r="O3023"/>
    </row>
    <row r="3024" spans="14:15" x14ac:dyDescent="0.25">
      <c r="N3024"/>
      <c r="O3024"/>
    </row>
    <row r="3025" spans="14:15" x14ac:dyDescent="0.25">
      <c r="N3025"/>
      <c r="O3025"/>
    </row>
    <row r="3026" spans="14:15" x14ac:dyDescent="0.25">
      <c r="N3026"/>
      <c r="O3026"/>
    </row>
    <row r="3027" spans="14:15" x14ac:dyDescent="0.25">
      <c r="N3027"/>
      <c r="O3027"/>
    </row>
    <row r="3028" spans="14:15" x14ac:dyDescent="0.25">
      <c r="N3028"/>
      <c r="O3028"/>
    </row>
    <row r="3029" spans="14:15" x14ac:dyDescent="0.25">
      <c r="N3029"/>
      <c r="O3029"/>
    </row>
    <row r="3030" spans="14:15" x14ac:dyDescent="0.25">
      <c r="N3030"/>
      <c r="O3030"/>
    </row>
    <row r="3031" spans="14:15" x14ac:dyDescent="0.25">
      <c r="N3031"/>
      <c r="O3031"/>
    </row>
    <row r="3032" spans="14:15" x14ac:dyDescent="0.25">
      <c r="N3032"/>
      <c r="O3032"/>
    </row>
    <row r="3033" spans="14:15" x14ac:dyDescent="0.25">
      <c r="N3033"/>
      <c r="O3033"/>
    </row>
    <row r="3034" spans="14:15" x14ac:dyDescent="0.25">
      <c r="N3034"/>
      <c r="O3034"/>
    </row>
    <row r="3035" spans="14:15" x14ac:dyDescent="0.25">
      <c r="N3035"/>
      <c r="O3035"/>
    </row>
    <row r="3036" spans="14:15" x14ac:dyDescent="0.25">
      <c r="N3036"/>
      <c r="O3036"/>
    </row>
    <row r="3037" spans="14:15" x14ac:dyDescent="0.25">
      <c r="N3037"/>
      <c r="O3037"/>
    </row>
    <row r="3038" spans="14:15" x14ac:dyDescent="0.25">
      <c r="N3038"/>
      <c r="O3038"/>
    </row>
    <row r="3039" spans="14:15" x14ac:dyDescent="0.25">
      <c r="N3039"/>
      <c r="O3039"/>
    </row>
    <row r="3040" spans="14:15" x14ac:dyDescent="0.25">
      <c r="N3040"/>
      <c r="O3040"/>
    </row>
    <row r="3041" spans="14:15" x14ac:dyDescent="0.25">
      <c r="N3041"/>
      <c r="O3041"/>
    </row>
    <row r="3042" spans="14:15" x14ac:dyDescent="0.25">
      <c r="N3042"/>
      <c r="O3042"/>
    </row>
    <row r="3043" spans="14:15" x14ac:dyDescent="0.25">
      <c r="N3043"/>
      <c r="O3043"/>
    </row>
    <row r="3044" spans="14:15" x14ac:dyDescent="0.25">
      <c r="N3044"/>
      <c r="O3044"/>
    </row>
    <row r="3045" spans="14:15" x14ac:dyDescent="0.25">
      <c r="N3045"/>
      <c r="O3045"/>
    </row>
    <row r="3046" spans="14:15" x14ac:dyDescent="0.25">
      <c r="N3046"/>
      <c r="O3046"/>
    </row>
    <row r="3047" spans="14:15" x14ac:dyDescent="0.25">
      <c r="N3047"/>
      <c r="O3047"/>
    </row>
    <row r="3048" spans="14:15" x14ac:dyDescent="0.25">
      <c r="N3048"/>
      <c r="O3048"/>
    </row>
    <row r="3049" spans="14:15" x14ac:dyDescent="0.25">
      <c r="N3049"/>
      <c r="O3049"/>
    </row>
    <row r="3050" spans="14:15" x14ac:dyDescent="0.25">
      <c r="N3050"/>
      <c r="O3050"/>
    </row>
    <row r="3051" spans="14:15" x14ac:dyDescent="0.25">
      <c r="N3051"/>
      <c r="O3051"/>
    </row>
    <row r="3052" spans="14:15" x14ac:dyDescent="0.25">
      <c r="N3052"/>
      <c r="O3052"/>
    </row>
    <row r="3053" spans="14:15" x14ac:dyDescent="0.25">
      <c r="N3053"/>
      <c r="O3053"/>
    </row>
    <row r="3054" spans="14:15" x14ac:dyDescent="0.25">
      <c r="N3054"/>
      <c r="O3054"/>
    </row>
    <row r="3055" spans="14:15" x14ac:dyDescent="0.25">
      <c r="N3055"/>
      <c r="O3055"/>
    </row>
    <row r="3056" spans="14:15" x14ac:dyDescent="0.25">
      <c r="N3056"/>
      <c r="O3056"/>
    </row>
    <row r="3057" spans="14:15" x14ac:dyDescent="0.25">
      <c r="N3057"/>
      <c r="O3057"/>
    </row>
    <row r="3058" spans="14:15" x14ac:dyDescent="0.25">
      <c r="N3058"/>
      <c r="O3058"/>
    </row>
    <row r="3059" spans="14:15" x14ac:dyDescent="0.25">
      <c r="N3059"/>
      <c r="O3059"/>
    </row>
    <row r="3060" spans="14:15" x14ac:dyDescent="0.25">
      <c r="N3060"/>
      <c r="O3060"/>
    </row>
    <row r="3061" spans="14:15" x14ac:dyDescent="0.25">
      <c r="N3061"/>
      <c r="O3061"/>
    </row>
    <row r="3062" spans="14:15" x14ac:dyDescent="0.25">
      <c r="N3062"/>
      <c r="O3062"/>
    </row>
    <row r="3063" spans="14:15" x14ac:dyDescent="0.25">
      <c r="N3063"/>
      <c r="O3063"/>
    </row>
    <row r="3064" spans="14:15" x14ac:dyDescent="0.25">
      <c r="N3064"/>
      <c r="O3064"/>
    </row>
    <row r="3065" spans="14:15" x14ac:dyDescent="0.25">
      <c r="N3065"/>
      <c r="O3065"/>
    </row>
    <row r="3066" spans="14:15" x14ac:dyDescent="0.25">
      <c r="N3066"/>
      <c r="O3066"/>
    </row>
    <row r="3067" spans="14:15" x14ac:dyDescent="0.25">
      <c r="N3067"/>
      <c r="O3067"/>
    </row>
    <row r="3068" spans="14:15" x14ac:dyDescent="0.25">
      <c r="N3068"/>
      <c r="O3068"/>
    </row>
    <row r="3069" spans="14:15" x14ac:dyDescent="0.25">
      <c r="N3069"/>
      <c r="O3069"/>
    </row>
    <row r="3070" spans="14:15" x14ac:dyDescent="0.25">
      <c r="N3070"/>
      <c r="O3070"/>
    </row>
    <row r="3071" spans="14:15" x14ac:dyDescent="0.25">
      <c r="N3071"/>
      <c r="O3071"/>
    </row>
    <row r="3072" spans="14:15" x14ac:dyDescent="0.25">
      <c r="N3072"/>
      <c r="O3072"/>
    </row>
    <row r="3073" spans="14:15" x14ac:dyDescent="0.25">
      <c r="N3073"/>
      <c r="O3073"/>
    </row>
    <row r="3074" spans="14:15" x14ac:dyDescent="0.25">
      <c r="N3074"/>
      <c r="O3074"/>
    </row>
    <row r="3075" spans="14:15" x14ac:dyDescent="0.25">
      <c r="N3075"/>
      <c r="O3075"/>
    </row>
    <row r="3076" spans="14:15" x14ac:dyDescent="0.25">
      <c r="N3076"/>
      <c r="O3076"/>
    </row>
    <row r="3077" spans="14:15" x14ac:dyDescent="0.25">
      <c r="N3077"/>
      <c r="O3077"/>
    </row>
    <row r="3078" spans="14:15" x14ac:dyDescent="0.25">
      <c r="N3078"/>
      <c r="O3078"/>
    </row>
    <row r="3079" spans="14:15" x14ac:dyDescent="0.25">
      <c r="N3079"/>
      <c r="O3079"/>
    </row>
    <row r="3080" spans="14:15" x14ac:dyDescent="0.25">
      <c r="N3080"/>
      <c r="O3080"/>
    </row>
    <row r="3081" spans="14:15" x14ac:dyDescent="0.25">
      <c r="N3081"/>
      <c r="O3081"/>
    </row>
    <row r="3082" spans="14:15" x14ac:dyDescent="0.25">
      <c r="N3082"/>
      <c r="O3082"/>
    </row>
    <row r="3083" spans="14:15" x14ac:dyDescent="0.25">
      <c r="N3083"/>
      <c r="O3083"/>
    </row>
    <row r="3084" spans="14:15" x14ac:dyDescent="0.25">
      <c r="N3084"/>
      <c r="O3084"/>
    </row>
    <row r="3085" spans="14:15" x14ac:dyDescent="0.25">
      <c r="N3085"/>
      <c r="O3085"/>
    </row>
    <row r="3086" spans="14:15" x14ac:dyDescent="0.25">
      <c r="N3086"/>
      <c r="O3086"/>
    </row>
    <row r="3087" spans="14:15" x14ac:dyDescent="0.25">
      <c r="N3087"/>
      <c r="O3087"/>
    </row>
    <row r="3088" spans="14:15" x14ac:dyDescent="0.25">
      <c r="N3088"/>
      <c r="O3088"/>
    </row>
    <row r="3089" spans="14:15" x14ac:dyDescent="0.25">
      <c r="N3089"/>
      <c r="O3089"/>
    </row>
    <row r="3090" spans="14:15" x14ac:dyDescent="0.25">
      <c r="N3090"/>
      <c r="O3090"/>
    </row>
    <row r="3091" spans="14:15" x14ac:dyDescent="0.25">
      <c r="N3091"/>
      <c r="O3091"/>
    </row>
    <row r="3092" spans="14:15" x14ac:dyDescent="0.25">
      <c r="N3092"/>
      <c r="O3092"/>
    </row>
    <row r="3093" spans="14:15" x14ac:dyDescent="0.25">
      <c r="N3093"/>
      <c r="O3093"/>
    </row>
    <row r="3094" spans="14:15" x14ac:dyDescent="0.25">
      <c r="N3094"/>
      <c r="O3094"/>
    </row>
    <row r="3095" spans="14:15" x14ac:dyDescent="0.25">
      <c r="N3095"/>
      <c r="O3095"/>
    </row>
    <row r="3096" spans="14:15" x14ac:dyDescent="0.25">
      <c r="N3096"/>
      <c r="O3096"/>
    </row>
    <row r="3097" spans="14:15" x14ac:dyDescent="0.25">
      <c r="N3097"/>
      <c r="O3097"/>
    </row>
    <row r="3098" spans="14:15" x14ac:dyDescent="0.25">
      <c r="N3098"/>
      <c r="O3098"/>
    </row>
    <row r="3099" spans="14:15" x14ac:dyDescent="0.25">
      <c r="N3099"/>
      <c r="O3099"/>
    </row>
    <row r="3100" spans="14:15" x14ac:dyDescent="0.25">
      <c r="N3100"/>
      <c r="O3100"/>
    </row>
    <row r="3101" spans="14:15" x14ac:dyDescent="0.25">
      <c r="N3101"/>
      <c r="O3101"/>
    </row>
    <row r="3102" spans="14:15" x14ac:dyDescent="0.25">
      <c r="N3102"/>
      <c r="O3102"/>
    </row>
    <row r="3103" spans="14:15" x14ac:dyDescent="0.25">
      <c r="N3103"/>
      <c r="O3103"/>
    </row>
    <row r="3104" spans="14:15" x14ac:dyDescent="0.25">
      <c r="N3104"/>
      <c r="O3104"/>
    </row>
    <row r="3105" spans="14:15" x14ac:dyDescent="0.25">
      <c r="N3105"/>
      <c r="O3105"/>
    </row>
    <row r="3106" spans="14:15" x14ac:dyDescent="0.25">
      <c r="N3106"/>
      <c r="O3106"/>
    </row>
    <row r="3107" spans="14:15" x14ac:dyDescent="0.25">
      <c r="N3107"/>
      <c r="O3107"/>
    </row>
    <row r="3108" spans="14:15" x14ac:dyDescent="0.25">
      <c r="N3108"/>
      <c r="O3108"/>
    </row>
    <row r="3109" spans="14:15" x14ac:dyDescent="0.25">
      <c r="N3109"/>
      <c r="O3109"/>
    </row>
    <row r="3110" spans="14:15" x14ac:dyDescent="0.25">
      <c r="N3110"/>
      <c r="O3110"/>
    </row>
    <row r="3111" spans="14:15" x14ac:dyDescent="0.25">
      <c r="N3111"/>
      <c r="O3111"/>
    </row>
    <row r="3112" spans="14:15" x14ac:dyDescent="0.25">
      <c r="N3112"/>
      <c r="O3112"/>
    </row>
    <row r="3113" spans="14:15" x14ac:dyDescent="0.25">
      <c r="N3113"/>
      <c r="O3113"/>
    </row>
    <row r="3114" spans="14:15" x14ac:dyDescent="0.25">
      <c r="N3114"/>
      <c r="O3114"/>
    </row>
    <row r="3115" spans="14:15" x14ac:dyDescent="0.25">
      <c r="N3115"/>
      <c r="O3115"/>
    </row>
    <row r="3116" spans="14:15" x14ac:dyDescent="0.25">
      <c r="N3116"/>
      <c r="O3116"/>
    </row>
    <row r="3117" spans="14:15" x14ac:dyDescent="0.25">
      <c r="N3117"/>
      <c r="O3117"/>
    </row>
    <row r="3118" spans="14:15" x14ac:dyDescent="0.25">
      <c r="N3118"/>
      <c r="O3118"/>
    </row>
    <row r="3119" spans="14:15" x14ac:dyDescent="0.25">
      <c r="N3119"/>
      <c r="O3119"/>
    </row>
    <row r="3120" spans="14:15" x14ac:dyDescent="0.25">
      <c r="N3120"/>
      <c r="O3120"/>
    </row>
    <row r="3121" spans="14:15" x14ac:dyDescent="0.25">
      <c r="N3121"/>
      <c r="O3121"/>
    </row>
    <row r="3122" spans="14:15" x14ac:dyDescent="0.25">
      <c r="N3122"/>
      <c r="O3122"/>
    </row>
    <row r="3123" spans="14:15" x14ac:dyDescent="0.25">
      <c r="N3123"/>
      <c r="O3123"/>
    </row>
    <row r="3124" spans="14:15" x14ac:dyDescent="0.25">
      <c r="N3124"/>
      <c r="O3124"/>
    </row>
    <row r="3125" spans="14:15" x14ac:dyDescent="0.25">
      <c r="N3125"/>
      <c r="O3125"/>
    </row>
    <row r="3126" spans="14:15" x14ac:dyDescent="0.25">
      <c r="N3126"/>
      <c r="O3126"/>
    </row>
    <row r="3127" spans="14:15" x14ac:dyDescent="0.25">
      <c r="N3127"/>
      <c r="O3127"/>
    </row>
    <row r="3128" spans="14:15" x14ac:dyDescent="0.25">
      <c r="N3128"/>
      <c r="O3128"/>
    </row>
    <row r="3129" spans="14:15" x14ac:dyDescent="0.25">
      <c r="N3129"/>
      <c r="O3129"/>
    </row>
    <row r="3130" spans="14:15" x14ac:dyDescent="0.25">
      <c r="N3130"/>
      <c r="O3130"/>
    </row>
    <row r="3131" spans="14:15" x14ac:dyDescent="0.25">
      <c r="N3131"/>
      <c r="O3131"/>
    </row>
    <row r="3132" spans="14:15" x14ac:dyDescent="0.25">
      <c r="N3132"/>
      <c r="O3132"/>
    </row>
    <row r="3133" spans="14:15" x14ac:dyDescent="0.25">
      <c r="N3133"/>
      <c r="O3133"/>
    </row>
    <row r="3134" spans="14:15" x14ac:dyDescent="0.25">
      <c r="N3134"/>
      <c r="O3134"/>
    </row>
    <row r="3135" spans="14:15" x14ac:dyDescent="0.25">
      <c r="N3135"/>
      <c r="O3135"/>
    </row>
    <row r="3136" spans="14:15" x14ac:dyDescent="0.25">
      <c r="N3136"/>
      <c r="O3136"/>
    </row>
    <row r="3137" spans="14:15" x14ac:dyDescent="0.25">
      <c r="N3137"/>
      <c r="O3137"/>
    </row>
    <row r="3138" spans="14:15" x14ac:dyDescent="0.25">
      <c r="N3138"/>
      <c r="O3138"/>
    </row>
    <row r="3139" spans="14:15" x14ac:dyDescent="0.25">
      <c r="N3139"/>
      <c r="O3139"/>
    </row>
    <row r="3140" spans="14:15" x14ac:dyDescent="0.25">
      <c r="N3140"/>
      <c r="O3140"/>
    </row>
    <row r="3141" spans="14:15" x14ac:dyDescent="0.25">
      <c r="N3141"/>
      <c r="O3141"/>
    </row>
    <row r="3142" spans="14:15" x14ac:dyDescent="0.25">
      <c r="N3142"/>
      <c r="O3142"/>
    </row>
    <row r="3143" spans="14:15" x14ac:dyDescent="0.25">
      <c r="N3143"/>
      <c r="O3143"/>
    </row>
    <row r="3144" spans="14:15" x14ac:dyDescent="0.25">
      <c r="N3144"/>
      <c r="O3144"/>
    </row>
    <row r="3145" spans="14:15" x14ac:dyDescent="0.25">
      <c r="N3145"/>
      <c r="O3145"/>
    </row>
    <row r="3146" spans="14:15" x14ac:dyDescent="0.25">
      <c r="N3146"/>
      <c r="O3146"/>
    </row>
    <row r="3147" spans="14:15" x14ac:dyDescent="0.25">
      <c r="N3147"/>
      <c r="O3147"/>
    </row>
    <row r="3148" spans="14:15" x14ac:dyDescent="0.25">
      <c r="N3148"/>
      <c r="O3148"/>
    </row>
    <row r="3149" spans="14:15" x14ac:dyDescent="0.25">
      <c r="N3149"/>
      <c r="O3149"/>
    </row>
    <row r="3150" spans="14:15" x14ac:dyDescent="0.25">
      <c r="N3150"/>
      <c r="O3150"/>
    </row>
    <row r="3151" spans="14:15" x14ac:dyDescent="0.25">
      <c r="N3151"/>
      <c r="O3151"/>
    </row>
    <row r="3152" spans="14:15" x14ac:dyDescent="0.25">
      <c r="N3152"/>
      <c r="O3152"/>
    </row>
    <row r="3153" spans="14:15" x14ac:dyDescent="0.25">
      <c r="N3153"/>
      <c r="O3153"/>
    </row>
    <row r="3154" spans="14:15" x14ac:dyDescent="0.25">
      <c r="N3154"/>
      <c r="O3154"/>
    </row>
    <row r="3155" spans="14:15" x14ac:dyDescent="0.25">
      <c r="N3155"/>
      <c r="O3155"/>
    </row>
    <row r="3156" spans="14:15" x14ac:dyDescent="0.25">
      <c r="N3156"/>
      <c r="O3156"/>
    </row>
    <row r="3157" spans="14:15" x14ac:dyDescent="0.25">
      <c r="N3157"/>
      <c r="O3157"/>
    </row>
    <row r="3158" spans="14:15" x14ac:dyDescent="0.25">
      <c r="N3158"/>
      <c r="O3158"/>
    </row>
    <row r="3159" spans="14:15" x14ac:dyDescent="0.25">
      <c r="N3159"/>
      <c r="O3159"/>
    </row>
    <row r="3160" spans="14:15" x14ac:dyDescent="0.25">
      <c r="N3160"/>
      <c r="O3160"/>
    </row>
    <row r="3161" spans="14:15" x14ac:dyDescent="0.25">
      <c r="N3161"/>
      <c r="O3161"/>
    </row>
    <row r="3162" spans="14:15" x14ac:dyDescent="0.25">
      <c r="N3162"/>
      <c r="O3162"/>
    </row>
    <row r="3163" spans="14:15" x14ac:dyDescent="0.25">
      <c r="N3163"/>
      <c r="O3163"/>
    </row>
    <row r="3164" spans="14:15" x14ac:dyDescent="0.25">
      <c r="N3164"/>
      <c r="O3164"/>
    </row>
    <row r="3165" spans="14:15" x14ac:dyDescent="0.25">
      <c r="N3165"/>
      <c r="O3165"/>
    </row>
    <row r="3166" spans="14:15" x14ac:dyDescent="0.25">
      <c r="N3166"/>
      <c r="O3166"/>
    </row>
    <row r="3167" spans="14:15" x14ac:dyDescent="0.25">
      <c r="N3167"/>
      <c r="O3167"/>
    </row>
    <row r="3168" spans="14:15" x14ac:dyDescent="0.25">
      <c r="N3168"/>
      <c r="O3168"/>
    </row>
    <row r="3169" spans="14:15" x14ac:dyDescent="0.25">
      <c r="N3169"/>
      <c r="O3169"/>
    </row>
    <row r="3170" spans="14:15" x14ac:dyDescent="0.25">
      <c r="N3170"/>
      <c r="O3170"/>
    </row>
    <row r="3171" spans="14:15" x14ac:dyDescent="0.25">
      <c r="N3171"/>
      <c r="O3171"/>
    </row>
    <row r="3172" spans="14:15" x14ac:dyDescent="0.25">
      <c r="N3172"/>
      <c r="O3172"/>
    </row>
    <row r="3173" spans="14:15" x14ac:dyDescent="0.25">
      <c r="N3173"/>
      <c r="O3173"/>
    </row>
    <row r="3174" spans="14:15" x14ac:dyDescent="0.25">
      <c r="N3174"/>
      <c r="O3174"/>
    </row>
    <row r="3175" spans="14:15" x14ac:dyDescent="0.25">
      <c r="N3175"/>
      <c r="O3175"/>
    </row>
    <row r="3176" spans="14:15" x14ac:dyDescent="0.25">
      <c r="N3176"/>
      <c r="O3176"/>
    </row>
    <row r="3177" spans="14:15" x14ac:dyDescent="0.25">
      <c r="N3177"/>
      <c r="O3177"/>
    </row>
    <row r="3178" spans="14:15" x14ac:dyDescent="0.25">
      <c r="N3178"/>
      <c r="O3178"/>
    </row>
    <row r="3179" spans="14:15" x14ac:dyDescent="0.25">
      <c r="N3179"/>
      <c r="O3179"/>
    </row>
    <row r="3180" spans="14:15" x14ac:dyDescent="0.25">
      <c r="N3180"/>
      <c r="O3180"/>
    </row>
    <row r="3181" spans="14:15" x14ac:dyDescent="0.25">
      <c r="N3181"/>
      <c r="O3181"/>
    </row>
    <row r="3182" spans="14:15" x14ac:dyDescent="0.25">
      <c r="N3182"/>
      <c r="O3182"/>
    </row>
    <row r="3183" spans="14:15" x14ac:dyDescent="0.25">
      <c r="N3183"/>
      <c r="O3183"/>
    </row>
    <row r="3184" spans="14:15" x14ac:dyDescent="0.25">
      <c r="N3184"/>
      <c r="O3184"/>
    </row>
    <row r="3185" spans="14:15" x14ac:dyDescent="0.25">
      <c r="N3185"/>
      <c r="O3185"/>
    </row>
    <row r="3186" spans="14:15" x14ac:dyDescent="0.25">
      <c r="N3186"/>
      <c r="O3186"/>
    </row>
    <row r="3187" spans="14:15" x14ac:dyDescent="0.25">
      <c r="N3187"/>
      <c r="O3187"/>
    </row>
    <row r="3188" spans="14:15" x14ac:dyDescent="0.25">
      <c r="N3188"/>
      <c r="O3188"/>
    </row>
    <row r="3189" spans="14:15" x14ac:dyDescent="0.25">
      <c r="N3189"/>
      <c r="O3189"/>
    </row>
    <row r="3190" spans="14:15" x14ac:dyDescent="0.25">
      <c r="N3190"/>
      <c r="O3190"/>
    </row>
    <row r="3191" spans="14:15" x14ac:dyDescent="0.25">
      <c r="N3191"/>
      <c r="O3191"/>
    </row>
    <row r="3192" spans="14:15" x14ac:dyDescent="0.25">
      <c r="N3192"/>
      <c r="O3192"/>
    </row>
    <row r="3193" spans="14:15" x14ac:dyDescent="0.25">
      <c r="N3193"/>
      <c r="O3193"/>
    </row>
    <row r="3194" spans="14:15" x14ac:dyDescent="0.25">
      <c r="N3194"/>
      <c r="O3194"/>
    </row>
    <row r="3195" spans="14:15" x14ac:dyDescent="0.25">
      <c r="N3195"/>
      <c r="O3195"/>
    </row>
    <row r="3196" spans="14:15" x14ac:dyDescent="0.25">
      <c r="N3196"/>
      <c r="O3196"/>
    </row>
    <row r="3197" spans="14:15" x14ac:dyDescent="0.25">
      <c r="N3197"/>
      <c r="O3197"/>
    </row>
    <row r="3198" spans="14:15" x14ac:dyDescent="0.25">
      <c r="N3198"/>
      <c r="O3198"/>
    </row>
    <row r="3199" spans="14:15" x14ac:dyDescent="0.25">
      <c r="N3199"/>
      <c r="O3199"/>
    </row>
    <row r="3200" spans="14:15" x14ac:dyDescent="0.25">
      <c r="N3200"/>
      <c r="O3200"/>
    </row>
    <row r="3201" spans="14:15" x14ac:dyDescent="0.25">
      <c r="N3201"/>
      <c r="O3201"/>
    </row>
    <row r="3202" spans="14:15" x14ac:dyDescent="0.25">
      <c r="N3202"/>
      <c r="O3202"/>
    </row>
    <row r="3203" spans="14:15" x14ac:dyDescent="0.25">
      <c r="N3203"/>
      <c r="O3203"/>
    </row>
    <row r="3204" spans="14:15" x14ac:dyDescent="0.25">
      <c r="N3204"/>
      <c r="O3204"/>
    </row>
    <row r="3205" spans="14:15" x14ac:dyDescent="0.25">
      <c r="N3205"/>
      <c r="O3205"/>
    </row>
    <row r="3206" spans="14:15" x14ac:dyDescent="0.25">
      <c r="N3206"/>
      <c r="O3206"/>
    </row>
    <row r="3207" spans="14:15" x14ac:dyDescent="0.25">
      <c r="N3207"/>
      <c r="O3207"/>
    </row>
    <row r="3208" spans="14:15" x14ac:dyDescent="0.25">
      <c r="N3208"/>
      <c r="O3208"/>
    </row>
    <row r="3209" spans="14:15" x14ac:dyDescent="0.25">
      <c r="N3209"/>
      <c r="O3209"/>
    </row>
    <row r="3210" spans="14:15" x14ac:dyDescent="0.25">
      <c r="N3210"/>
      <c r="O3210"/>
    </row>
    <row r="3211" spans="14:15" x14ac:dyDescent="0.25">
      <c r="N3211"/>
      <c r="O3211"/>
    </row>
    <row r="3212" spans="14:15" x14ac:dyDescent="0.25">
      <c r="N3212"/>
      <c r="O3212"/>
    </row>
    <row r="3213" spans="14:15" x14ac:dyDescent="0.25">
      <c r="N3213"/>
      <c r="O3213"/>
    </row>
    <row r="3214" spans="14:15" x14ac:dyDescent="0.25">
      <c r="N3214"/>
      <c r="O3214"/>
    </row>
    <row r="3215" spans="14:15" x14ac:dyDescent="0.25">
      <c r="N3215"/>
      <c r="O3215"/>
    </row>
    <row r="3216" spans="14:15" x14ac:dyDescent="0.25">
      <c r="N3216"/>
      <c r="O3216"/>
    </row>
    <row r="3217" spans="14:15" x14ac:dyDescent="0.25">
      <c r="N3217"/>
      <c r="O3217"/>
    </row>
    <row r="3218" spans="14:15" x14ac:dyDescent="0.25">
      <c r="N3218"/>
      <c r="O3218"/>
    </row>
    <row r="3219" spans="14:15" x14ac:dyDescent="0.25">
      <c r="N3219"/>
      <c r="O3219"/>
    </row>
    <row r="3220" spans="14:15" x14ac:dyDescent="0.25">
      <c r="N3220"/>
      <c r="O3220"/>
    </row>
    <row r="3221" spans="14:15" x14ac:dyDescent="0.25">
      <c r="N3221"/>
      <c r="O3221"/>
    </row>
    <row r="3222" spans="14:15" x14ac:dyDescent="0.25">
      <c r="N3222"/>
      <c r="O3222"/>
    </row>
    <row r="3223" spans="14:15" x14ac:dyDescent="0.25">
      <c r="N3223"/>
      <c r="O3223"/>
    </row>
    <row r="3224" spans="14:15" x14ac:dyDescent="0.25">
      <c r="N3224"/>
      <c r="O3224"/>
    </row>
    <row r="3225" spans="14:15" x14ac:dyDescent="0.25">
      <c r="N3225"/>
      <c r="O3225"/>
    </row>
    <row r="3226" spans="14:15" x14ac:dyDescent="0.25">
      <c r="N3226"/>
      <c r="O3226"/>
    </row>
    <row r="3227" spans="14:15" x14ac:dyDescent="0.25">
      <c r="N3227"/>
      <c r="O3227"/>
    </row>
    <row r="3228" spans="14:15" x14ac:dyDescent="0.25">
      <c r="N3228"/>
      <c r="O3228"/>
    </row>
    <row r="3229" spans="14:15" x14ac:dyDescent="0.25">
      <c r="N3229"/>
      <c r="O3229"/>
    </row>
    <row r="3230" spans="14:15" x14ac:dyDescent="0.25">
      <c r="N3230"/>
      <c r="O3230"/>
    </row>
    <row r="3231" spans="14:15" x14ac:dyDescent="0.25">
      <c r="N3231"/>
      <c r="O3231"/>
    </row>
    <row r="3232" spans="14:15" x14ac:dyDescent="0.25">
      <c r="N3232"/>
      <c r="O3232"/>
    </row>
    <row r="3233" spans="14:15" x14ac:dyDescent="0.25">
      <c r="N3233"/>
      <c r="O3233"/>
    </row>
    <row r="3234" spans="14:15" x14ac:dyDescent="0.25">
      <c r="N3234"/>
      <c r="O3234"/>
    </row>
    <row r="3235" spans="14:15" x14ac:dyDescent="0.25">
      <c r="N3235"/>
      <c r="O3235"/>
    </row>
    <row r="3236" spans="14:15" x14ac:dyDescent="0.25">
      <c r="N3236"/>
      <c r="O3236"/>
    </row>
    <row r="3237" spans="14:15" x14ac:dyDescent="0.25">
      <c r="N3237"/>
      <c r="O3237"/>
    </row>
    <row r="3238" spans="14:15" x14ac:dyDescent="0.25">
      <c r="N3238"/>
      <c r="O3238"/>
    </row>
    <row r="3239" spans="14:15" x14ac:dyDescent="0.25">
      <c r="N3239"/>
      <c r="O3239"/>
    </row>
    <row r="3240" spans="14:15" x14ac:dyDescent="0.25">
      <c r="N3240"/>
      <c r="O3240"/>
    </row>
    <row r="3241" spans="14:15" x14ac:dyDescent="0.25">
      <c r="N3241"/>
      <c r="O3241"/>
    </row>
    <row r="3242" spans="14:15" x14ac:dyDescent="0.25">
      <c r="N3242"/>
      <c r="O3242"/>
    </row>
    <row r="3243" spans="14:15" x14ac:dyDescent="0.25">
      <c r="N3243"/>
      <c r="O3243"/>
    </row>
    <row r="3244" spans="14:15" x14ac:dyDescent="0.25">
      <c r="N3244"/>
      <c r="O3244"/>
    </row>
    <row r="3245" spans="14:15" x14ac:dyDescent="0.25">
      <c r="N3245"/>
      <c r="O3245"/>
    </row>
    <row r="3246" spans="14:15" x14ac:dyDescent="0.25">
      <c r="N3246"/>
      <c r="O3246"/>
    </row>
    <row r="3247" spans="14:15" x14ac:dyDescent="0.25">
      <c r="N3247"/>
      <c r="O3247"/>
    </row>
    <row r="3248" spans="14:15" x14ac:dyDescent="0.25">
      <c r="N3248"/>
      <c r="O3248"/>
    </row>
    <row r="3249" spans="14:15" x14ac:dyDescent="0.25">
      <c r="N3249"/>
      <c r="O3249"/>
    </row>
    <row r="3250" spans="14:15" x14ac:dyDescent="0.25">
      <c r="N3250"/>
      <c r="O3250"/>
    </row>
    <row r="3251" spans="14:15" x14ac:dyDescent="0.25">
      <c r="N3251"/>
      <c r="O3251"/>
    </row>
    <row r="3252" spans="14:15" x14ac:dyDescent="0.25">
      <c r="N3252"/>
      <c r="O3252"/>
    </row>
    <row r="3253" spans="14:15" x14ac:dyDescent="0.25">
      <c r="N3253"/>
      <c r="O3253"/>
    </row>
    <row r="3254" spans="14:15" x14ac:dyDescent="0.25">
      <c r="N3254"/>
      <c r="O3254"/>
    </row>
    <row r="3255" spans="14:15" x14ac:dyDescent="0.25">
      <c r="N3255"/>
      <c r="O3255"/>
    </row>
    <row r="3256" spans="14:15" x14ac:dyDescent="0.25">
      <c r="N3256"/>
      <c r="O3256"/>
    </row>
    <row r="3257" spans="14:15" x14ac:dyDescent="0.25">
      <c r="N3257"/>
      <c r="O3257"/>
    </row>
    <row r="3258" spans="14:15" x14ac:dyDescent="0.25">
      <c r="N3258"/>
      <c r="O3258"/>
    </row>
    <row r="3259" spans="14:15" x14ac:dyDescent="0.25">
      <c r="N3259"/>
      <c r="O3259"/>
    </row>
    <row r="3260" spans="14:15" x14ac:dyDescent="0.25">
      <c r="N3260"/>
      <c r="O3260"/>
    </row>
    <row r="3261" spans="14:15" x14ac:dyDescent="0.25">
      <c r="N3261"/>
      <c r="O3261"/>
    </row>
    <row r="3262" spans="14:15" x14ac:dyDescent="0.25">
      <c r="N3262"/>
      <c r="O3262"/>
    </row>
    <row r="3263" spans="14:15" x14ac:dyDescent="0.25">
      <c r="N3263"/>
      <c r="O3263"/>
    </row>
    <row r="3264" spans="14:15" x14ac:dyDescent="0.25">
      <c r="N3264"/>
      <c r="O3264"/>
    </row>
    <row r="3265" spans="14:15" x14ac:dyDescent="0.25">
      <c r="N3265"/>
      <c r="O3265"/>
    </row>
    <row r="3266" spans="14:15" x14ac:dyDescent="0.25">
      <c r="N3266"/>
      <c r="O3266"/>
    </row>
    <row r="3267" spans="14:15" x14ac:dyDescent="0.25">
      <c r="N3267"/>
      <c r="O3267"/>
    </row>
    <row r="3268" spans="14:15" x14ac:dyDescent="0.25">
      <c r="N3268"/>
      <c r="O3268"/>
    </row>
    <row r="3269" spans="14:15" x14ac:dyDescent="0.25">
      <c r="N3269"/>
      <c r="O3269"/>
    </row>
    <row r="3270" spans="14:15" x14ac:dyDescent="0.25">
      <c r="N3270"/>
      <c r="O3270"/>
    </row>
    <row r="3271" spans="14:15" x14ac:dyDescent="0.25">
      <c r="N3271"/>
      <c r="O3271"/>
    </row>
    <row r="3272" spans="14:15" x14ac:dyDescent="0.25">
      <c r="N3272"/>
      <c r="O3272"/>
    </row>
    <row r="3273" spans="14:15" x14ac:dyDescent="0.25">
      <c r="N3273"/>
      <c r="O3273"/>
    </row>
    <row r="3274" spans="14:15" x14ac:dyDescent="0.25">
      <c r="N3274"/>
      <c r="O3274"/>
    </row>
    <row r="3275" spans="14:15" x14ac:dyDescent="0.25">
      <c r="N3275"/>
      <c r="O3275"/>
    </row>
    <row r="3276" spans="14:15" x14ac:dyDescent="0.25">
      <c r="N3276"/>
      <c r="O3276"/>
    </row>
    <row r="3277" spans="14:15" x14ac:dyDescent="0.25">
      <c r="N3277"/>
      <c r="O3277"/>
    </row>
    <row r="3278" spans="14:15" x14ac:dyDescent="0.25">
      <c r="N3278"/>
      <c r="O3278"/>
    </row>
    <row r="3279" spans="14:15" x14ac:dyDescent="0.25">
      <c r="N3279"/>
      <c r="O3279"/>
    </row>
    <row r="3280" spans="14:15" x14ac:dyDescent="0.25">
      <c r="N3280"/>
      <c r="O3280"/>
    </row>
    <row r="3281" spans="14:15" x14ac:dyDescent="0.25">
      <c r="N3281"/>
      <c r="O3281"/>
    </row>
    <row r="3282" spans="14:15" x14ac:dyDescent="0.25">
      <c r="N3282"/>
      <c r="O3282"/>
    </row>
    <row r="3283" spans="14:15" x14ac:dyDescent="0.25">
      <c r="N3283"/>
      <c r="O3283"/>
    </row>
    <row r="3284" spans="14:15" x14ac:dyDescent="0.25">
      <c r="N3284"/>
      <c r="O3284"/>
    </row>
    <row r="3285" spans="14:15" x14ac:dyDescent="0.25">
      <c r="N3285"/>
      <c r="O3285"/>
    </row>
    <row r="3286" spans="14:15" x14ac:dyDescent="0.25">
      <c r="N3286"/>
      <c r="O3286"/>
    </row>
    <row r="3287" spans="14:15" x14ac:dyDescent="0.25">
      <c r="N3287"/>
      <c r="O3287"/>
    </row>
    <row r="3288" spans="14:15" x14ac:dyDescent="0.25">
      <c r="N3288"/>
      <c r="O3288"/>
    </row>
    <row r="3289" spans="14:15" x14ac:dyDescent="0.25">
      <c r="N3289"/>
      <c r="O3289"/>
    </row>
    <row r="3290" spans="14:15" x14ac:dyDescent="0.25">
      <c r="N3290"/>
      <c r="O3290"/>
    </row>
    <row r="3291" spans="14:15" x14ac:dyDescent="0.25">
      <c r="N3291"/>
      <c r="O3291"/>
    </row>
    <row r="3292" spans="14:15" x14ac:dyDescent="0.25">
      <c r="N3292"/>
      <c r="O3292"/>
    </row>
    <row r="3293" spans="14:15" x14ac:dyDescent="0.25">
      <c r="N3293"/>
      <c r="O3293"/>
    </row>
    <row r="3294" spans="14:15" x14ac:dyDescent="0.25">
      <c r="N3294"/>
      <c r="O3294"/>
    </row>
    <row r="3295" spans="14:15" x14ac:dyDescent="0.25">
      <c r="N3295"/>
      <c r="O3295"/>
    </row>
    <row r="3296" spans="14:15" x14ac:dyDescent="0.25">
      <c r="N3296"/>
      <c r="O3296"/>
    </row>
    <row r="3297" spans="14:15" x14ac:dyDescent="0.25">
      <c r="N3297"/>
      <c r="O3297"/>
    </row>
    <row r="3298" spans="14:15" x14ac:dyDescent="0.25">
      <c r="N3298"/>
      <c r="O3298"/>
    </row>
    <row r="3299" spans="14:15" x14ac:dyDescent="0.25">
      <c r="N3299"/>
      <c r="O3299"/>
    </row>
    <row r="3300" spans="14:15" x14ac:dyDescent="0.25">
      <c r="N3300"/>
      <c r="O3300"/>
    </row>
    <row r="3301" spans="14:15" x14ac:dyDescent="0.25">
      <c r="N3301"/>
      <c r="O3301"/>
    </row>
    <row r="3302" spans="14:15" x14ac:dyDescent="0.25">
      <c r="N3302"/>
      <c r="O3302"/>
    </row>
    <row r="3303" spans="14:15" x14ac:dyDescent="0.25">
      <c r="N3303"/>
      <c r="O3303"/>
    </row>
    <row r="3304" spans="14:15" x14ac:dyDescent="0.25">
      <c r="N3304"/>
      <c r="O3304"/>
    </row>
    <row r="3305" spans="14:15" x14ac:dyDescent="0.25">
      <c r="N3305"/>
      <c r="O3305"/>
    </row>
    <row r="3306" spans="14:15" x14ac:dyDescent="0.25">
      <c r="N3306"/>
      <c r="O3306"/>
    </row>
    <row r="3307" spans="14:15" x14ac:dyDescent="0.25">
      <c r="N3307"/>
      <c r="O3307"/>
    </row>
    <row r="3308" spans="14:15" x14ac:dyDescent="0.25">
      <c r="N3308"/>
      <c r="O3308"/>
    </row>
    <row r="3309" spans="14:15" x14ac:dyDescent="0.25">
      <c r="N3309"/>
      <c r="O3309"/>
    </row>
    <row r="3310" spans="14:15" x14ac:dyDescent="0.25">
      <c r="N3310"/>
      <c r="O3310"/>
    </row>
    <row r="3311" spans="14:15" x14ac:dyDescent="0.25">
      <c r="N3311"/>
      <c r="O3311"/>
    </row>
    <row r="3312" spans="14:15" x14ac:dyDescent="0.25">
      <c r="N3312"/>
      <c r="O3312"/>
    </row>
    <row r="3313" spans="14:15" x14ac:dyDescent="0.25">
      <c r="N3313"/>
      <c r="O3313"/>
    </row>
    <row r="3314" spans="14:15" x14ac:dyDescent="0.25">
      <c r="N3314"/>
      <c r="O3314"/>
    </row>
    <row r="3315" spans="14:15" x14ac:dyDescent="0.25">
      <c r="N3315"/>
      <c r="O3315"/>
    </row>
    <row r="3316" spans="14:15" x14ac:dyDescent="0.25">
      <c r="N3316"/>
      <c r="O3316"/>
    </row>
    <row r="3317" spans="14:15" x14ac:dyDescent="0.25">
      <c r="N3317"/>
      <c r="O3317"/>
    </row>
    <row r="3318" spans="14:15" x14ac:dyDescent="0.25">
      <c r="N3318"/>
      <c r="O3318"/>
    </row>
    <row r="3319" spans="14:15" x14ac:dyDescent="0.25">
      <c r="N3319"/>
      <c r="O3319"/>
    </row>
    <row r="3320" spans="14:15" x14ac:dyDescent="0.25">
      <c r="N3320"/>
      <c r="O3320"/>
    </row>
    <row r="3321" spans="14:15" x14ac:dyDescent="0.25">
      <c r="N3321"/>
      <c r="O3321"/>
    </row>
    <row r="3322" spans="14:15" x14ac:dyDescent="0.25">
      <c r="N3322"/>
      <c r="O3322"/>
    </row>
    <row r="3323" spans="14:15" x14ac:dyDescent="0.25">
      <c r="N3323"/>
      <c r="O3323"/>
    </row>
    <row r="3324" spans="14:15" x14ac:dyDescent="0.25">
      <c r="N3324"/>
      <c r="O3324"/>
    </row>
    <row r="3325" spans="14:15" x14ac:dyDescent="0.25">
      <c r="N3325"/>
      <c r="O3325"/>
    </row>
    <row r="3326" spans="14:15" x14ac:dyDescent="0.25">
      <c r="N3326"/>
      <c r="O3326"/>
    </row>
    <row r="3327" spans="14:15" x14ac:dyDescent="0.25">
      <c r="N3327"/>
      <c r="O3327"/>
    </row>
    <row r="3328" spans="14:15" x14ac:dyDescent="0.25">
      <c r="N3328"/>
      <c r="O3328"/>
    </row>
    <row r="3329" spans="14:15" x14ac:dyDescent="0.25">
      <c r="N3329"/>
      <c r="O3329"/>
    </row>
    <row r="3330" spans="14:15" x14ac:dyDescent="0.25">
      <c r="N3330"/>
      <c r="O3330"/>
    </row>
    <row r="3331" spans="14:15" x14ac:dyDescent="0.25">
      <c r="N3331"/>
      <c r="O3331"/>
    </row>
    <row r="3332" spans="14:15" x14ac:dyDescent="0.25">
      <c r="N3332"/>
      <c r="O3332"/>
    </row>
    <row r="3333" spans="14:15" x14ac:dyDescent="0.25">
      <c r="N3333"/>
      <c r="O3333"/>
    </row>
    <row r="3334" spans="14:15" x14ac:dyDescent="0.25">
      <c r="N3334"/>
      <c r="O3334"/>
    </row>
    <row r="3335" spans="14:15" x14ac:dyDescent="0.25">
      <c r="N3335"/>
      <c r="O3335"/>
    </row>
    <row r="3336" spans="14:15" x14ac:dyDescent="0.25">
      <c r="N3336"/>
      <c r="O3336"/>
    </row>
    <row r="3337" spans="14:15" x14ac:dyDescent="0.25">
      <c r="N3337"/>
      <c r="O3337"/>
    </row>
    <row r="3338" spans="14:15" x14ac:dyDescent="0.25">
      <c r="N3338"/>
      <c r="O3338"/>
    </row>
    <row r="3339" spans="14:15" x14ac:dyDescent="0.25">
      <c r="N3339"/>
      <c r="O3339"/>
    </row>
    <row r="3340" spans="14:15" x14ac:dyDescent="0.25">
      <c r="N3340"/>
      <c r="O3340"/>
    </row>
    <row r="3341" spans="14:15" x14ac:dyDescent="0.25">
      <c r="N3341"/>
      <c r="O3341"/>
    </row>
    <row r="3342" spans="14:15" x14ac:dyDescent="0.25">
      <c r="N3342"/>
      <c r="O3342"/>
    </row>
    <row r="3343" spans="14:15" x14ac:dyDescent="0.25">
      <c r="N3343"/>
      <c r="O3343"/>
    </row>
    <row r="3344" spans="14:15" x14ac:dyDescent="0.25">
      <c r="N3344"/>
      <c r="O3344"/>
    </row>
    <row r="3345" spans="14:15" x14ac:dyDescent="0.25">
      <c r="N3345"/>
      <c r="O3345"/>
    </row>
    <row r="3346" spans="14:15" x14ac:dyDescent="0.25">
      <c r="N3346"/>
      <c r="O3346"/>
    </row>
    <row r="3347" spans="14:15" x14ac:dyDescent="0.25">
      <c r="N3347"/>
      <c r="O3347"/>
    </row>
    <row r="3348" spans="14:15" x14ac:dyDescent="0.25">
      <c r="N3348"/>
      <c r="O3348"/>
    </row>
    <row r="3349" spans="14:15" x14ac:dyDescent="0.25">
      <c r="N3349"/>
      <c r="O3349"/>
    </row>
    <row r="3350" spans="14:15" x14ac:dyDescent="0.25">
      <c r="N3350"/>
      <c r="O3350"/>
    </row>
    <row r="3351" spans="14:15" x14ac:dyDescent="0.25">
      <c r="N3351"/>
      <c r="O3351"/>
    </row>
    <row r="3352" spans="14:15" x14ac:dyDescent="0.25">
      <c r="N3352"/>
      <c r="O3352"/>
    </row>
    <row r="3353" spans="14:15" x14ac:dyDescent="0.25">
      <c r="N3353"/>
      <c r="O3353"/>
    </row>
    <row r="3354" spans="14:15" x14ac:dyDescent="0.25">
      <c r="N3354"/>
      <c r="O3354"/>
    </row>
    <row r="3355" spans="14:15" x14ac:dyDescent="0.25">
      <c r="N3355"/>
      <c r="O3355"/>
    </row>
    <row r="3356" spans="14:15" x14ac:dyDescent="0.25">
      <c r="N3356"/>
      <c r="O3356"/>
    </row>
    <row r="3357" spans="14:15" x14ac:dyDescent="0.25">
      <c r="N3357"/>
      <c r="O3357"/>
    </row>
    <row r="3358" spans="14:15" x14ac:dyDescent="0.25">
      <c r="N3358"/>
      <c r="O3358"/>
    </row>
    <row r="3359" spans="14:15" x14ac:dyDescent="0.25">
      <c r="N3359"/>
      <c r="O3359"/>
    </row>
    <row r="3360" spans="14:15" x14ac:dyDescent="0.25">
      <c r="N3360"/>
      <c r="O3360"/>
    </row>
    <row r="3361" spans="14:15" x14ac:dyDescent="0.25">
      <c r="N3361"/>
      <c r="O3361"/>
    </row>
    <row r="3362" spans="14:15" x14ac:dyDescent="0.25">
      <c r="N3362"/>
      <c r="O3362"/>
    </row>
    <row r="3363" spans="14:15" x14ac:dyDescent="0.25">
      <c r="N3363"/>
      <c r="O3363"/>
    </row>
    <row r="3364" spans="14:15" x14ac:dyDescent="0.25">
      <c r="N3364"/>
      <c r="O3364"/>
    </row>
    <row r="3365" spans="14:15" x14ac:dyDescent="0.25">
      <c r="N3365"/>
      <c r="O3365"/>
    </row>
    <row r="3366" spans="14:15" x14ac:dyDescent="0.25">
      <c r="N3366"/>
      <c r="O3366"/>
    </row>
    <row r="3367" spans="14:15" x14ac:dyDescent="0.25">
      <c r="N3367"/>
      <c r="O3367"/>
    </row>
    <row r="3368" spans="14:15" x14ac:dyDescent="0.25">
      <c r="N3368"/>
      <c r="O3368"/>
    </row>
    <row r="3369" spans="14:15" x14ac:dyDescent="0.25">
      <c r="N3369"/>
      <c r="O3369"/>
    </row>
    <row r="3370" spans="14:15" x14ac:dyDescent="0.25">
      <c r="N3370"/>
      <c r="O3370"/>
    </row>
    <row r="3371" spans="14:15" x14ac:dyDescent="0.25">
      <c r="N3371"/>
      <c r="O3371"/>
    </row>
    <row r="3372" spans="14:15" x14ac:dyDescent="0.25">
      <c r="N3372"/>
      <c r="O3372"/>
    </row>
    <row r="3373" spans="14:15" x14ac:dyDescent="0.25">
      <c r="N3373"/>
      <c r="O3373"/>
    </row>
    <row r="3374" spans="14:15" x14ac:dyDescent="0.25">
      <c r="N3374"/>
      <c r="O3374"/>
    </row>
    <row r="3375" spans="14:15" x14ac:dyDescent="0.25">
      <c r="N3375"/>
      <c r="O3375"/>
    </row>
    <row r="3376" spans="14:15" x14ac:dyDescent="0.25">
      <c r="N3376"/>
      <c r="O3376"/>
    </row>
    <row r="3377" spans="14:15" x14ac:dyDescent="0.25">
      <c r="N3377"/>
      <c r="O3377"/>
    </row>
    <row r="3378" spans="14:15" x14ac:dyDescent="0.25">
      <c r="N3378"/>
      <c r="O3378"/>
    </row>
    <row r="3379" spans="14:15" x14ac:dyDescent="0.25">
      <c r="N3379"/>
      <c r="O3379"/>
    </row>
    <row r="3380" spans="14:15" x14ac:dyDescent="0.25">
      <c r="N3380"/>
      <c r="O3380"/>
    </row>
    <row r="3381" spans="14:15" x14ac:dyDescent="0.25">
      <c r="N3381"/>
      <c r="O3381"/>
    </row>
    <row r="3382" spans="14:15" x14ac:dyDescent="0.25">
      <c r="N3382"/>
      <c r="O3382"/>
    </row>
    <row r="3383" spans="14:15" x14ac:dyDescent="0.25">
      <c r="N3383"/>
      <c r="O3383"/>
    </row>
    <row r="3384" spans="14:15" x14ac:dyDescent="0.25">
      <c r="N3384"/>
      <c r="O3384"/>
    </row>
    <row r="3385" spans="14:15" x14ac:dyDescent="0.25">
      <c r="N3385"/>
      <c r="O3385"/>
    </row>
    <row r="3386" spans="14:15" x14ac:dyDescent="0.25">
      <c r="N3386"/>
      <c r="O3386"/>
    </row>
    <row r="3387" spans="14:15" x14ac:dyDescent="0.25">
      <c r="N3387"/>
      <c r="O3387"/>
    </row>
    <row r="3388" spans="14:15" x14ac:dyDescent="0.25">
      <c r="N3388"/>
      <c r="O3388"/>
    </row>
    <row r="3389" spans="14:15" x14ac:dyDescent="0.25">
      <c r="N3389"/>
      <c r="O3389"/>
    </row>
    <row r="3390" spans="14:15" x14ac:dyDescent="0.25">
      <c r="N3390"/>
      <c r="O3390"/>
    </row>
    <row r="3391" spans="14:15" x14ac:dyDescent="0.25">
      <c r="N3391"/>
      <c r="O3391"/>
    </row>
    <row r="3392" spans="14:15" x14ac:dyDescent="0.25">
      <c r="N3392"/>
      <c r="O3392"/>
    </row>
    <row r="3393" spans="14:15" x14ac:dyDescent="0.25">
      <c r="N3393"/>
      <c r="O3393"/>
    </row>
    <row r="3394" spans="14:15" x14ac:dyDescent="0.25">
      <c r="N3394"/>
      <c r="O3394"/>
    </row>
    <row r="3395" spans="14:15" x14ac:dyDescent="0.25">
      <c r="N3395"/>
      <c r="O3395"/>
    </row>
    <row r="3396" spans="14:15" x14ac:dyDescent="0.25">
      <c r="N3396"/>
      <c r="O3396"/>
    </row>
    <row r="3397" spans="14:15" x14ac:dyDescent="0.25">
      <c r="N3397"/>
      <c r="O3397"/>
    </row>
    <row r="3398" spans="14:15" x14ac:dyDescent="0.25">
      <c r="N3398"/>
      <c r="O3398"/>
    </row>
    <row r="3399" spans="14:15" x14ac:dyDescent="0.25">
      <c r="N3399"/>
      <c r="O3399"/>
    </row>
    <row r="3400" spans="14:15" x14ac:dyDescent="0.25">
      <c r="N3400"/>
      <c r="O3400"/>
    </row>
    <row r="3401" spans="14:15" x14ac:dyDescent="0.25">
      <c r="N3401"/>
      <c r="O3401"/>
    </row>
    <row r="3402" spans="14:15" x14ac:dyDescent="0.25">
      <c r="N3402"/>
      <c r="O3402"/>
    </row>
    <row r="3403" spans="14:15" x14ac:dyDescent="0.25">
      <c r="N3403"/>
      <c r="O3403"/>
    </row>
    <row r="3404" spans="14:15" x14ac:dyDescent="0.25">
      <c r="N3404"/>
      <c r="O3404"/>
    </row>
    <row r="3405" spans="14:15" x14ac:dyDescent="0.25">
      <c r="N3405"/>
      <c r="O3405"/>
    </row>
    <row r="3406" spans="14:15" x14ac:dyDescent="0.25">
      <c r="N3406"/>
      <c r="O3406"/>
    </row>
    <row r="3407" spans="14:15" x14ac:dyDescent="0.25">
      <c r="N3407"/>
      <c r="O3407"/>
    </row>
    <row r="3408" spans="14:15" x14ac:dyDescent="0.25">
      <c r="N3408"/>
      <c r="O3408"/>
    </row>
    <row r="3409" spans="14:15" x14ac:dyDescent="0.25">
      <c r="N3409"/>
      <c r="O3409"/>
    </row>
    <row r="3410" spans="14:15" x14ac:dyDescent="0.25">
      <c r="N3410"/>
      <c r="O3410"/>
    </row>
    <row r="3411" spans="14:15" x14ac:dyDescent="0.25">
      <c r="N3411"/>
      <c r="O3411"/>
    </row>
    <row r="3412" spans="14:15" x14ac:dyDescent="0.25">
      <c r="N3412"/>
      <c r="O3412"/>
    </row>
    <row r="3413" spans="14:15" x14ac:dyDescent="0.25">
      <c r="N3413"/>
      <c r="O3413"/>
    </row>
    <row r="3414" spans="14:15" x14ac:dyDescent="0.25">
      <c r="N3414"/>
      <c r="O3414"/>
    </row>
    <row r="3415" spans="14:15" x14ac:dyDescent="0.25">
      <c r="N3415"/>
      <c r="O3415"/>
    </row>
    <row r="3416" spans="14:15" x14ac:dyDescent="0.25">
      <c r="N3416"/>
      <c r="O3416"/>
    </row>
    <row r="3417" spans="14:15" x14ac:dyDescent="0.25">
      <c r="N3417"/>
      <c r="O3417"/>
    </row>
    <row r="3418" spans="14:15" x14ac:dyDescent="0.25">
      <c r="N3418"/>
      <c r="O3418"/>
    </row>
    <row r="3419" spans="14:15" x14ac:dyDescent="0.25">
      <c r="N3419"/>
      <c r="O3419"/>
    </row>
    <row r="3420" spans="14:15" x14ac:dyDescent="0.25">
      <c r="N3420"/>
      <c r="O3420"/>
    </row>
    <row r="3421" spans="14:15" x14ac:dyDescent="0.25">
      <c r="N3421"/>
      <c r="O3421"/>
    </row>
    <row r="3422" spans="14:15" x14ac:dyDescent="0.25">
      <c r="N3422"/>
      <c r="O3422"/>
    </row>
    <row r="3423" spans="14:15" x14ac:dyDescent="0.25">
      <c r="N3423"/>
      <c r="O3423"/>
    </row>
    <row r="3424" spans="14:15" x14ac:dyDescent="0.25">
      <c r="N3424"/>
      <c r="O3424"/>
    </row>
    <row r="3425" spans="14:15" x14ac:dyDescent="0.25">
      <c r="N3425"/>
      <c r="O3425"/>
    </row>
    <row r="3426" spans="14:15" x14ac:dyDescent="0.25">
      <c r="N3426"/>
      <c r="O3426"/>
    </row>
    <row r="3427" spans="14:15" x14ac:dyDescent="0.25">
      <c r="N3427"/>
      <c r="O3427"/>
    </row>
    <row r="3428" spans="14:15" x14ac:dyDescent="0.25">
      <c r="N3428"/>
      <c r="O3428"/>
    </row>
    <row r="3429" spans="14:15" x14ac:dyDescent="0.25">
      <c r="N3429"/>
      <c r="O3429"/>
    </row>
    <row r="3430" spans="14:15" x14ac:dyDescent="0.25">
      <c r="N3430"/>
      <c r="O3430"/>
    </row>
    <row r="3431" spans="14:15" x14ac:dyDescent="0.25">
      <c r="N3431"/>
      <c r="O3431"/>
    </row>
    <row r="3432" spans="14:15" x14ac:dyDescent="0.25">
      <c r="N3432"/>
      <c r="O3432"/>
    </row>
    <row r="3433" spans="14:15" x14ac:dyDescent="0.25">
      <c r="N3433"/>
      <c r="O3433"/>
    </row>
    <row r="3434" spans="14:15" x14ac:dyDescent="0.25">
      <c r="N3434"/>
      <c r="O3434"/>
    </row>
    <row r="3435" spans="14:15" x14ac:dyDescent="0.25">
      <c r="N3435"/>
      <c r="O3435"/>
    </row>
    <row r="3436" spans="14:15" x14ac:dyDescent="0.25">
      <c r="N3436"/>
      <c r="O3436"/>
    </row>
    <row r="3437" spans="14:15" x14ac:dyDescent="0.25">
      <c r="N3437"/>
      <c r="O3437"/>
    </row>
    <row r="3438" spans="14:15" x14ac:dyDescent="0.25">
      <c r="N3438"/>
      <c r="O3438"/>
    </row>
    <row r="3439" spans="14:15" x14ac:dyDescent="0.25">
      <c r="N3439"/>
      <c r="O3439"/>
    </row>
    <row r="3440" spans="14:15" x14ac:dyDescent="0.25">
      <c r="N3440"/>
      <c r="O3440"/>
    </row>
    <row r="3441" spans="14:15" x14ac:dyDescent="0.25">
      <c r="N3441"/>
      <c r="O3441"/>
    </row>
    <row r="3442" spans="14:15" x14ac:dyDescent="0.25">
      <c r="N3442"/>
      <c r="O3442"/>
    </row>
    <row r="3443" spans="14:15" x14ac:dyDescent="0.25">
      <c r="N3443"/>
      <c r="O3443"/>
    </row>
    <row r="3444" spans="14:15" x14ac:dyDescent="0.25">
      <c r="N3444"/>
      <c r="O3444"/>
    </row>
    <row r="3445" spans="14:15" x14ac:dyDescent="0.25">
      <c r="N3445"/>
      <c r="O3445"/>
    </row>
    <row r="3446" spans="14:15" x14ac:dyDescent="0.25">
      <c r="N3446"/>
      <c r="O3446"/>
    </row>
    <row r="3447" spans="14:15" x14ac:dyDescent="0.25">
      <c r="N3447"/>
      <c r="O3447"/>
    </row>
    <row r="3448" spans="14:15" x14ac:dyDescent="0.25">
      <c r="N3448"/>
      <c r="O3448"/>
    </row>
    <row r="3449" spans="14:15" x14ac:dyDescent="0.25">
      <c r="N3449"/>
      <c r="O3449"/>
    </row>
    <row r="3450" spans="14:15" x14ac:dyDescent="0.25">
      <c r="N3450"/>
      <c r="O3450"/>
    </row>
    <row r="3451" spans="14:15" x14ac:dyDescent="0.25">
      <c r="N3451"/>
      <c r="O3451"/>
    </row>
    <row r="3452" spans="14:15" x14ac:dyDescent="0.25">
      <c r="N3452"/>
      <c r="O3452"/>
    </row>
    <row r="3453" spans="14:15" x14ac:dyDescent="0.25">
      <c r="N3453"/>
      <c r="O3453"/>
    </row>
    <row r="3454" spans="14:15" x14ac:dyDescent="0.25">
      <c r="N3454"/>
      <c r="O3454"/>
    </row>
    <row r="3455" spans="14:15" x14ac:dyDescent="0.25">
      <c r="N3455"/>
      <c r="O3455"/>
    </row>
    <row r="3456" spans="14:15" x14ac:dyDescent="0.25">
      <c r="N3456"/>
      <c r="O3456"/>
    </row>
    <row r="3457" spans="14:15" x14ac:dyDescent="0.25">
      <c r="N3457"/>
      <c r="O3457"/>
    </row>
    <row r="3458" spans="14:15" x14ac:dyDescent="0.25">
      <c r="N3458"/>
      <c r="O3458"/>
    </row>
    <row r="3459" spans="14:15" x14ac:dyDescent="0.25">
      <c r="N3459"/>
      <c r="O3459"/>
    </row>
    <row r="3460" spans="14:15" x14ac:dyDescent="0.25">
      <c r="N3460"/>
      <c r="O3460"/>
    </row>
    <row r="3461" spans="14:15" x14ac:dyDescent="0.25">
      <c r="N3461"/>
      <c r="O3461"/>
    </row>
    <row r="3462" spans="14:15" x14ac:dyDescent="0.25">
      <c r="N3462"/>
      <c r="O3462"/>
    </row>
    <row r="3463" spans="14:15" x14ac:dyDescent="0.25">
      <c r="N3463"/>
      <c r="O3463"/>
    </row>
    <row r="3464" spans="14:15" x14ac:dyDescent="0.25">
      <c r="N3464"/>
      <c r="O3464"/>
    </row>
    <row r="3465" spans="14:15" x14ac:dyDescent="0.25">
      <c r="N3465"/>
      <c r="O3465"/>
    </row>
    <row r="3466" spans="14:15" x14ac:dyDescent="0.25">
      <c r="N3466"/>
      <c r="O3466"/>
    </row>
    <row r="3467" spans="14:15" x14ac:dyDescent="0.25">
      <c r="N3467"/>
      <c r="O3467"/>
    </row>
    <row r="3468" spans="14:15" x14ac:dyDescent="0.25">
      <c r="N3468"/>
      <c r="O3468"/>
    </row>
    <row r="3469" spans="14:15" x14ac:dyDescent="0.25">
      <c r="N3469"/>
      <c r="O3469"/>
    </row>
    <row r="3470" spans="14:15" x14ac:dyDescent="0.25">
      <c r="N3470"/>
      <c r="O3470"/>
    </row>
    <row r="3471" spans="14:15" x14ac:dyDescent="0.25">
      <c r="N3471"/>
      <c r="O3471"/>
    </row>
    <row r="3472" spans="14:15" x14ac:dyDescent="0.25">
      <c r="N3472"/>
      <c r="O3472"/>
    </row>
    <row r="3473" spans="14:15" x14ac:dyDescent="0.25">
      <c r="N3473"/>
      <c r="O3473"/>
    </row>
    <row r="3474" spans="14:15" x14ac:dyDescent="0.25">
      <c r="N3474"/>
      <c r="O3474"/>
    </row>
    <row r="3475" spans="14:15" x14ac:dyDescent="0.25">
      <c r="N3475"/>
      <c r="O3475"/>
    </row>
    <row r="3476" spans="14:15" x14ac:dyDescent="0.25">
      <c r="N3476"/>
      <c r="O3476"/>
    </row>
    <row r="3477" spans="14:15" x14ac:dyDescent="0.25">
      <c r="N3477"/>
      <c r="O3477"/>
    </row>
    <row r="3478" spans="14:15" x14ac:dyDescent="0.25">
      <c r="N3478"/>
      <c r="O3478"/>
    </row>
    <row r="3479" spans="14:15" x14ac:dyDescent="0.25">
      <c r="N3479"/>
      <c r="O3479"/>
    </row>
    <row r="3480" spans="14:15" x14ac:dyDescent="0.25">
      <c r="N3480"/>
      <c r="O3480"/>
    </row>
    <row r="3481" spans="14:15" x14ac:dyDescent="0.25">
      <c r="N3481"/>
      <c r="O3481"/>
    </row>
    <row r="3482" spans="14:15" x14ac:dyDescent="0.25">
      <c r="N3482"/>
      <c r="O3482"/>
    </row>
    <row r="3483" spans="14:15" x14ac:dyDescent="0.25">
      <c r="N3483"/>
      <c r="O3483"/>
    </row>
    <row r="3484" spans="14:15" x14ac:dyDescent="0.25">
      <c r="N3484"/>
      <c r="O3484"/>
    </row>
    <row r="3485" spans="14:15" x14ac:dyDescent="0.25">
      <c r="N3485"/>
      <c r="O3485"/>
    </row>
    <row r="3486" spans="14:15" x14ac:dyDescent="0.25">
      <c r="N3486"/>
      <c r="O3486"/>
    </row>
    <row r="3487" spans="14:15" x14ac:dyDescent="0.25">
      <c r="N3487"/>
      <c r="O3487"/>
    </row>
    <row r="3488" spans="14:15" x14ac:dyDescent="0.25">
      <c r="N3488"/>
      <c r="O3488"/>
    </row>
    <row r="3489" spans="14:15" x14ac:dyDescent="0.25">
      <c r="N3489"/>
      <c r="O3489"/>
    </row>
    <row r="3490" spans="14:15" x14ac:dyDescent="0.25">
      <c r="N3490"/>
      <c r="O3490"/>
    </row>
    <row r="3491" spans="14:15" x14ac:dyDescent="0.25">
      <c r="N3491"/>
      <c r="O3491"/>
    </row>
    <row r="3492" spans="14:15" x14ac:dyDescent="0.25">
      <c r="N3492"/>
      <c r="O3492"/>
    </row>
    <row r="3493" spans="14:15" x14ac:dyDescent="0.25">
      <c r="N3493"/>
      <c r="O3493"/>
    </row>
    <row r="3494" spans="14:15" x14ac:dyDescent="0.25">
      <c r="N3494"/>
      <c r="O3494"/>
    </row>
    <row r="3495" spans="14:15" x14ac:dyDescent="0.25">
      <c r="N3495"/>
      <c r="O3495"/>
    </row>
    <row r="3496" spans="14:15" x14ac:dyDescent="0.25">
      <c r="N3496"/>
      <c r="O3496"/>
    </row>
    <row r="3497" spans="14:15" x14ac:dyDescent="0.25">
      <c r="N3497"/>
      <c r="O3497"/>
    </row>
    <row r="3498" spans="14:15" x14ac:dyDescent="0.25">
      <c r="N3498"/>
      <c r="O3498"/>
    </row>
    <row r="3499" spans="14:15" x14ac:dyDescent="0.25">
      <c r="N3499"/>
      <c r="O3499"/>
    </row>
    <row r="3500" spans="14:15" x14ac:dyDescent="0.25">
      <c r="N3500"/>
      <c r="O3500"/>
    </row>
    <row r="3501" spans="14:15" x14ac:dyDescent="0.25">
      <c r="N3501"/>
      <c r="O3501"/>
    </row>
    <row r="3502" spans="14:15" x14ac:dyDescent="0.25">
      <c r="N3502"/>
      <c r="O3502"/>
    </row>
    <row r="3503" spans="14:15" x14ac:dyDescent="0.25">
      <c r="N3503"/>
      <c r="O3503"/>
    </row>
    <row r="3504" spans="14:15" x14ac:dyDescent="0.25">
      <c r="N3504"/>
      <c r="O3504"/>
    </row>
    <row r="3505" spans="14:15" x14ac:dyDescent="0.25">
      <c r="N3505"/>
      <c r="O3505"/>
    </row>
    <row r="3506" spans="14:15" x14ac:dyDescent="0.25">
      <c r="N3506"/>
      <c r="O3506"/>
    </row>
    <row r="3507" spans="14:15" x14ac:dyDescent="0.25">
      <c r="N3507"/>
      <c r="O3507"/>
    </row>
    <row r="3508" spans="14:15" x14ac:dyDescent="0.25">
      <c r="N3508"/>
      <c r="O3508"/>
    </row>
    <row r="3509" spans="14:15" x14ac:dyDescent="0.25">
      <c r="N3509"/>
      <c r="O3509"/>
    </row>
    <row r="3510" spans="14:15" x14ac:dyDescent="0.25">
      <c r="N3510"/>
      <c r="O3510"/>
    </row>
    <row r="3511" spans="14:15" x14ac:dyDescent="0.25">
      <c r="N3511"/>
      <c r="O3511"/>
    </row>
    <row r="3512" spans="14:15" x14ac:dyDescent="0.25">
      <c r="N3512"/>
      <c r="O3512"/>
    </row>
    <row r="3513" spans="14:15" x14ac:dyDescent="0.25">
      <c r="N3513"/>
      <c r="O3513"/>
    </row>
    <row r="3514" spans="14:15" x14ac:dyDescent="0.25">
      <c r="N3514"/>
      <c r="O3514"/>
    </row>
    <row r="3515" spans="14:15" x14ac:dyDescent="0.25">
      <c r="N3515"/>
      <c r="O3515"/>
    </row>
    <row r="3516" spans="14:15" x14ac:dyDescent="0.25">
      <c r="N3516"/>
      <c r="O3516"/>
    </row>
    <row r="3517" spans="14:15" x14ac:dyDescent="0.25">
      <c r="N3517"/>
      <c r="O3517"/>
    </row>
    <row r="3518" spans="14:15" x14ac:dyDescent="0.25">
      <c r="N3518"/>
      <c r="O3518"/>
    </row>
    <row r="3519" spans="14:15" x14ac:dyDescent="0.25">
      <c r="N3519"/>
      <c r="O3519"/>
    </row>
    <row r="3520" spans="14:15" x14ac:dyDescent="0.25">
      <c r="N3520"/>
      <c r="O3520"/>
    </row>
    <row r="3521" spans="14:15" x14ac:dyDescent="0.25">
      <c r="N3521"/>
      <c r="O3521"/>
    </row>
    <row r="3522" spans="14:15" x14ac:dyDescent="0.25">
      <c r="N3522"/>
      <c r="O3522"/>
    </row>
    <row r="3523" spans="14:15" x14ac:dyDescent="0.25">
      <c r="N3523"/>
      <c r="O3523"/>
    </row>
    <row r="3524" spans="14:15" x14ac:dyDescent="0.25">
      <c r="N3524"/>
      <c r="O3524"/>
    </row>
    <row r="3525" spans="14:15" x14ac:dyDescent="0.25">
      <c r="N3525"/>
      <c r="O3525"/>
    </row>
    <row r="3526" spans="14:15" x14ac:dyDescent="0.25">
      <c r="N3526"/>
      <c r="O3526"/>
    </row>
    <row r="3527" spans="14:15" x14ac:dyDescent="0.25">
      <c r="N3527"/>
      <c r="O3527"/>
    </row>
    <row r="3528" spans="14:15" x14ac:dyDescent="0.25">
      <c r="N3528"/>
      <c r="O3528"/>
    </row>
    <row r="3529" spans="14:15" x14ac:dyDescent="0.25">
      <c r="N3529"/>
      <c r="O3529"/>
    </row>
    <row r="3530" spans="14:15" x14ac:dyDescent="0.25">
      <c r="N3530"/>
      <c r="O3530"/>
    </row>
    <row r="3531" spans="14:15" x14ac:dyDescent="0.25">
      <c r="N3531"/>
      <c r="O3531"/>
    </row>
    <row r="3532" spans="14:15" x14ac:dyDescent="0.25">
      <c r="N3532"/>
      <c r="O3532"/>
    </row>
    <row r="3533" spans="14:15" x14ac:dyDescent="0.25">
      <c r="N3533"/>
      <c r="O3533"/>
    </row>
    <row r="3534" spans="14:15" x14ac:dyDescent="0.25">
      <c r="N3534"/>
      <c r="O3534"/>
    </row>
    <row r="3535" spans="14:15" x14ac:dyDescent="0.25">
      <c r="N3535"/>
      <c r="O3535"/>
    </row>
    <row r="3536" spans="14:15" x14ac:dyDescent="0.25">
      <c r="N3536"/>
      <c r="O3536"/>
    </row>
    <row r="3537" spans="14:15" x14ac:dyDescent="0.25">
      <c r="N3537"/>
      <c r="O3537"/>
    </row>
    <row r="3538" spans="14:15" x14ac:dyDescent="0.25">
      <c r="N3538"/>
      <c r="O3538"/>
    </row>
    <row r="3539" spans="14:15" x14ac:dyDescent="0.25">
      <c r="N3539"/>
      <c r="O3539"/>
    </row>
    <row r="3540" spans="14:15" x14ac:dyDescent="0.25">
      <c r="N3540"/>
      <c r="O3540"/>
    </row>
    <row r="3541" spans="14:15" x14ac:dyDescent="0.25">
      <c r="N3541"/>
      <c r="O3541"/>
    </row>
    <row r="3542" spans="14:15" x14ac:dyDescent="0.25">
      <c r="N3542"/>
      <c r="O3542"/>
    </row>
    <row r="3543" spans="14:15" x14ac:dyDescent="0.25">
      <c r="N3543"/>
      <c r="O3543"/>
    </row>
    <row r="3544" spans="14:15" x14ac:dyDescent="0.25">
      <c r="N3544"/>
      <c r="O3544"/>
    </row>
    <row r="3545" spans="14:15" x14ac:dyDescent="0.25">
      <c r="N3545"/>
      <c r="O3545"/>
    </row>
    <row r="3546" spans="14:15" x14ac:dyDescent="0.25">
      <c r="N3546"/>
      <c r="O3546"/>
    </row>
    <row r="3547" spans="14:15" x14ac:dyDescent="0.25">
      <c r="N3547"/>
      <c r="O3547"/>
    </row>
    <row r="3548" spans="14:15" x14ac:dyDescent="0.25">
      <c r="N3548"/>
      <c r="O3548"/>
    </row>
    <row r="3549" spans="14:15" x14ac:dyDescent="0.25">
      <c r="N3549"/>
      <c r="O3549"/>
    </row>
    <row r="3550" spans="14:15" x14ac:dyDescent="0.25">
      <c r="N3550"/>
      <c r="O3550"/>
    </row>
    <row r="3551" spans="14:15" x14ac:dyDescent="0.25">
      <c r="N3551"/>
      <c r="O3551"/>
    </row>
    <row r="3552" spans="14:15" x14ac:dyDescent="0.25">
      <c r="N3552"/>
      <c r="O3552"/>
    </row>
    <row r="3553" spans="14:15" x14ac:dyDescent="0.25">
      <c r="N3553"/>
      <c r="O3553"/>
    </row>
    <row r="3554" spans="14:15" x14ac:dyDescent="0.25">
      <c r="N3554"/>
      <c r="O3554"/>
    </row>
    <row r="3555" spans="14:15" x14ac:dyDescent="0.25">
      <c r="N3555"/>
      <c r="O3555"/>
    </row>
    <row r="3556" spans="14:15" x14ac:dyDescent="0.25">
      <c r="N3556"/>
      <c r="O3556"/>
    </row>
    <row r="3557" spans="14:15" x14ac:dyDescent="0.25">
      <c r="N3557"/>
      <c r="O3557"/>
    </row>
    <row r="3558" spans="14:15" x14ac:dyDescent="0.25">
      <c r="N3558"/>
      <c r="O3558"/>
    </row>
    <row r="3559" spans="14:15" x14ac:dyDescent="0.25">
      <c r="N3559"/>
      <c r="O3559"/>
    </row>
    <row r="3560" spans="14:15" x14ac:dyDescent="0.25">
      <c r="N3560"/>
      <c r="O3560"/>
    </row>
    <row r="3561" spans="14:15" x14ac:dyDescent="0.25">
      <c r="N3561"/>
      <c r="O3561"/>
    </row>
    <row r="3562" spans="14:15" x14ac:dyDescent="0.25">
      <c r="N3562"/>
      <c r="O3562"/>
    </row>
    <row r="3563" spans="14:15" x14ac:dyDescent="0.25">
      <c r="N3563"/>
      <c r="O3563"/>
    </row>
    <row r="3564" spans="14:15" x14ac:dyDescent="0.25">
      <c r="N3564"/>
      <c r="O3564"/>
    </row>
    <row r="3565" spans="14:15" x14ac:dyDescent="0.25">
      <c r="N3565"/>
      <c r="O3565"/>
    </row>
    <row r="3566" spans="14:15" x14ac:dyDescent="0.25">
      <c r="N3566"/>
      <c r="O3566"/>
    </row>
    <row r="3567" spans="14:15" x14ac:dyDescent="0.25">
      <c r="N3567"/>
      <c r="O3567"/>
    </row>
    <row r="3568" spans="14:15" x14ac:dyDescent="0.25">
      <c r="N3568"/>
      <c r="O3568"/>
    </row>
    <row r="3569" spans="14:15" x14ac:dyDescent="0.25">
      <c r="N3569"/>
      <c r="O3569"/>
    </row>
    <row r="3570" spans="14:15" x14ac:dyDescent="0.25">
      <c r="N3570"/>
      <c r="O3570"/>
    </row>
    <row r="3571" spans="14:15" x14ac:dyDescent="0.25">
      <c r="N3571"/>
      <c r="O3571"/>
    </row>
    <row r="3572" spans="14:15" x14ac:dyDescent="0.25">
      <c r="N3572"/>
      <c r="O3572"/>
    </row>
    <row r="3573" spans="14:15" x14ac:dyDescent="0.25">
      <c r="N3573"/>
      <c r="O3573"/>
    </row>
    <row r="3574" spans="14:15" x14ac:dyDescent="0.25">
      <c r="N3574"/>
      <c r="O3574"/>
    </row>
    <row r="3575" spans="14:15" x14ac:dyDescent="0.25">
      <c r="N3575"/>
      <c r="O3575"/>
    </row>
    <row r="3576" spans="14:15" x14ac:dyDescent="0.25">
      <c r="N3576"/>
      <c r="O3576"/>
    </row>
    <row r="3577" spans="14:15" x14ac:dyDescent="0.25">
      <c r="N3577"/>
      <c r="O3577"/>
    </row>
    <row r="3578" spans="14:15" x14ac:dyDescent="0.25">
      <c r="N3578"/>
      <c r="O3578"/>
    </row>
    <row r="3579" spans="14:15" x14ac:dyDescent="0.25">
      <c r="N3579"/>
      <c r="O3579"/>
    </row>
    <row r="3580" spans="14:15" x14ac:dyDescent="0.25">
      <c r="N3580"/>
      <c r="O3580"/>
    </row>
    <row r="3581" spans="14:15" x14ac:dyDescent="0.25">
      <c r="N3581"/>
      <c r="O3581"/>
    </row>
    <row r="3582" spans="14:15" x14ac:dyDescent="0.25">
      <c r="N3582"/>
      <c r="O3582"/>
    </row>
    <row r="3583" spans="14:15" x14ac:dyDescent="0.25">
      <c r="N3583"/>
      <c r="O3583"/>
    </row>
    <row r="3584" spans="14:15" x14ac:dyDescent="0.25">
      <c r="N3584"/>
      <c r="O3584"/>
    </row>
    <row r="3585" spans="14:15" x14ac:dyDescent="0.25">
      <c r="N3585"/>
      <c r="O3585"/>
    </row>
    <row r="3586" spans="14:15" x14ac:dyDescent="0.25">
      <c r="N3586"/>
      <c r="O3586"/>
    </row>
    <row r="3587" spans="14:15" x14ac:dyDescent="0.25">
      <c r="N3587"/>
      <c r="O3587"/>
    </row>
    <row r="3588" spans="14:15" x14ac:dyDescent="0.25">
      <c r="N3588"/>
      <c r="O3588"/>
    </row>
    <row r="3589" spans="14:15" x14ac:dyDescent="0.25">
      <c r="N3589"/>
      <c r="O3589"/>
    </row>
    <row r="3590" spans="14:15" x14ac:dyDescent="0.25">
      <c r="N3590"/>
      <c r="O3590"/>
    </row>
    <row r="3591" spans="14:15" x14ac:dyDescent="0.25">
      <c r="N3591"/>
      <c r="O3591"/>
    </row>
    <row r="3592" spans="14:15" x14ac:dyDescent="0.25">
      <c r="N3592"/>
      <c r="O3592"/>
    </row>
    <row r="3593" spans="14:15" x14ac:dyDescent="0.25">
      <c r="N3593"/>
      <c r="O3593"/>
    </row>
    <row r="3594" spans="14:15" x14ac:dyDescent="0.25">
      <c r="N3594"/>
      <c r="O3594"/>
    </row>
    <row r="3595" spans="14:15" x14ac:dyDescent="0.25">
      <c r="N3595"/>
      <c r="O3595"/>
    </row>
    <row r="3596" spans="14:15" x14ac:dyDescent="0.25">
      <c r="N3596"/>
      <c r="O3596"/>
    </row>
    <row r="3597" spans="14:15" x14ac:dyDescent="0.25">
      <c r="N3597"/>
      <c r="O3597"/>
    </row>
    <row r="3598" spans="14:15" x14ac:dyDescent="0.25">
      <c r="N3598"/>
      <c r="O3598"/>
    </row>
    <row r="3599" spans="14:15" x14ac:dyDescent="0.25">
      <c r="N3599"/>
      <c r="O3599"/>
    </row>
    <row r="3600" spans="14:15" x14ac:dyDescent="0.25">
      <c r="N3600"/>
      <c r="O3600"/>
    </row>
    <row r="3601" spans="14:15" x14ac:dyDescent="0.25">
      <c r="N3601"/>
      <c r="O3601"/>
    </row>
    <row r="3602" spans="14:15" x14ac:dyDescent="0.25">
      <c r="N3602"/>
      <c r="O3602"/>
    </row>
    <row r="3603" spans="14:15" x14ac:dyDescent="0.25">
      <c r="N3603"/>
      <c r="O3603"/>
    </row>
    <row r="3604" spans="14:15" x14ac:dyDescent="0.25">
      <c r="N3604"/>
      <c r="O3604"/>
    </row>
    <row r="3605" spans="14:15" x14ac:dyDescent="0.25">
      <c r="N3605"/>
      <c r="O3605"/>
    </row>
    <row r="3606" spans="14:15" x14ac:dyDescent="0.25">
      <c r="N3606"/>
      <c r="O3606"/>
    </row>
    <row r="3607" spans="14:15" x14ac:dyDescent="0.25">
      <c r="N3607"/>
      <c r="O3607"/>
    </row>
    <row r="3608" spans="14:15" x14ac:dyDescent="0.25">
      <c r="N3608"/>
      <c r="O3608"/>
    </row>
    <row r="3609" spans="14:15" x14ac:dyDescent="0.25">
      <c r="N3609"/>
      <c r="O3609"/>
    </row>
    <row r="3610" spans="14:15" x14ac:dyDescent="0.25">
      <c r="N3610"/>
      <c r="O3610"/>
    </row>
    <row r="3611" spans="14:15" x14ac:dyDescent="0.25">
      <c r="N3611"/>
      <c r="O3611"/>
    </row>
    <row r="3612" spans="14:15" x14ac:dyDescent="0.25">
      <c r="N3612"/>
      <c r="O3612"/>
    </row>
    <row r="3613" spans="14:15" x14ac:dyDescent="0.25">
      <c r="N3613"/>
      <c r="O3613"/>
    </row>
    <row r="3614" spans="14:15" x14ac:dyDescent="0.25">
      <c r="N3614"/>
      <c r="O3614"/>
    </row>
    <row r="3615" spans="14:15" x14ac:dyDescent="0.25">
      <c r="N3615"/>
      <c r="O3615"/>
    </row>
    <row r="3616" spans="14:15" x14ac:dyDescent="0.25">
      <c r="N3616"/>
      <c r="O3616"/>
    </row>
    <row r="3617" spans="14:15" x14ac:dyDescent="0.25">
      <c r="N3617"/>
      <c r="O3617"/>
    </row>
    <row r="3618" spans="14:15" x14ac:dyDescent="0.25">
      <c r="N3618"/>
      <c r="O3618"/>
    </row>
    <row r="3619" spans="14:15" x14ac:dyDescent="0.25">
      <c r="N3619"/>
      <c r="O3619"/>
    </row>
    <row r="3620" spans="14:15" x14ac:dyDescent="0.25">
      <c r="N3620"/>
      <c r="O3620"/>
    </row>
    <row r="3621" spans="14:15" x14ac:dyDescent="0.25">
      <c r="N3621"/>
      <c r="O3621"/>
    </row>
    <row r="3622" spans="14:15" x14ac:dyDescent="0.25">
      <c r="N3622"/>
      <c r="O3622"/>
    </row>
    <row r="3623" spans="14:15" x14ac:dyDescent="0.25">
      <c r="N3623"/>
      <c r="O3623"/>
    </row>
    <row r="3624" spans="14:15" x14ac:dyDescent="0.25">
      <c r="N3624"/>
      <c r="O3624"/>
    </row>
    <row r="3625" spans="14:15" x14ac:dyDescent="0.25">
      <c r="N3625"/>
      <c r="O3625"/>
    </row>
    <row r="3626" spans="14:15" x14ac:dyDescent="0.25">
      <c r="N3626"/>
      <c r="O3626"/>
    </row>
    <row r="3627" spans="14:15" x14ac:dyDescent="0.25">
      <c r="N3627"/>
      <c r="O3627"/>
    </row>
    <row r="3628" spans="14:15" x14ac:dyDescent="0.25">
      <c r="N3628"/>
      <c r="O3628"/>
    </row>
    <row r="3629" spans="14:15" x14ac:dyDescent="0.25">
      <c r="N3629"/>
      <c r="O3629"/>
    </row>
    <row r="3630" spans="14:15" x14ac:dyDescent="0.25">
      <c r="N3630"/>
      <c r="O3630"/>
    </row>
    <row r="3631" spans="14:15" x14ac:dyDescent="0.25">
      <c r="N3631"/>
      <c r="O3631"/>
    </row>
    <row r="3632" spans="14:15" x14ac:dyDescent="0.25">
      <c r="N3632"/>
      <c r="O3632"/>
    </row>
    <row r="3633" spans="14:15" x14ac:dyDescent="0.25">
      <c r="N3633"/>
      <c r="O3633"/>
    </row>
    <row r="3634" spans="14:15" x14ac:dyDescent="0.25">
      <c r="N3634"/>
      <c r="O3634"/>
    </row>
    <row r="3635" spans="14:15" x14ac:dyDescent="0.25">
      <c r="N3635"/>
      <c r="O3635"/>
    </row>
    <row r="3636" spans="14:15" x14ac:dyDescent="0.25">
      <c r="N3636"/>
      <c r="O3636"/>
    </row>
    <row r="3637" spans="14:15" x14ac:dyDescent="0.25">
      <c r="N3637"/>
      <c r="O3637"/>
    </row>
    <row r="3638" spans="14:15" x14ac:dyDescent="0.25">
      <c r="N3638"/>
      <c r="O3638"/>
    </row>
    <row r="3639" spans="14:15" x14ac:dyDescent="0.25">
      <c r="N3639"/>
      <c r="O3639"/>
    </row>
    <row r="3640" spans="14:15" x14ac:dyDescent="0.25">
      <c r="N3640"/>
      <c r="O3640"/>
    </row>
    <row r="3641" spans="14:15" x14ac:dyDescent="0.25">
      <c r="N3641"/>
      <c r="O3641"/>
    </row>
    <row r="3642" spans="14:15" x14ac:dyDescent="0.25">
      <c r="N3642"/>
      <c r="O3642"/>
    </row>
    <row r="3643" spans="14:15" x14ac:dyDescent="0.25">
      <c r="N3643"/>
      <c r="O3643"/>
    </row>
    <row r="3644" spans="14:15" x14ac:dyDescent="0.25">
      <c r="N3644"/>
      <c r="O3644"/>
    </row>
    <row r="3645" spans="14:15" x14ac:dyDescent="0.25">
      <c r="N3645"/>
      <c r="O3645"/>
    </row>
    <row r="3646" spans="14:15" x14ac:dyDescent="0.25">
      <c r="N3646"/>
      <c r="O3646"/>
    </row>
    <row r="3647" spans="14:15" x14ac:dyDescent="0.25">
      <c r="N3647"/>
      <c r="O3647"/>
    </row>
    <row r="3648" spans="14:15" x14ac:dyDescent="0.25">
      <c r="N3648"/>
      <c r="O3648"/>
    </row>
    <row r="3649" spans="14:15" x14ac:dyDescent="0.25">
      <c r="N3649"/>
      <c r="O3649"/>
    </row>
    <row r="3650" spans="14:15" x14ac:dyDescent="0.25">
      <c r="N3650"/>
      <c r="O3650"/>
    </row>
    <row r="3651" spans="14:15" x14ac:dyDescent="0.25">
      <c r="N3651"/>
      <c r="O3651"/>
    </row>
    <row r="3652" spans="14:15" x14ac:dyDescent="0.25">
      <c r="N3652"/>
      <c r="O3652"/>
    </row>
    <row r="3653" spans="14:15" x14ac:dyDescent="0.25">
      <c r="N3653"/>
      <c r="O3653"/>
    </row>
    <row r="3654" spans="14:15" x14ac:dyDescent="0.25">
      <c r="N3654"/>
      <c r="O3654"/>
    </row>
    <row r="3655" spans="14:15" x14ac:dyDescent="0.25">
      <c r="N3655"/>
      <c r="O3655"/>
    </row>
    <row r="3656" spans="14:15" x14ac:dyDescent="0.25">
      <c r="N3656"/>
      <c r="O3656"/>
    </row>
    <row r="3657" spans="14:15" x14ac:dyDescent="0.25">
      <c r="N3657"/>
      <c r="O3657"/>
    </row>
    <row r="3658" spans="14:15" x14ac:dyDescent="0.25">
      <c r="N3658"/>
      <c r="O3658"/>
    </row>
    <row r="3659" spans="14:15" x14ac:dyDescent="0.25">
      <c r="N3659"/>
      <c r="O3659"/>
    </row>
    <row r="3660" spans="14:15" x14ac:dyDescent="0.25">
      <c r="N3660"/>
      <c r="O3660"/>
    </row>
    <row r="3661" spans="14:15" x14ac:dyDescent="0.25">
      <c r="N3661"/>
      <c r="O3661"/>
    </row>
    <row r="3662" spans="14:15" x14ac:dyDescent="0.25">
      <c r="N3662"/>
      <c r="O3662"/>
    </row>
    <row r="3663" spans="14:15" x14ac:dyDescent="0.25">
      <c r="N3663"/>
      <c r="O3663"/>
    </row>
    <row r="3664" spans="14:15" x14ac:dyDescent="0.25">
      <c r="N3664"/>
      <c r="O3664"/>
    </row>
    <row r="3665" spans="14:15" x14ac:dyDescent="0.25">
      <c r="N3665"/>
      <c r="O3665"/>
    </row>
    <row r="3666" spans="14:15" x14ac:dyDescent="0.25">
      <c r="N3666"/>
      <c r="O3666"/>
    </row>
    <row r="3667" spans="14:15" x14ac:dyDescent="0.25">
      <c r="N3667"/>
      <c r="O3667"/>
    </row>
    <row r="3668" spans="14:15" x14ac:dyDescent="0.25">
      <c r="N3668"/>
      <c r="O3668"/>
    </row>
    <row r="3669" spans="14:15" x14ac:dyDescent="0.25">
      <c r="N3669"/>
      <c r="O3669"/>
    </row>
    <row r="3670" spans="14:15" x14ac:dyDescent="0.25">
      <c r="N3670"/>
      <c r="O3670"/>
    </row>
    <row r="3671" spans="14:15" x14ac:dyDescent="0.25">
      <c r="N3671"/>
      <c r="O3671"/>
    </row>
    <row r="3672" spans="14:15" x14ac:dyDescent="0.25">
      <c r="N3672"/>
      <c r="O3672"/>
    </row>
    <row r="3673" spans="14:15" x14ac:dyDescent="0.25">
      <c r="N3673"/>
      <c r="O3673"/>
    </row>
    <row r="3674" spans="14:15" x14ac:dyDescent="0.25">
      <c r="N3674"/>
      <c r="O3674"/>
    </row>
    <row r="3675" spans="14:15" x14ac:dyDescent="0.25">
      <c r="N3675"/>
      <c r="O3675"/>
    </row>
    <row r="3676" spans="14:15" x14ac:dyDescent="0.25">
      <c r="N3676"/>
      <c r="O3676"/>
    </row>
    <row r="3677" spans="14:15" x14ac:dyDescent="0.25">
      <c r="N3677"/>
      <c r="O3677"/>
    </row>
    <row r="3678" spans="14:15" x14ac:dyDescent="0.25">
      <c r="N3678"/>
      <c r="O3678"/>
    </row>
    <row r="3679" spans="14:15" x14ac:dyDescent="0.25">
      <c r="N3679"/>
      <c r="O3679"/>
    </row>
    <row r="3680" spans="14:15" x14ac:dyDescent="0.25">
      <c r="N3680"/>
      <c r="O3680"/>
    </row>
    <row r="3681" spans="14:15" x14ac:dyDescent="0.25">
      <c r="N3681"/>
      <c r="O3681"/>
    </row>
    <row r="3682" spans="14:15" x14ac:dyDescent="0.25">
      <c r="N3682"/>
      <c r="O3682"/>
    </row>
    <row r="3683" spans="14:15" x14ac:dyDescent="0.25">
      <c r="N3683"/>
      <c r="O3683"/>
    </row>
    <row r="3684" spans="14:15" x14ac:dyDescent="0.25">
      <c r="N3684"/>
      <c r="O3684"/>
    </row>
    <row r="3685" spans="14:15" x14ac:dyDescent="0.25">
      <c r="N3685"/>
      <c r="O3685"/>
    </row>
    <row r="3686" spans="14:15" x14ac:dyDescent="0.25">
      <c r="N3686"/>
      <c r="O3686"/>
    </row>
    <row r="3687" spans="14:15" x14ac:dyDescent="0.25">
      <c r="N3687"/>
      <c r="O3687"/>
    </row>
    <row r="3688" spans="14:15" x14ac:dyDescent="0.25">
      <c r="N3688"/>
      <c r="O3688"/>
    </row>
    <row r="3689" spans="14:15" x14ac:dyDescent="0.25">
      <c r="N3689"/>
      <c r="O3689"/>
    </row>
    <row r="3690" spans="14:15" x14ac:dyDescent="0.25">
      <c r="N3690"/>
      <c r="O3690"/>
    </row>
    <row r="3691" spans="14:15" x14ac:dyDescent="0.25">
      <c r="N3691"/>
      <c r="O3691"/>
    </row>
    <row r="3692" spans="14:15" x14ac:dyDescent="0.25">
      <c r="N3692"/>
      <c r="O3692"/>
    </row>
    <row r="3693" spans="14:15" x14ac:dyDescent="0.25">
      <c r="N3693"/>
      <c r="O3693"/>
    </row>
    <row r="3694" spans="14:15" x14ac:dyDescent="0.25">
      <c r="N3694"/>
      <c r="O3694"/>
    </row>
    <row r="3695" spans="14:15" x14ac:dyDescent="0.25">
      <c r="N3695"/>
      <c r="O3695"/>
    </row>
    <row r="3696" spans="14:15" x14ac:dyDescent="0.25">
      <c r="N3696"/>
      <c r="O3696"/>
    </row>
    <row r="3697" spans="14:15" x14ac:dyDescent="0.25">
      <c r="N3697"/>
      <c r="O3697"/>
    </row>
    <row r="3698" spans="14:15" x14ac:dyDescent="0.25">
      <c r="N3698"/>
      <c r="O3698"/>
    </row>
    <row r="3699" spans="14:15" x14ac:dyDescent="0.25">
      <c r="N3699"/>
      <c r="O3699"/>
    </row>
    <row r="3700" spans="14:15" x14ac:dyDescent="0.25">
      <c r="N3700"/>
      <c r="O3700"/>
    </row>
    <row r="3701" spans="14:15" x14ac:dyDescent="0.25">
      <c r="N3701"/>
      <c r="O3701"/>
    </row>
    <row r="3702" spans="14:15" x14ac:dyDescent="0.25">
      <c r="N3702"/>
      <c r="O3702"/>
    </row>
    <row r="3703" spans="14:15" x14ac:dyDescent="0.25">
      <c r="N3703"/>
      <c r="O3703"/>
    </row>
    <row r="3704" spans="14:15" x14ac:dyDescent="0.25">
      <c r="N3704"/>
      <c r="O3704"/>
    </row>
    <row r="3705" spans="14:15" x14ac:dyDescent="0.25">
      <c r="N3705"/>
      <c r="O3705"/>
    </row>
    <row r="3706" spans="14:15" x14ac:dyDescent="0.25">
      <c r="N3706"/>
      <c r="O3706"/>
    </row>
    <row r="3707" spans="14:15" x14ac:dyDescent="0.25">
      <c r="N3707"/>
      <c r="O3707"/>
    </row>
    <row r="3708" spans="14:15" x14ac:dyDescent="0.25">
      <c r="N3708"/>
      <c r="O3708"/>
    </row>
    <row r="3709" spans="14:15" x14ac:dyDescent="0.25">
      <c r="N3709"/>
      <c r="O3709"/>
    </row>
    <row r="3710" spans="14:15" x14ac:dyDescent="0.25">
      <c r="N3710"/>
      <c r="O3710"/>
    </row>
    <row r="3711" spans="14:15" x14ac:dyDescent="0.25">
      <c r="N3711"/>
      <c r="O3711"/>
    </row>
    <row r="3712" spans="14:15" x14ac:dyDescent="0.25">
      <c r="N3712"/>
      <c r="O3712"/>
    </row>
    <row r="3713" spans="14:15" x14ac:dyDescent="0.25">
      <c r="N3713"/>
      <c r="O3713"/>
    </row>
    <row r="3714" spans="14:15" x14ac:dyDescent="0.25">
      <c r="N3714"/>
      <c r="O3714"/>
    </row>
    <row r="3715" spans="14:15" x14ac:dyDescent="0.25">
      <c r="N3715"/>
      <c r="O3715"/>
    </row>
    <row r="3716" spans="14:15" x14ac:dyDescent="0.25">
      <c r="N3716"/>
      <c r="O3716"/>
    </row>
    <row r="3717" spans="14:15" x14ac:dyDescent="0.25">
      <c r="N3717"/>
      <c r="O3717"/>
    </row>
    <row r="3718" spans="14:15" x14ac:dyDescent="0.25">
      <c r="N3718"/>
      <c r="O3718"/>
    </row>
    <row r="3719" spans="14:15" x14ac:dyDescent="0.25">
      <c r="N3719"/>
      <c r="O3719"/>
    </row>
    <row r="3720" spans="14:15" x14ac:dyDescent="0.25">
      <c r="N3720"/>
      <c r="O3720"/>
    </row>
    <row r="3721" spans="14:15" x14ac:dyDescent="0.25">
      <c r="N3721"/>
      <c r="O3721"/>
    </row>
    <row r="3722" spans="14:15" x14ac:dyDescent="0.25">
      <c r="N3722"/>
      <c r="O3722"/>
    </row>
    <row r="3723" spans="14:15" x14ac:dyDescent="0.25">
      <c r="N3723"/>
      <c r="O3723"/>
    </row>
    <row r="3724" spans="14:15" x14ac:dyDescent="0.25">
      <c r="N3724"/>
      <c r="O3724"/>
    </row>
    <row r="3725" spans="14:15" x14ac:dyDescent="0.25">
      <c r="N3725"/>
      <c r="O3725"/>
    </row>
    <row r="3726" spans="14:15" x14ac:dyDescent="0.25">
      <c r="N3726"/>
      <c r="O3726"/>
    </row>
    <row r="3727" spans="14:15" x14ac:dyDescent="0.25">
      <c r="N3727"/>
      <c r="O3727"/>
    </row>
    <row r="3728" spans="14:15" x14ac:dyDescent="0.25">
      <c r="N3728"/>
      <c r="O3728"/>
    </row>
    <row r="3729" spans="14:15" x14ac:dyDescent="0.25">
      <c r="N3729"/>
      <c r="O3729"/>
    </row>
    <row r="3730" spans="14:15" x14ac:dyDescent="0.25">
      <c r="N3730"/>
      <c r="O3730"/>
    </row>
    <row r="3731" spans="14:15" x14ac:dyDescent="0.25">
      <c r="N3731"/>
      <c r="O3731"/>
    </row>
    <row r="3732" spans="14:15" x14ac:dyDescent="0.25">
      <c r="N3732"/>
      <c r="O3732"/>
    </row>
    <row r="3733" spans="14:15" x14ac:dyDescent="0.25">
      <c r="N3733"/>
      <c r="O3733"/>
    </row>
    <row r="3734" spans="14:15" x14ac:dyDescent="0.25">
      <c r="N3734"/>
      <c r="O3734"/>
    </row>
    <row r="3735" spans="14:15" x14ac:dyDescent="0.25">
      <c r="N3735"/>
      <c r="O3735"/>
    </row>
    <row r="3736" spans="14:15" x14ac:dyDescent="0.25">
      <c r="N3736"/>
      <c r="O3736"/>
    </row>
    <row r="3737" spans="14:15" x14ac:dyDescent="0.25">
      <c r="N3737"/>
      <c r="O3737"/>
    </row>
    <row r="3738" spans="14:15" x14ac:dyDescent="0.25">
      <c r="N3738"/>
      <c r="O3738"/>
    </row>
    <row r="3739" spans="14:15" x14ac:dyDescent="0.25">
      <c r="N3739"/>
      <c r="O3739"/>
    </row>
    <row r="3740" spans="14:15" x14ac:dyDescent="0.25">
      <c r="N3740"/>
      <c r="O3740"/>
    </row>
    <row r="3741" spans="14:15" x14ac:dyDescent="0.25">
      <c r="N3741"/>
      <c r="O3741"/>
    </row>
    <row r="3742" spans="14:15" x14ac:dyDescent="0.25">
      <c r="N3742"/>
      <c r="O3742"/>
    </row>
    <row r="3743" spans="14:15" x14ac:dyDescent="0.25">
      <c r="N3743"/>
      <c r="O3743"/>
    </row>
    <row r="3744" spans="14:15" x14ac:dyDescent="0.25">
      <c r="N3744"/>
      <c r="O3744"/>
    </row>
    <row r="3745" spans="14:15" x14ac:dyDescent="0.25">
      <c r="N3745"/>
      <c r="O3745"/>
    </row>
    <row r="3746" spans="14:15" x14ac:dyDescent="0.25">
      <c r="N3746"/>
      <c r="O3746"/>
    </row>
    <row r="3747" spans="14:15" x14ac:dyDescent="0.25">
      <c r="N3747"/>
      <c r="O3747"/>
    </row>
    <row r="3748" spans="14:15" x14ac:dyDescent="0.25">
      <c r="N3748"/>
      <c r="O3748"/>
    </row>
    <row r="3749" spans="14:15" x14ac:dyDescent="0.25">
      <c r="N3749"/>
      <c r="O3749"/>
    </row>
    <row r="3750" spans="14:15" x14ac:dyDescent="0.25">
      <c r="N3750"/>
      <c r="O3750"/>
    </row>
    <row r="3751" spans="14:15" x14ac:dyDescent="0.25">
      <c r="N3751"/>
      <c r="O3751"/>
    </row>
    <row r="3752" spans="14:15" x14ac:dyDescent="0.25">
      <c r="N3752"/>
      <c r="O3752"/>
    </row>
    <row r="3753" spans="14:15" x14ac:dyDescent="0.25">
      <c r="N3753"/>
      <c r="O3753"/>
    </row>
    <row r="3754" spans="14:15" x14ac:dyDescent="0.25">
      <c r="N3754"/>
      <c r="O3754"/>
    </row>
    <row r="3755" spans="14:15" x14ac:dyDescent="0.25">
      <c r="N3755"/>
      <c r="O3755"/>
    </row>
    <row r="3756" spans="14:15" x14ac:dyDescent="0.25">
      <c r="N3756"/>
      <c r="O3756"/>
    </row>
    <row r="3757" spans="14:15" x14ac:dyDescent="0.25">
      <c r="N3757"/>
      <c r="O3757"/>
    </row>
    <row r="3758" spans="14:15" x14ac:dyDescent="0.25">
      <c r="N3758"/>
      <c r="O3758"/>
    </row>
    <row r="3759" spans="14:15" x14ac:dyDescent="0.25">
      <c r="N3759"/>
      <c r="O3759"/>
    </row>
    <row r="3760" spans="14:15" x14ac:dyDescent="0.25">
      <c r="N3760"/>
      <c r="O3760"/>
    </row>
    <row r="3761" spans="14:15" x14ac:dyDescent="0.25">
      <c r="N3761"/>
      <c r="O3761"/>
    </row>
    <row r="3762" spans="14:15" x14ac:dyDescent="0.25">
      <c r="N3762"/>
      <c r="O3762"/>
    </row>
    <row r="3763" spans="14:15" x14ac:dyDescent="0.25">
      <c r="N3763"/>
      <c r="O3763"/>
    </row>
    <row r="3764" spans="14:15" x14ac:dyDescent="0.25">
      <c r="N3764"/>
      <c r="O3764"/>
    </row>
    <row r="3765" spans="14:15" x14ac:dyDescent="0.25">
      <c r="N3765"/>
      <c r="O3765"/>
    </row>
    <row r="3766" spans="14:15" x14ac:dyDescent="0.25">
      <c r="N3766"/>
      <c r="O3766"/>
    </row>
    <row r="3767" spans="14:15" x14ac:dyDescent="0.25">
      <c r="N3767"/>
      <c r="O3767"/>
    </row>
    <row r="3768" spans="14:15" x14ac:dyDescent="0.25">
      <c r="N3768"/>
      <c r="O3768"/>
    </row>
    <row r="3769" spans="14:15" x14ac:dyDescent="0.25">
      <c r="N3769"/>
      <c r="O3769"/>
    </row>
    <row r="3770" spans="14:15" x14ac:dyDescent="0.25">
      <c r="N3770"/>
      <c r="O3770"/>
    </row>
    <row r="3771" spans="14:15" x14ac:dyDescent="0.25">
      <c r="N3771"/>
      <c r="O3771"/>
    </row>
    <row r="3772" spans="14:15" x14ac:dyDescent="0.25">
      <c r="N3772"/>
      <c r="O3772"/>
    </row>
    <row r="3773" spans="14:15" x14ac:dyDescent="0.25">
      <c r="N3773"/>
      <c r="O3773"/>
    </row>
    <row r="3774" spans="14:15" x14ac:dyDescent="0.25">
      <c r="N3774"/>
      <c r="O3774"/>
    </row>
    <row r="3775" spans="14:15" x14ac:dyDescent="0.25">
      <c r="N3775"/>
      <c r="O3775"/>
    </row>
    <row r="3776" spans="14:15" x14ac:dyDescent="0.25">
      <c r="N3776"/>
      <c r="O3776"/>
    </row>
    <row r="3777" spans="14:15" x14ac:dyDescent="0.25">
      <c r="N3777"/>
      <c r="O3777"/>
    </row>
    <row r="3778" spans="14:15" x14ac:dyDescent="0.25">
      <c r="N3778"/>
      <c r="O3778"/>
    </row>
    <row r="3779" spans="14:15" x14ac:dyDescent="0.25">
      <c r="N3779"/>
      <c r="O3779"/>
    </row>
    <row r="3780" spans="14:15" x14ac:dyDescent="0.25">
      <c r="N3780"/>
      <c r="O3780"/>
    </row>
    <row r="3781" spans="14:15" x14ac:dyDescent="0.25">
      <c r="N3781"/>
      <c r="O3781"/>
    </row>
    <row r="3782" spans="14:15" x14ac:dyDescent="0.25">
      <c r="N3782"/>
      <c r="O3782"/>
    </row>
    <row r="3783" spans="14:15" x14ac:dyDescent="0.25">
      <c r="N3783"/>
      <c r="O3783"/>
    </row>
    <row r="3784" spans="14:15" x14ac:dyDescent="0.25">
      <c r="N3784"/>
      <c r="O3784"/>
    </row>
    <row r="3785" spans="14:15" x14ac:dyDescent="0.25">
      <c r="N3785"/>
      <c r="O3785"/>
    </row>
    <row r="3786" spans="14:15" x14ac:dyDescent="0.25">
      <c r="N3786"/>
      <c r="O3786"/>
    </row>
    <row r="3787" spans="14:15" x14ac:dyDescent="0.25">
      <c r="N3787"/>
      <c r="O3787"/>
    </row>
    <row r="3788" spans="14:15" x14ac:dyDescent="0.25">
      <c r="N3788"/>
      <c r="O3788"/>
    </row>
    <row r="3789" spans="14:15" x14ac:dyDescent="0.25">
      <c r="N3789"/>
      <c r="O3789"/>
    </row>
    <row r="3790" spans="14:15" x14ac:dyDescent="0.25">
      <c r="N3790"/>
      <c r="O3790"/>
    </row>
    <row r="3791" spans="14:15" x14ac:dyDescent="0.25">
      <c r="N3791"/>
      <c r="O3791"/>
    </row>
    <row r="3792" spans="14:15" x14ac:dyDescent="0.25">
      <c r="N3792"/>
      <c r="O3792"/>
    </row>
    <row r="3793" spans="14:15" x14ac:dyDescent="0.25">
      <c r="N3793"/>
      <c r="O3793"/>
    </row>
    <row r="3794" spans="14:15" x14ac:dyDescent="0.25">
      <c r="N3794"/>
      <c r="O3794"/>
    </row>
    <row r="3795" spans="14:15" x14ac:dyDescent="0.25">
      <c r="N3795"/>
      <c r="O3795"/>
    </row>
    <row r="3796" spans="14:15" x14ac:dyDescent="0.25">
      <c r="N3796"/>
      <c r="O3796"/>
    </row>
    <row r="3797" spans="14:15" x14ac:dyDescent="0.25">
      <c r="N3797"/>
      <c r="O3797"/>
    </row>
    <row r="3798" spans="14:15" x14ac:dyDescent="0.25">
      <c r="N3798"/>
      <c r="O3798"/>
    </row>
    <row r="3799" spans="14:15" x14ac:dyDescent="0.25">
      <c r="N3799"/>
      <c r="O3799"/>
    </row>
    <row r="3800" spans="14:15" x14ac:dyDescent="0.25">
      <c r="N3800"/>
      <c r="O3800"/>
    </row>
    <row r="3801" spans="14:15" x14ac:dyDescent="0.25">
      <c r="N3801"/>
      <c r="O3801"/>
    </row>
    <row r="3802" spans="14:15" x14ac:dyDescent="0.25">
      <c r="N3802"/>
      <c r="O3802"/>
    </row>
    <row r="3803" spans="14:15" x14ac:dyDescent="0.25">
      <c r="N3803"/>
      <c r="O3803"/>
    </row>
    <row r="3804" spans="14:15" x14ac:dyDescent="0.25">
      <c r="N3804"/>
      <c r="O3804"/>
    </row>
    <row r="3805" spans="14:15" x14ac:dyDescent="0.25">
      <c r="N3805"/>
      <c r="O3805"/>
    </row>
    <row r="3806" spans="14:15" x14ac:dyDescent="0.25">
      <c r="N3806"/>
      <c r="O3806"/>
    </row>
    <row r="3807" spans="14:15" x14ac:dyDescent="0.25">
      <c r="N3807"/>
      <c r="O3807"/>
    </row>
    <row r="3808" spans="14:15" x14ac:dyDescent="0.25">
      <c r="N3808"/>
      <c r="O3808"/>
    </row>
    <row r="3809" spans="14:15" x14ac:dyDescent="0.25">
      <c r="N3809"/>
      <c r="O3809"/>
    </row>
    <row r="3810" spans="14:15" x14ac:dyDescent="0.25">
      <c r="N3810"/>
      <c r="O3810"/>
    </row>
    <row r="3811" spans="14:15" x14ac:dyDescent="0.25">
      <c r="N3811"/>
      <c r="O3811"/>
    </row>
    <row r="3812" spans="14:15" x14ac:dyDescent="0.25">
      <c r="N3812"/>
      <c r="O3812"/>
    </row>
    <row r="3813" spans="14:15" x14ac:dyDescent="0.25">
      <c r="N3813"/>
      <c r="O3813"/>
    </row>
    <row r="3814" spans="14:15" x14ac:dyDescent="0.25">
      <c r="N3814"/>
      <c r="O3814"/>
    </row>
    <row r="3815" spans="14:15" x14ac:dyDescent="0.25">
      <c r="N3815"/>
      <c r="O3815"/>
    </row>
    <row r="3816" spans="14:15" x14ac:dyDescent="0.25">
      <c r="N3816"/>
      <c r="O3816"/>
    </row>
    <row r="3817" spans="14:15" x14ac:dyDescent="0.25">
      <c r="N3817"/>
      <c r="O3817"/>
    </row>
    <row r="3818" spans="14:15" x14ac:dyDescent="0.25">
      <c r="N3818"/>
      <c r="O3818"/>
    </row>
    <row r="3819" spans="14:15" x14ac:dyDescent="0.25">
      <c r="N3819"/>
      <c r="O3819"/>
    </row>
    <row r="3820" spans="14:15" x14ac:dyDescent="0.25">
      <c r="N3820"/>
      <c r="O3820"/>
    </row>
    <row r="3821" spans="14:15" x14ac:dyDescent="0.25">
      <c r="N3821"/>
      <c r="O3821"/>
    </row>
    <row r="3822" spans="14:15" x14ac:dyDescent="0.25">
      <c r="N3822"/>
      <c r="O3822"/>
    </row>
    <row r="3823" spans="14:15" x14ac:dyDescent="0.25">
      <c r="N3823"/>
      <c r="O3823"/>
    </row>
    <row r="3824" spans="14:15" x14ac:dyDescent="0.25">
      <c r="N3824"/>
      <c r="O3824"/>
    </row>
    <row r="3825" spans="14:15" x14ac:dyDescent="0.25">
      <c r="N3825"/>
      <c r="O3825"/>
    </row>
    <row r="3826" spans="14:15" x14ac:dyDescent="0.25">
      <c r="N3826"/>
      <c r="O3826"/>
    </row>
    <row r="3827" spans="14:15" x14ac:dyDescent="0.25">
      <c r="N3827"/>
      <c r="O3827"/>
    </row>
    <row r="3828" spans="14:15" x14ac:dyDescent="0.25">
      <c r="N3828"/>
      <c r="O3828"/>
    </row>
    <row r="3829" spans="14:15" x14ac:dyDescent="0.25">
      <c r="N3829"/>
      <c r="O3829"/>
    </row>
    <row r="3830" spans="14:15" x14ac:dyDescent="0.25">
      <c r="N3830"/>
      <c r="O3830"/>
    </row>
    <row r="3831" spans="14:15" x14ac:dyDescent="0.25">
      <c r="N3831"/>
      <c r="O3831"/>
    </row>
    <row r="3832" spans="14:15" x14ac:dyDescent="0.25">
      <c r="N3832"/>
      <c r="O3832"/>
    </row>
    <row r="3833" spans="14:15" x14ac:dyDescent="0.25">
      <c r="N3833"/>
      <c r="O3833"/>
    </row>
    <row r="3834" spans="14:15" x14ac:dyDescent="0.25">
      <c r="N3834"/>
      <c r="O3834"/>
    </row>
    <row r="3835" spans="14:15" x14ac:dyDescent="0.25">
      <c r="N3835"/>
      <c r="O3835"/>
    </row>
    <row r="3836" spans="14:15" x14ac:dyDescent="0.25">
      <c r="N3836"/>
      <c r="O3836"/>
    </row>
    <row r="3837" spans="14:15" x14ac:dyDescent="0.25">
      <c r="N3837"/>
      <c r="O3837"/>
    </row>
    <row r="3838" spans="14:15" x14ac:dyDescent="0.25">
      <c r="N3838"/>
      <c r="O3838"/>
    </row>
    <row r="3839" spans="14:15" x14ac:dyDescent="0.25">
      <c r="N3839"/>
      <c r="O3839"/>
    </row>
    <row r="3840" spans="14:15" x14ac:dyDescent="0.25">
      <c r="N3840"/>
      <c r="O3840"/>
    </row>
    <row r="3841" spans="14:15" x14ac:dyDescent="0.25">
      <c r="N3841"/>
      <c r="O3841"/>
    </row>
    <row r="3842" spans="14:15" x14ac:dyDescent="0.25">
      <c r="N3842"/>
      <c r="O3842"/>
    </row>
    <row r="3843" spans="14:15" x14ac:dyDescent="0.25">
      <c r="N3843"/>
      <c r="O3843"/>
    </row>
    <row r="3844" spans="14:15" x14ac:dyDescent="0.25">
      <c r="N3844"/>
      <c r="O3844"/>
    </row>
    <row r="3845" spans="14:15" x14ac:dyDescent="0.25">
      <c r="N3845"/>
      <c r="O3845"/>
    </row>
    <row r="3846" spans="14:15" x14ac:dyDescent="0.25">
      <c r="N3846"/>
      <c r="O3846"/>
    </row>
    <row r="3847" spans="14:15" x14ac:dyDescent="0.25">
      <c r="N3847"/>
      <c r="O3847"/>
    </row>
    <row r="3848" spans="14:15" x14ac:dyDescent="0.25">
      <c r="N3848"/>
      <c r="O3848"/>
    </row>
    <row r="3849" spans="14:15" x14ac:dyDescent="0.25">
      <c r="N3849"/>
      <c r="O3849"/>
    </row>
    <row r="3850" spans="14:15" x14ac:dyDescent="0.25">
      <c r="N3850"/>
      <c r="O3850"/>
    </row>
    <row r="3851" spans="14:15" x14ac:dyDescent="0.25">
      <c r="N3851"/>
      <c r="O3851"/>
    </row>
    <row r="3852" spans="14:15" x14ac:dyDescent="0.25">
      <c r="N3852"/>
      <c r="O3852"/>
    </row>
    <row r="3853" spans="14:15" x14ac:dyDescent="0.25">
      <c r="N3853"/>
      <c r="O3853"/>
    </row>
    <row r="3854" spans="14:15" x14ac:dyDescent="0.25">
      <c r="N3854"/>
      <c r="O3854"/>
    </row>
    <row r="3855" spans="14:15" x14ac:dyDescent="0.25">
      <c r="N3855"/>
      <c r="O3855"/>
    </row>
    <row r="3856" spans="14:15" x14ac:dyDescent="0.25">
      <c r="N3856"/>
      <c r="O3856"/>
    </row>
    <row r="3857" spans="14:15" x14ac:dyDescent="0.25">
      <c r="N3857"/>
      <c r="O3857"/>
    </row>
    <row r="3858" spans="14:15" x14ac:dyDescent="0.25">
      <c r="N3858"/>
      <c r="O3858"/>
    </row>
    <row r="3859" spans="14:15" x14ac:dyDescent="0.25">
      <c r="N3859"/>
      <c r="O3859"/>
    </row>
    <row r="3860" spans="14:15" x14ac:dyDescent="0.25">
      <c r="N3860"/>
      <c r="O3860"/>
    </row>
    <row r="3861" spans="14:15" x14ac:dyDescent="0.25">
      <c r="N3861"/>
      <c r="O3861"/>
    </row>
    <row r="3862" spans="14:15" x14ac:dyDescent="0.25">
      <c r="N3862"/>
      <c r="O3862"/>
    </row>
    <row r="3863" spans="14:15" x14ac:dyDescent="0.25">
      <c r="N3863"/>
      <c r="O3863"/>
    </row>
    <row r="3864" spans="14:15" x14ac:dyDescent="0.25">
      <c r="N3864"/>
      <c r="O3864"/>
    </row>
    <row r="3865" spans="14:15" x14ac:dyDescent="0.25">
      <c r="N3865"/>
      <c r="O3865"/>
    </row>
    <row r="3866" spans="14:15" x14ac:dyDescent="0.25">
      <c r="N3866"/>
      <c r="O3866"/>
    </row>
    <row r="3867" spans="14:15" x14ac:dyDescent="0.25">
      <c r="N3867"/>
      <c r="O3867"/>
    </row>
    <row r="3868" spans="14:15" x14ac:dyDescent="0.25">
      <c r="N3868"/>
      <c r="O3868"/>
    </row>
    <row r="3869" spans="14:15" x14ac:dyDescent="0.25">
      <c r="N3869"/>
      <c r="O3869"/>
    </row>
    <row r="3870" spans="14:15" x14ac:dyDescent="0.25">
      <c r="N3870"/>
      <c r="O3870"/>
    </row>
    <row r="3871" spans="14:15" x14ac:dyDescent="0.25">
      <c r="N3871"/>
      <c r="O3871"/>
    </row>
    <row r="3872" spans="14:15" x14ac:dyDescent="0.25">
      <c r="N3872"/>
      <c r="O3872"/>
    </row>
    <row r="3873" spans="14:15" x14ac:dyDescent="0.25">
      <c r="N3873"/>
      <c r="O3873"/>
    </row>
    <row r="3874" spans="14:15" x14ac:dyDescent="0.25">
      <c r="N3874"/>
      <c r="O3874"/>
    </row>
    <row r="3875" spans="14:15" x14ac:dyDescent="0.25">
      <c r="N3875"/>
      <c r="O3875"/>
    </row>
    <row r="3876" spans="14:15" x14ac:dyDescent="0.25">
      <c r="N3876"/>
      <c r="O3876"/>
    </row>
    <row r="3877" spans="14:15" x14ac:dyDescent="0.25">
      <c r="N3877"/>
      <c r="O3877"/>
    </row>
    <row r="3878" spans="14:15" x14ac:dyDescent="0.25">
      <c r="N3878"/>
      <c r="O3878"/>
    </row>
    <row r="3879" spans="14:15" x14ac:dyDescent="0.25">
      <c r="N3879"/>
      <c r="O3879"/>
    </row>
    <row r="3880" spans="14:15" x14ac:dyDescent="0.25">
      <c r="N3880"/>
      <c r="O3880"/>
    </row>
    <row r="3881" spans="14:15" x14ac:dyDescent="0.25">
      <c r="N3881"/>
      <c r="O3881"/>
    </row>
    <row r="3882" spans="14:15" x14ac:dyDescent="0.25">
      <c r="N3882"/>
      <c r="O3882"/>
    </row>
    <row r="3883" spans="14:15" x14ac:dyDescent="0.25">
      <c r="N3883"/>
      <c r="O3883"/>
    </row>
    <row r="3884" spans="14:15" x14ac:dyDescent="0.25">
      <c r="N3884"/>
      <c r="O3884"/>
    </row>
    <row r="3885" spans="14:15" x14ac:dyDescent="0.25">
      <c r="N3885"/>
      <c r="O3885"/>
    </row>
    <row r="3886" spans="14:15" x14ac:dyDescent="0.25">
      <c r="N3886"/>
      <c r="O3886"/>
    </row>
    <row r="3887" spans="14:15" x14ac:dyDescent="0.25">
      <c r="N3887"/>
      <c r="O3887"/>
    </row>
    <row r="3888" spans="14:15" x14ac:dyDescent="0.25">
      <c r="N3888"/>
      <c r="O3888"/>
    </row>
    <row r="3889" spans="14:15" x14ac:dyDescent="0.25">
      <c r="N3889"/>
      <c r="O3889"/>
    </row>
    <row r="3890" spans="14:15" x14ac:dyDescent="0.25">
      <c r="N3890"/>
      <c r="O3890"/>
    </row>
    <row r="3891" spans="14:15" x14ac:dyDescent="0.25">
      <c r="N3891"/>
      <c r="O3891"/>
    </row>
    <row r="3892" spans="14:15" x14ac:dyDescent="0.25">
      <c r="N3892"/>
      <c r="O3892"/>
    </row>
    <row r="3893" spans="14:15" x14ac:dyDescent="0.25">
      <c r="N3893"/>
      <c r="O3893"/>
    </row>
    <row r="3894" spans="14:15" x14ac:dyDescent="0.25">
      <c r="N3894"/>
      <c r="O3894"/>
    </row>
    <row r="3895" spans="14:15" x14ac:dyDescent="0.25">
      <c r="N3895"/>
      <c r="O3895"/>
    </row>
    <row r="3896" spans="14:15" x14ac:dyDescent="0.25">
      <c r="N3896"/>
      <c r="O3896"/>
    </row>
    <row r="3897" spans="14:15" x14ac:dyDescent="0.25">
      <c r="N3897"/>
      <c r="O3897"/>
    </row>
    <row r="3898" spans="14:15" x14ac:dyDescent="0.25">
      <c r="N3898"/>
      <c r="O3898"/>
    </row>
    <row r="3899" spans="14:15" x14ac:dyDescent="0.25">
      <c r="N3899"/>
      <c r="O3899"/>
    </row>
    <row r="3900" spans="14:15" x14ac:dyDescent="0.25">
      <c r="N3900"/>
      <c r="O3900"/>
    </row>
    <row r="3901" spans="14:15" x14ac:dyDescent="0.25">
      <c r="N3901"/>
      <c r="O3901"/>
    </row>
    <row r="3902" spans="14:15" x14ac:dyDescent="0.25">
      <c r="N3902"/>
      <c r="O3902"/>
    </row>
    <row r="3903" spans="14:15" x14ac:dyDescent="0.25">
      <c r="N3903"/>
      <c r="O3903"/>
    </row>
    <row r="3904" spans="14:15" x14ac:dyDescent="0.25">
      <c r="N3904"/>
      <c r="O3904"/>
    </row>
    <row r="3905" spans="14:15" x14ac:dyDescent="0.25">
      <c r="N3905"/>
      <c r="O3905"/>
    </row>
    <row r="3906" spans="14:15" x14ac:dyDescent="0.25">
      <c r="N3906"/>
      <c r="O3906"/>
    </row>
    <row r="3907" spans="14:15" x14ac:dyDescent="0.25">
      <c r="N3907"/>
      <c r="O3907"/>
    </row>
    <row r="3908" spans="14:15" x14ac:dyDescent="0.25">
      <c r="N3908"/>
      <c r="O3908"/>
    </row>
    <row r="3909" spans="14:15" x14ac:dyDescent="0.25">
      <c r="N3909"/>
      <c r="O3909"/>
    </row>
    <row r="3910" spans="14:15" x14ac:dyDescent="0.25">
      <c r="N3910"/>
      <c r="O3910"/>
    </row>
    <row r="3911" spans="14:15" x14ac:dyDescent="0.25">
      <c r="N3911"/>
      <c r="O3911"/>
    </row>
    <row r="3912" spans="14:15" x14ac:dyDescent="0.25">
      <c r="N3912"/>
      <c r="O3912"/>
    </row>
    <row r="3913" spans="14:15" x14ac:dyDescent="0.25">
      <c r="N3913"/>
      <c r="O3913"/>
    </row>
    <row r="3914" spans="14:15" x14ac:dyDescent="0.25">
      <c r="N3914"/>
      <c r="O3914"/>
    </row>
    <row r="3915" spans="14:15" x14ac:dyDescent="0.25">
      <c r="N3915"/>
      <c r="O3915"/>
    </row>
    <row r="3916" spans="14:15" x14ac:dyDescent="0.25">
      <c r="N3916"/>
      <c r="O3916"/>
    </row>
    <row r="3917" spans="14:15" x14ac:dyDescent="0.25">
      <c r="N3917"/>
      <c r="O3917"/>
    </row>
    <row r="3918" spans="14:15" x14ac:dyDescent="0.25">
      <c r="N3918"/>
      <c r="O3918"/>
    </row>
    <row r="3919" spans="14:15" x14ac:dyDescent="0.25">
      <c r="N3919"/>
      <c r="O3919"/>
    </row>
    <row r="3920" spans="14:15" x14ac:dyDescent="0.25">
      <c r="N3920"/>
      <c r="O3920"/>
    </row>
    <row r="3921" spans="14:15" x14ac:dyDescent="0.25">
      <c r="N3921"/>
      <c r="O3921"/>
    </row>
    <row r="3922" spans="14:15" x14ac:dyDescent="0.25">
      <c r="N3922"/>
      <c r="O3922"/>
    </row>
    <row r="3923" spans="14:15" x14ac:dyDescent="0.25">
      <c r="N3923"/>
      <c r="O3923"/>
    </row>
    <row r="3924" spans="14:15" x14ac:dyDescent="0.25">
      <c r="N3924"/>
      <c r="O3924"/>
    </row>
    <row r="3925" spans="14:15" x14ac:dyDescent="0.25">
      <c r="N3925"/>
      <c r="O3925"/>
    </row>
    <row r="3926" spans="14:15" x14ac:dyDescent="0.25">
      <c r="N3926"/>
      <c r="O3926"/>
    </row>
    <row r="3927" spans="14:15" x14ac:dyDescent="0.25">
      <c r="N3927"/>
      <c r="O3927"/>
    </row>
    <row r="3928" spans="14:15" x14ac:dyDescent="0.25">
      <c r="N3928"/>
      <c r="O3928"/>
    </row>
    <row r="3929" spans="14:15" x14ac:dyDescent="0.25">
      <c r="N3929"/>
      <c r="O3929"/>
    </row>
    <row r="3930" spans="14:15" x14ac:dyDescent="0.25">
      <c r="N3930"/>
      <c r="O3930"/>
    </row>
    <row r="3931" spans="14:15" x14ac:dyDescent="0.25">
      <c r="N3931"/>
      <c r="O3931"/>
    </row>
    <row r="3932" spans="14:15" x14ac:dyDescent="0.25">
      <c r="N3932"/>
      <c r="O3932"/>
    </row>
    <row r="3933" spans="14:15" x14ac:dyDescent="0.25">
      <c r="N3933"/>
      <c r="O3933"/>
    </row>
    <row r="3934" spans="14:15" x14ac:dyDescent="0.25">
      <c r="N3934"/>
      <c r="O3934"/>
    </row>
    <row r="3935" spans="14:15" x14ac:dyDescent="0.25">
      <c r="N3935"/>
      <c r="O3935"/>
    </row>
    <row r="3936" spans="14:15" x14ac:dyDescent="0.25">
      <c r="N3936"/>
      <c r="O3936"/>
    </row>
    <row r="3937" spans="14:15" x14ac:dyDescent="0.25">
      <c r="N3937"/>
      <c r="O3937"/>
    </row>
    <row r="3938" spans="14:15" x14ac:dyDescent="0.25">
      <c r="N3938"/>
      <c r="O3938"/>
    </row>
    <row r="3939" spans="14:15" x14ac:dyDescent="0.25">
      <c r="N3939"/>
      <c r="O3939"/>
    </row>
    <row r="3940" spans="14:15" x14ac:dyDescent="0.25">
      <c r="N3940"/>
      <c r="O3940"/>
    </row>
    <row r="3941" spans="14:15" x14ac:dyDescent="0.25">
      <c r="N3941"/>
      <c r="O3941"/>
    </row>
    <row r="3942" spans="14:15" x14ac:dyDescent="0.25">
      <c r="N3942"/>
      <c r="O3942"/>
    </row>
    <row r="3943" spans="14:15" x14ac:dyDescent="0.25">
      <c r="N3943"/>
      <c r="O3943"/>
    </row>
    <row r="3944" spans="14:15" x14ac:dyDescent="0.25">
      <c r="N3944"/>
      <c r="O3944"/>
    </row>
    <row r="3945" spans="14:15" x14ac:dyDescent="0.25">
      <c r="N3945"/>
      <c r="O3945"/>
    </row>
    <row r="3946" spans="14:15" x14ac:dyDescent="0.25">
      <c r="N3946"/>
      <c r="O3946"/>
    </row>
    <row r="3947" spans="14:15" x14ac:dyDescent="0.25">
      <c r="N3947"/>
      <c r="O3947"/>
    </row>
    <row r="3948" spans="14:15" x14ac:dyDescent="0.25">
      <c r="N3948"/>
      <c r="O3948"/>
    </row>
    <row r="3949" spans="14:15" x14ac:dyDescent="0.25">
      <c r="N3949"/>
      <c r="O3949"/>
    </row>
    <row r="3950" spans="14:15" x14ac:dyDescent="0.25">
      <c r="N3950"/>
      <c r="O3950"/>
    </row>
    <row r="3951" spans="14:15" x14ac:dyDescent="0.25">
      <c r="N3951"/>
      <c r="O3951"/>
    </row>
    <row r="3952" spans="14:15" x14ac:dyDescent="0.25">
      <c r="N3952"/>
      <c r="O3952"/>
    </row>
    <row r="3953" spans="14:15" x14ac:dyDescent="0.25">
      <c r="N3953"/>
      <c r="O3953"/>
    </row>
    <row r="3954" spans="14:15" x14ac:dyDescent="0.25">
      <c r="N3954"/>
      <c r="O3954"/>
    </row>
    <row r="3955" spans="14:15" x14ac:dyDescent="0.25">
      <c r="N3955"/>
      <c r="O3955"/>
    </row>
    <row r="3956" spans="14:15" x14ac:dyDescent="0.25">
      <c r="N3956"/>
      <c r="O3956"/>
    </row>
    <row r="3957" spans="14:15" x14ac:dyDescent="0.25">
      <c r="N3957"/>
      <c r="O3957"/>
    </row>
    <row r="3958" spans="14:15" x14ac:dyDescent="0.25">
      <c r="N3958"/>
      <c r="O3958"/>
    </row>
    <row r="3959" spans="14:15" x14ac:dyDescent="0.25">
      <c r="N3959"/>
      <c r="O3959"/>
    </row>
    <row r="3960" spans="14:15" x14ac:dyDescent="0.25">
      <c r="N3960"/>
      <c r="O3960"/>
    </row>
    <row r="3961" spans="14:15" x14ac:dyDescent="0.25">
      <c r="N3961"/>
      <c r="O3961"/>
    </row>
    <row r="3962" spans="14:15" x14ac:dyDescent="0.25">
      <c r="N3962"/>
      <c r="O3962"/>
    </row>
    <row r="3963" spans="14:15" x14ac:dyDescent="0.25">
      <c r="N3963"/>
      <c r="O3963"/>
    </row>
    <row r="3964" spans="14:15" x14ac:dyDescent="0.25">
      <c r="N3964"/>
      <c r="O3964"/>
    </row>
    <row r="3965" spans="14:15" x14ac:dyDescent="0.25">
      <c r="N3965"/>
      <c r="O3965"/>
    </row>
    <row r="3966" spans="14:15" x14ac:dyDescent="0.25">
      <c r="N3966"/>
      <c r="O3966"/>
    </row>
    <row r="3967" spans="14:15" x14ac:dyDescent="0.25">
      <c r="N3967"/>
      <c r="O3967"/>
    </row>
    <row r="3968" spans="14:15" x14ac:dyDescent="0.25">
      <c r="N3968"/>
      <c r="O3968"/>
    </row>
    <row r="3969" spans="14:15" x14ac:dyDescent="0.25">
      <c r="N3969"/>
      <c r="O3969"/>
    </row>
    <row r="3970" spans="14:15" x14ac:dyDescent="0.25">
      <c r="N3970"/>
      <c r="O3970"/>
    </row>
    <row r="3971" spans="14:15" x14ac:dyDescent="0.25">
      <c r="N3971"/>
      <c r="O3971"/>
    </row>
    <row r="3972" spans="14:15" x14ac:dyDescent="0.25">
      <c r="N3972"/>
      <c r="O3972"/>
    </row>
    <row r="3973" spans="14:15" x14ac:dyDescent="0.25">
      <c r="N3973"/>
      <c r="O3973"/>
    </row>
    <row r="3974" spans="14:15" x14ac:dyDescent="0.25">
      <c r="N3974"/>
      <c r="O3974"/>
    </row>
    <row r="3975" spans="14:15" x14ac:dyDescent="0.25">
      <c r="N3975"/>
      <c r="O3975"/>
    </row>
    <row r="3976" spans="14:15" x14ac:dyDescent="0.25">
      <c r="N3976"/>
      <c r="O3976"/>
    </row>
    <row r="3977" spans="14:15" x14ac:dyDescent="0.25">
      <c r="N3977"/>
      <c r="O3977"/>
    </row>
    <row r="3978" spans="14:15" x14ac:dyDescent="0.25">
      <c r="N3978"/>
      <c r="O3978"/>
    </row>
    <row r="3979" spans="14:15" x14ac:dyDescent="0.25">
      <c r="N3979"/>
      <c r="O3979"/>
    </row>
    <row r="3980" spans="14:15" x14ac:dyDescent="0.25">
      <c r="N3980"/>
      <c r="O3980"/>
    </row>
    <row r="3981" spans="14:15" x14ac:dyDescent="0.25">
      <c r="N3981"/>
      <c r="O3981"/>
    </row>
    <row r="3982" spans="14:15" x14ac:dyDescent="0.25">
      <c r="N3982"/>
      <c r="O3982"/>
    </row>
    <row r="3983" spans="14:15" x14ac:dyDescent="0.25">
      <c r="N3983"/>
      <c r="O3983"/>
    </row>
    <row r="3984" spans="14:15" x14ac:dyDescent="0.25">
      <c r="N3984"/>
      <c r="O3984"/>
    </row>
    <row r="3985" spans="14:15" x14ac:dyDescent="0.25">
      <c r="N3985"/>
      <c r="O3985"/>
    </row>
    <row r="3986" spans="14:15" x14ac:dyDescent="0.25">
      <c r="N3986"/>
      <c r="O3986"/>
    </row>
    <row r="3987" spans="14:15" x14ac:dyDescent="0.25">
      <c r="N3987"/>
      <c r="O3987"/>
    </row>
    <row r="3988" spans="14:15" x14ac:dyDescent="0.25">
      <c r="N3988"/>
      <c r="O3988"/>
    </row>
    <row r="3989" spans="14:15" x14ac:dyDescent="0.25">
      <c r="N3989"/>
      <c r="O3989"/>
    </row>
    <row r="3990" spans="14:15" x14ac:dyDescent="0.25">
      <c r="N3990"/>
      <c r="O3990"/>
    </row>
    <row r="3991" spans="14:15" x14ac:dyDescent="0.25">
      <c r="N3991"/>
      <c r="O3991"/>
    </row>
    <row r="3992" spans="14:15" x14ac:dyDescent="0.25">
      <c r="N3992"/>
      <c r="O3992"/>
    </row>
    <row r="3993" spans="14:15" x14ac:dyDescent="0.25">
      <c r="N3993"/>
      <c r="O3993"/>
    </row>
    <row r="3994" spans="14:15" x14ac:dyDescent="0.25">
      <c r="N3994"/>
      <c r="O3994"/>
    </row>
    <row r="3995" spans="14:15" x14ac:dyDescent="0.25">
      <c r="N3995"/>
      <c r="O3995"/>
    </row>
    <row r="3996" spans="14:15" x14ac:dyDescent="0.25">
      <c r="N3996"/>
      <c r="O3996"/>
    </row>
    <row r="3997" spans="14:15" x14ac:dyDescent="0.25">
      <c r="N3997"/>
      <c r="O3997"/>
    </row>
    <row r="3998" spans="14:15" x14ac:dyDescent="0.25">
      <c r="N3998"/>
      <c r="O3998"/>
    </row>
    <row r="3999" spans="14:15" x14ac:dyDescent="0.25">
      <c r="N3999"/>
      <c r="O3999"/>
    </row>
    <row r="4000" spans="14:15" x14ac:dyDescent="0.25">
      <c r="N4000"/>
      <c r="O4000"/>
    </row>
    <row r="4001" spans="14:15" x14ac:dyDescent="0.25">
      <c r="N4001"/>
      <c r="O4001"/>
    </row>
    <row r="4002" spans="14:15" x14ac:dyDescent="0.25">
      <c r="N4002"/>
      <c r="O4002"/>
    </row>
    <row r="4003" spans="14:15" x14ac:dyDescent="0.25">
      <c r="N4003"/>
      <c r="O4003"/>
    </row>
    <row r="4004" spans="14:15" x14ac:dyDescent="0.25">
      <c r="N4004"/>
      <c r="O4004"/>
    </row>
    <row r="4005" spans="14:15" x14ac:dyDescent="0.25">
      <c r="N4005"/>
      <c r="O4005"/>
    </row>
    <row r="4006" spans="14:15" x14ac:dyDescent="0.25">
      <c r="N4006"/>
      <c r="O4006"/>
    </row>
    <row r="4007" spans="14:15" x14ac:dyDescent="0.25">
      <c r="N4007"/>
      <c r="O4007"/>
    </row>
    <row r="4008" spans="14:15" x14ac:dyDescent="0.25">
      <c r="N4008"/>
      <c r="O4008"/>
    </row>
    <row r="4009" spans="14:15" x14ac:dyDescent="0.25">
      <c r="N4009"/>
      <c r="O4009"/>
    </row>
    <row r="4010" spans="14:15" x14ac:dyDescent="0.25">
      <c r="N4010"/>
      <c r="O4010"/>
    </row>
    <row r="4011" spans="14:15" x14ac:dyDescent="0.25">
      <c r="N4011"/>
      <c r="O4011"/>
    </row>
    <row r="4012" spans="14:15" x14ac:dyDescent="0.25">
      <c r="N4012"/>
      <c r="O4012"/>
    </row>
    <row r="4013" spans="14:15" x14ac:dyDescent="0.25">
      <c r="N4013"/>
      <c r="O4013"/>
    </row>
    <row r="4014" spans="14:15" x14ac:dyDescent="0.25">
      <c r="N4014"/>
      <c r="O4014"/>
    </row>
    <row r="4015" spans="14:15" x14ac:dyDescent="0.25">
      <c r="N4015"/>
      <c r="O4015"/>
    </row>
    <row r="4016" spans="14:15" x14ac:dyDescent="0.25">
      <c r="N4016"/>
      <c r="O4016"/>
    </row>
    <row r="4017" spans="14:15" x14ac:dyDescent="0.25">
      <c r="N4017"/>
      <c r="O4017"/>
    </row>
    <row r="4018" spans="14:15" x14ac:dyDescent="0.25">
      <c r="N4018"/>
      <c r="O4018"/>
    </row>
    <row r="4019" spans="14:15" x14ac:dyDescent="0.25">
      <c r="N4019"/>
      <c r="O4019"/>
    </row>
    <row r="4020" spans="14:15" x14ac:dyDescent="0.25">
      <c r="N4020"/>
      <c r="O4020"/>
    </row>
    <row r="4021" spans="14:15" x14ac:dyDescent="0.25">
      <c r="N4021"/>
      <c r="O4021"/>
    </row>
    <row r="4022" spans="14:15" x14ac:dyDescent="0.25">
      <c r="N4022"/>
      <c r="O4022"/>
    </row>
    <row r="4023" spans="14:15" x14ac:dyDescent="0.25">
      <c r="N4023"/>
      <c r="O4023"/>
    </row>
    <row r="4024" spans="14:15" x14ac:dyDescent="0.25">
      <c r="N4024"/>
      <c r="O4024"/>
    </row>
    <row r="4025" spans="14:15" x14ac:dyDescent="0.25">
      <c r="N4025"/>
      <c r="O4025"/>
    </row>
    <row r="4026" spans="14:15" x14ac:dyDescent="0.25">
      <c r="N4026"/>
      <c r="O4026"/>
    </row>
    <row r="4027" spans="14:15" x14ac:dyDescent="0.25">
      <c r="N4027"/>
      <c r="O4027"/>
    </row>
    <row r="4028" spans="14:15" x14ac:dyDescent="0.25">
      <c r="N4028"/>
      <c r="O4028"/>
    </row>
    <row r="4029" spans="14:15" x14ac:dyDescent="0.25">
      <c r="N4029"/>
      <c r="O4029"/>
    </row>
    <row r="4030" spans="14:15" x14ac:dyDescent="0.25">
      <c r="N4030"/>
      <c r="O4030"/>
    </row>
    <row r="4031" spans="14:15" x14ac:dyDescent="0.25">
      <c r="N4031"/>
      <c r="O4031"/>
    </row>
    <row r="4032" spans="14:15" x14ac:dyDescent="0.25">
      <c r="N4032"/>
      <c r="O4032"/>
    </row>
    <row r="4033" spans="14:15" x14ac:dyDescent="0.25">
      <c r="N4033"/>
      <c r="O4033"/>
    </row>
    <row r="4034" spans="14:15" x14ac:dyDescent="0.25">
      <c r="N4034"/>
      <c r="O4034"/>
    </row>
    <row r="4035" spans="14:15" x14ac:dyDescent="0.25">
      <c r="N4035"/>
      <c r="O4035"/>
    </row>
    <row r="4036" spans="14:15" x14ac:dyDescent="0.25">
      <c r="N4036"/>
      <c r="O4036"/>
    </row>
    <row r="4037" spans="14:15" x14ac:dyDescent="0.25">
      <c r="N4037"/>
      <c r="O4037"/>
    </row>
    <row r="4038" spans="14:15" x14ac:dyDescent="0.25">
      <c r="N4038"/>
      <c r="O4038"/>
    </row>
    <row r="4039" spans="14:15" x14ac:dyDescent="0.25">
      <c r="N4039"/>
      <c r="O4039"/>
    </row>
    <row r="4040" spans="14:15" x14ac:dyDescent="0.25">
      <c r="N4040"/>
      <c r="O4040"/>
    </row>
    <row r="4041" spans="14:15" x14ac:dyDescent="0.25">
      <c r="N4041"/>
      <c r="O4041"/>
    </row>
    <row r="4042" spans="14:15" x14ac:dyDescent="0.25">
      <c r="N4042"/>
      <c r="O4042"/>
    </row>
    <row r="4043" spans="14:15" x14ac:dyDescent="0.25">
      <c r="N4043"/>
      <c r="O4043"/>
    </row>
    <row r="4044" spans="14:15" x14ac:dyDescent="0.25">
      <c r="N4044"/>
      <c r="O4044"/>
    </row>
    <row r="4045" spans="14:15" x14ac:dyDescent="0.25">
      <c r="N4045"/>
      <c r="O4045"/>
    </row>
    <row r="4046" spans="14:15" x14ac:dyDescent="0.25">
      <c r="N4046"/>
      <c r="O4046"/>
    </row>
    <row r="4047" spans="14:15" x14ac:dyDescent="0.25">
      <c r="N4047"/>
      <c r="O4047"/>
    </row>
    <row r="4048" spans="14:15" x14ac:dyDescent="0.25">
      <c r="N4048"/>
      <c r="O4048"/>
    </row>
    <row r="4049" spans="14:15" x14ac:dyDescent="0.25">
      <c r="N4049"/>
      <c r="O4049"/>
    </row>
    <row r="4050" spans="14:15" x14ac:dyDescent="0.25">
      <c r="N4050"/>
      <c r="O4050"/>
    </row>
    <row r="4051" spans="14:15" x14ac:dyDescent="0.25">
      <c r="N4051"/>
      <c r="O4051"/>
    </row>
    <row r="4052" spans="14:15" x14ac:dyDescent="0.25">
      <c r="N4052"/>
      <c r="O4052"/>
    </row>
    <row r="4053" spans="14:15" x14ac:dyDescent="0.25">
      <c r="N4053"/>
      <c r="O4053"/>
    </row>
    <row r="4054" spans="14:15" x14ac:dyDescent="0.25">
      <c r="N4054"/>
      <c r="O4054"/>
    </row>
    <row r="4055" spans="14:15" x14ac:dyDescent="0.25">
      <c r="N4055"/>
      <c r="O4055"/>
    </row>
    <row r="4056" spans="14:15" x14ac:dyDescent="0.25">
      <c r="N4056"/>
      <c r="O4056"/>
    </row>
    <row r="4057" spans="14:15" x14ac:dyDescent="0.25">
      <c r="N4057"/>
      <c r="O4057"/>
    </row>
    <row r="4058" spans="14:15" x14ac:dyDescent="0.25">
      <c r="N4058"/>
      <c r="O4058"/>
    </row>
    <row r="4059" spans="14:15" x14ac:dyDescent="0.25">
      <c r="N4059"/>
      <c r="O4059"/>
    </row>
    <row r="4060" spans="14:15" x14ac:dyDescent="0.25">
      <c r="N4060"/>
      <c r="O4060"/>
    </row>
    <row r="4061" spans="14:15" x14ac:dyDescent="0.25">
      <c r="N4061"/>
      <c r="O4061"/>
    </row>
    <row r="4062" spans="14:15" x14ac:dyDescent="0.25">
      <c r="N4062"/>
      <c r="O4062"/>
    </row>
    <row r="4063" spans="14:15" x14ac:dyDescent="0.25">
      <c r="N4063"/>
      <c r="O4063"/>
    </row>
    <row r="4064" spans="14:15" x14ac:dyDescent="0.25">
      <c r="N4064"/>
      <c r="O4064"/>
    </row>
    <row r="4065" spans="14:15" x14ac:dyDescent="0.25">
      <c r="N4065"/>
      <c r="O4065"/>
    </row>
    <row r="4066" spans="14:15" x14ac:dyDescent="0.25">
      <c r="N4066"/>
      <c r="O4066"/>
    </row>
    <row r="4067" spans="14:15" x14ac:dyDescent="0.25">
      <c r="N4067"/>
      <c r="O4067"/>
    </row>
    <row r="4068" spans="14:15" x14ac:dyDescent="0.25">
      <c r="N4068"/>
      <c r="O4068"/>
    </row>
    <row r="4069" spans="14:15" x14ac:dyDescent="0.25">
      <c r="N4069"/>
      <c r="O4069"/>
    </row>
    <row r="4070" spans="14:15" x14ac:dyDescent="0.25">
      <c r="N4070"/>
      <c r="O4070"/>
    </row>
    <row r="4071" spans="14:15" x14ac:dyDescent="0.25">
      <c r="N4071"/>
      <c r="O4071"/>
    </row>
    <row r="4072" spans="14:15" x14ac:dyDescent="0.25">
      <c r="N4072"/>
      <c r="O4072"/>
    </row>
    <row r="4073" spans="14:15" x14ac:dyDescent="0.25">
      <c r="N4073"/>
      <c r="O4073"/>
    </row>
    <row r="4074" spans="14:15" x14ac:dyDescent="0.25">
      <c r="N4074"/>
      <c r="O4074"/>
    </row>
    <row r="4075" spans="14:15" x14ac:dyDescent="0.25">
      <c r="N4075"/>
      <c r="O4075"/>
    </row>
    <row r="4076" spans="14:15" x14ac:dyDescent="0.25">
      <c r="N4076"/>
      <c r="O4076"/>
    </row>
    <row r="4077" spans="14:15" x14ac:dyDescent="0.25">
      <c r="N4077"/>
      <c r="O4077"/>
    </row>
    <row r="4078" spans="14:15" x14ac:dyDescent="0.25">
      <c r="N4078"/>
      <c r="O4078"/>
    </row>
    <row r="4079" spans="14:15" x14ac:dyDescent="0.25">
      <c r="N4079"/>
      <c r="O4079"/>
    </row>
    <row r="4080" spans="14:15" x14ac:dyDescent="0.25">
      <c r="N4080"/>
      <c r="O4080"/>
    </row>
    <row r="4081" spans="14:15" x14ac:dyDescent="0.25">
      <c r="N4081"/>
      <c r="O4081"/>
    </row>
    <row r="4082" spans="14:15" x14ac:dyDescent="0.25">
      <c r="N4082"/>
      <c r="O4082"/>
    </row>
    <row r="4083" spans="14:15" x14ac:dyDescent="0.25">
      <c r="N4083"/>
      <c r="O4083"/>
    </row>
    <row r="4084" spans="14:15" x14ac:dyDescent="0.25">
      <c r="N4084"/>
      <c r="O4084"/>
    </row>
    <row r="4085" spans="14:15" x14ac:dyDescent="0.25">
      <c r="N4085"/>
      <c r="O4085"/>
    </row>
    <row r="4086" spans="14:15" x14ac:dyDescent="0.25">
      <c r="N4086"/>
      <c r="O4086"/>
    </row>
    <row r="4087" spans="14:15" x14ac:dyDescent="0.25">
      <c r="N4087"/>
      <c r="O4087"/>
    </row>
    <row r="4088" spans="14:15" x14ac:dyDescent="0.25">
      <c r="N4088"/>
      <c r="O4088"/>
    </row>
    <row r="4089" spans="14:15" x14ac:dyDescent="0.25">
      <c r="N4089"/>
      <c r="O4089"/>
    </row>
    <row r="4090" spans="14:15" x14ac:dyDescent="0.25">
      <c r="N4090"/>
      <c r="O4090"/>
    </row>
    <row r="4091" spans="14:15" x14ac:dyDescent="0.25">
      <c r="N4091"/>
      <c r="O4091"/>
    </row>
    <row r="4092" spans="14:15" x14ac:dyDescent="0.25">
      <c r="N4092"/>
      <c r="O4092"/>
    </row>
    <row r="4093" spans="14:15" x14ac:dyDescent="0.25">
      <c r="N4093"/>
      <c r="O4093"/>
    </row>
    <row r="4094" spans="14:15" x14ac:dyDescent="0.25">
      <c r="N4094"/>
      <c r="O4094"/>
    </row>
    <row r="4095" spans="14:15" x14ac:dyDescent="0.25">
      <c r="N4095"/>
      <c r="O4095"/>
    </row>
    <row r="4096" spans="14:15" x14ac:dyDescent="0.25">
      <c r="N4096"/>
      <c r="O4096"/>
    </row>
    <row r="4097" spans="14:15" x14ac:dyDescent="0.25">
      <c r="N4097"/>
      <c r="O4097"/>
    </row>
    <row r="4098" spans="14:15" x14ac:dyDescent="0.25">
      <c r="N4098"/>
      <c r="O4098"/>
    </row>
    <row r="4099" spans="14:15" x14ac:dyDescent="0.25">
      <c r="N4099"/>
      <c r="O4099"/>
    </row>
    <row r="4100" spans="14:15" x14ac:dyDescent="0.25">
      <c r="N4100"/>
      <c r="O4100"/>
    </row>
    <row r="4101" spans="14:15" x14ac:dyDescent="0.25">
      <c r="N4101"/>
      <c r="O4101"/>
    </row>
    <row r="4102" spans="14:15" x14ac:dyDescent="0.25">
      <c r="N4102"/>
      <c r="O4102"/>
    </row>
    <row r="4103" spans="14:15" x14ac:dyDescent="0.25">
      <c r="N4103"/>
      <c r="O4103"/>
    </row>
    <row r="4104" spans="14:15" x14ac:dyDescent="0.25">
      <c r="N4104"/>
      <c r="O4104"/>
    </row>
    <row r="4105" spans="14:15" x14ac:dyDescent="0.25">
      <c r="N4105"/>
      <c r="O4105"/>
    </row>
    <row r="4106" spans="14:15" x14ac:dyDescent="0.25">
      <c r="N4106"/>
      <c r="O4106"/>
    </row>
    <row r="4107" spans="14:15" x14ac:dyDescent="0.25">
      <c r="N4107"/>
      <c r="O4107"/>
    </row>
    <row r="4108" spans="14:15" x14ac:dyDescent="0.25">
      <c r="N4108"/>
      <c r="O4108"/>
    </row>
    <row r="4109" spans="14:15" x14ac:dyDescent="0.25">
      <c r="N4109"/>
      <c r="O4109"/>
    </row>
    <row r="4110" spans="14:15" x14ac:dyDescent="0.25">
      <c r="N4110"/>
      <c r="O4110"/>
    </row>
    <row r="4111" spans="14:15" x14ac:dyDescent="0.25">
      <c r="N4111"/>
      <c r="O4111"/>
    </row>
    <row r="4112" spans="14:15" x14ac:dyDescent="0.25">
      <c r="N4112"/>
      <c r="O4112"/>
    </row>
    <row r="4113" spans="14:15" x14ac:dyDescent="0.25">
      <c r="N4113"/>
      <c r="O4113"/>
    </row>
    <row r="4114" spans="14:15" x14ac:dyDescent="0.25">
      <c r="N4114"/>
      <c r="O4114"/>
    </row>
    <row r="4115" spans="14:15" x14ac:dyDescent="0.25">
      <c r="N4115"/>
      <c r="O4115"/>
    </row>
    <row r="4116" spans="14:15" x14ac:dyDescent="0.25">
      <c r="N4116"/>
      <c r="O4116"/>
    </row>
    <row r="4117" spans="14:15" x14ac:dyDescent="0.25">
      <c r="N4117"/>
      <c r="O4117"/>
    </row>
    <row r="4118" spans="14:15" x14ac:dyDescent="0.25">
      <c r="N4118"/>
      <c r="O4118"/>
    </row>
    <row r="4119" spans="14:15" x14ac:dyDescent="0.25">
      <c r="N4119"/>
      <c r="O4119"/>
    </row>
    <row r="4120" spans="14:15" x14ac:dyDescent="0.25">
      <c r="N4120"/>
      <c r="O4120"/>
    </row>
    <row r="4121" spans="14:15" x14ac:dyDescent="0.25">
      <c r="N4121"/>
      <c r="O4121"/>
    </row>
    <row r="4122" spans="14:15" x14ac:dyDescent="0.25">
      <c r="N4122"/>
      <c r="O4122"/>
    </row>
    <row r="4123" spans="14:15" x14ac:dyDescent="0.25">
      <c r="N4123"/>
      <c r="O4123"/>
    </row>
    <row r="4124" spans="14:15" x14ac:dyDescent="0.25">
      <c r="N4124"/>
      <c r="O4124"/>
    </row>
    <row r="4125" spans="14:15" x14ac:dyDescent="0.25">
      <c r="N4125"/>
      <c r="O4125"/>
    </row>
    <row r="4126" spans="14:15" x14ac:dyDescent="0.25">
      <c r="N4126"/>
      <c r="O4126"/>
    </row>
    <row r="4127" spans="14:15" x14ac:dyDescent="0.25">
      <c r="N4127"/>
      <c r="O4127"/>
    </row>
    <row r="4128" spans="14:15" x14ac:dyDescent="0.25">
      <c r="N4128"/>
      <c r="O4128"/>
    </row>
    <row r="4129" spans="14:15" x14ac:dyDescent="0.25">
      <c r="N4129"/>
      <c r="O4129"/>
    </row>
    <row r="4130" spans="14:15" x14ac:dyDescent="0.25">
      <c r="N4130"/>
      <c r="O4130"/>
    </row>
    <row r="4131" spans="14:15" x14ac:dyDescent="0.25">
      <c r="N4131"/>
      <c r="O4131"/>
    </row>
    <row r="4132" spans="14:15" x14ac:dyDescent="0.25">
      <c r="N4132"/>
      <c r="O4132"/>
    </row>
    <row r="4133" spans="14:15" x14ac:dyDescent="0.25">
      <c r="N4133"/>
      <c r="O4133"/>
    </row>
    <row r="4134" spans="14:15" x14ac:dyDescent="0.25">
      <c r="N4134"/>
      <c r="O4134"/>
    </row>
    <row r="4135" spans="14:15" x14ac:dyDescent="0.25">
      <c r="N4135"/>
      <c r="O4135"/>
    </row>
    <row r="4136" spans="14:15" x14ac:dyDescent="0.25">
      <c r="N4136"/>
      <c r="O4136"/>
    </row>
    <row r="4137" spans="14:15" x14ac:dyDescent="0.25">
      <c r="N4137"/>
      <c r="O4137"/>
    </row>
    <row r="4138" spans="14:15" x14ac:dyDescent="0.25">
      <c r="N4138"/>
      <c r="O4138"/>
    </row>
    <row r="4139" spans="14:15" x14ac:dyDescent="0.25">
      <c r="N4139"/>
      <c r="O4139"/>
    </row>
    <row r="4140" spans="14:15" x14ac:dyDescent="0.25">
      <c r="N4140"/>
      <c r="O4140"/>
    </row>
    <row r="4141" spans="14:15" x14ac:dyDescent="0.25">
      <c r="N4141"/>
      <c r="O4141"/>
    </row>
    <row r="4142" spans="14:15" x14ac:dyDescent="0.25">
      <c r="N4142"/>
      <c r="O4142"/>
    </row>
    <row r="4143" spans="14:15" x14ac:dyDescent="0.25">
      <c r="N4143"/>
      <c r="O4143"/>
    </row>
    <row r="4144" spans="14:15" x14ac:dyDescent="0.25">
      <c r="N4144"/>
      <c r="O4144"/>
    </row>
    <row r="4145" spans="14:15" x14ac:dyDescent="0.25">
      <c r="N4145"/>
      <c r="O4145"/>
    </row>
    <row r="4146" spans="14:15" x14ac:dyDescent="0.25">
      <c r="N4146"/>
      <c r="O4146"/>
    </row>
    <row r="4147" spans="14:15" x14ac:dyDescent="0.25">
      <c r="N4147"/>
      <c r="O4147"/>
    </row>
    <row r="4148" spans="14:15" x14ac:dyDescent="0.25">
      <c r="N4148"/>
      <c r="O4148"/>
    </row>
    <row r="4149" spans="14:15" x14ac:dyDescent="0.25">
      <c r="N4149"/>
      <c r="O4149"/>
    </row>
    <row r="4150" spans="14:15" x14ac:dyDescent="0.25">
      <c r="N4150"/>
      <c r="O4150"/>
    </row>
    <row r="4151" spans="14:15" x14ac:dyDescent="0.25">
      <c r="N4151"/>
      <c r="O4151"/>
    </row>
    <row r="4152" spans="14:15" x14ac:dyDescent="0.25">
      <c r="N4152"/>
      <c r="O4152"/>
    </row>
    <row r="4153" spans="14:15" x14ac:dyDescent="0.25">
      <c r="N4153"/>
      <c r="O4153"/>
    </row>
    <row r="4154" spans="14:15" x14ac:dyDescent="0.25">
      <c r="N4154"/>
      <c r="O4154"/>
    </row>
    <row r="4155" spans="14:15" x14ac:dyDescent="0.25">
      <c r="N4155"/>
      <c r="O4155"/>
    </row>
    <row r="4156" spans="14:15" x14ac:dyDescent="0.25">
      <c r="N4156"/>
      <c r="O4156"/>
    </row>
    <row r="4157" spans="14:15" x14ac:dyDescent="0.25">
      <c r="N4157"/>
      <c r="O4157"/>
    </row>
    <row r="4158" spans="14:15" x14ac:dyDescent="0.25">
      <c r="N4158"/>
      <c r="O4158"/>
    </row>
    <row r="4159" spans="14:15" x14ac:dyDescent="0.25">
      <c r="N4159"/>
      <c r="O4159"/>
    </row>
    <row r="4160" spans="14:15" x14ac:dyDescent="0.25">
      <c r="N4160"/>
      <c r="O4160"/>
    </row>
    <row r="4161" spans="14:15" x14ac:dyDescent="0.25">
      <c r="N4161"/>
      <c r="O4161"/>
    </row>
    <row r="4162" spans="14:15" x14ac:dyDescent="0.25">
      <c r="N4162"/>
      <c r="O4162"/>
    </row>
    <row r="4163" spans="14:15" x14ac:dyDescent="0.25">
      <c r="N4163"/>
      <c r="O4163"/>
    </row>
    <row r="4164" spans="14:15" x14ac:dyDescent="0.25">
      <c r="N4164"/>
      <c r="O4164"/>
    </row>
    <row r="4165" spans="14:15" x14ac:dyDescent="0.25">
      <c r="N4165"/>
      <c r="O4165"/>
    </row>
    <row r="4166" spans="14:15" x14ac:dyDescent="0.25">
      <c r="N4166"/>
      <c r="O4166"/>
    </row>
    <row r="4167" spans="14:15" x14ac:dyDescent="0.25">
      <c r="N4167"/>
      <c r="O4167"/>
    </row>
    <row r="4168" spans="14:15" x14ac:dyDescent="0.25">
      <c r="N4168"/>
      <c r="O4168"/>
    </row>
    <row r="4169" spans="14:15" x14ac:dyDescent="0.25">
      <c r="N4169"/>
      <c r="O4169"/>
    </row>
    <row r="4170" spans="14:15" x14ac:dyDescent="0.25">
      <c r="N4170"/>
      <c r="O4170"/>
    </row>
    <row r="4171" spans="14:15" x14ac:dyDescent="0.25">
      <c r="N4171"/>
      <c r="O4171"/>
    </row>
    <row r="4172" spans="14:15" x14ac:dyDescent="0.25">
      <c r="N4172"/>
      <c r="O4172"/>
    </row>
    <row r="4173" spans="14:15" x14ac:dyDescent="0.25">
      <c r="N4173"/>
      <c r="O4173"/>
    </row>
    <row r="4174" spans="14:15" x14ac:dyDescent="0.25">
      <c r="N4174"/>
      <c r="O4174"/>
    </row>
    <row r="4175" spans="14:15" x14ac:dyDescent="0.25">
      <c r="N4175"/>
      <c r="O4175"/>
    </row>
    <row r="4176" spans="14:15" x14ac:dyDescent="0.25">
      <c r="N4176"/>
      <c r="O4176"/>
    </row>
    <row r="4177" spans="14:15" x14ac:dyDescent="0.25">
      <c r="N4177"/>
      <c r="O4177"/>
    </row>
    <row r="4178" spans="14:15" x14ac:dyDescent="0.25">
      <c r="N4178"/>
      <c r="O4178"/>
    </row>
    <row r="4179" spans="14:15" x14ac:dyDescent="0.25">
      <c r="N4179"/>
      <c r="O4179"/>
    </row>
    <row r="4180" spans="14:15" x14ac:dyDescent="0.25">
      <c r="N4180"/>
      <c r="O4180"/>
    </row>
    <row r="4181" spans="14:15" x14ac:dyDescent="0.25">
      <c r="N4181"/>
      <c r="O4181"/>
    </row>
    <row r="4182" spans="14:15" x14ac:dyDescent="0.25">
      <c r="N4182"/>
      <c r="O4182"/>
    </row>
    <row r="4183" spans="14:15" x14ac:dyDescent="0.25">
      <c r="N4183"/>
      <c r="O4183"/>
    </row>
    <row r="4184" spans="14:15" x14ac:dyDescent="0.25">
      <c r="N4184"/>
      <c r="O4184"/>
    </row>
    <row r="4185" spans="14:15" x14ac:dyDescent="0.25">
      <c r="N4185"/>
      <c r="O4185"/>
    </row>
    <row r="4186" spans="14:15" x14ac:dyDescent="0.25">
      <c r="N4186"/>
      <c r="O4186"/>
    </row>
    <row r="4187" spans="14:15" x14ac:dyDescent="0.25">
      <c r="N4187"/>
      <c r="O4187"/>
    </row>
    <row r="4188" spans="14:15" x14ac:dyDescent="0.25">
      <c r="N4188"/>
      <c r="O4188"/>
    </row>
    <row r="4189" spans="14:15" x14ac:dyDescent="0.25">
      <c r="N4189"/>
      <c r="O4189"/>
    </row>
    <row r="4190" spans="14:15" x14ac:dyDescent="0.25">
      <c r="N4190"/>
      <c r="O4190"/>
    </row>
    <row r="4191" spans="14:15" x14ac:dyDescent="0.25">
      <c r="N4191"/>
      <c r="O4191"/>
    </row>
    <row r="4192" spans="14:15" x14ac:dyDescent="0.25">
      <c r="N4192"/>
      <c r="O4192"/>
    </row>
    <row r="4193" spans="14:15" x14ac:dyDescent="0.25">
      <c r="N4193"/>
      <c r="O4193"/>
    </row>
    <row r="4194" spans="14:15" x14ac:dyDescent="0.25">
      <c r="N4194"/>
      <c r="O4194"/>
    </row>
    <row r="4195" spans="14:15" x14ac:dyDescent="0.25">
      <c r="N4195"/>
      <c r="O4195"/>
    </row>
    <row r="4196" spans="14:15" x14ac:dyDescent="0.25">
      <c r="N4196"/>
      <c r="O4196"/>
    </row>
    <row r="4197" spans="14:15" x14ac:dyDescent="0.25">
      <c r="N4197"/>
      <c r="O4197"/>
    </row>
    <row r="4198" spans="14:15" x14ac:dyDescent="0.25">
      <c r="N4198"/>
      <c r="O4198"/>
    </row>
    <row r="4199" spans="14:15" x14ac:dyDescent="0.25">
      <c r="N4199"/>
      <c r="O4199"/>
    </row>
    <row r="4200" spans="14:15" x14ac:dyDescent="0.25">
      <c r="N4200"/>
      <c r="O4200"/>
    </row>
    <row r="4201" spans="14:15" x14ac:dyDescent="0.25">
      <c r="N4201"/>
      <c r="O4201"/>
    </row>
    <row r="4202" spans="14:15" x14ac:dyDescent="0.25">
      <c r="N4202"/>
      <c r="O4202"/>
    </row>
    <row r="4203" spans="14:15" x14ac:dyDescent="0.25">
      <c r="N4203"/>
      <c r="O4203"/>
    </row>
    <row r="4204" spans="14:15" x14ac:dyDescent="0.25">
      <c r="N4204"/>
      <c r="O4204"/>
    </row>
    <row r="4205" spans="14:15" x14ac:dyDescent="0.25">
      <c r="N4205"/>
      <c r="O4205"/>
    </row>
    <row r="4206" spans="14:15" x14ac:dyDescent="0.25">
      <c r="N4206"/>
      <c r="O4206"/>
    </row>
    <row r="4207" spans="14:15" x14ac:dyDescent="0.25">
      <c r="N4207"/>
      <c r="O4207"/>
    </row>
    <row r="4208" spans="14:15" x14ac:dyDescent="0.25">
      <c r="N4208"/>
      <c r="O4208"/>
    </row>
    <row r="4209" spans="14:15" x14ac:dyDescent="0.25">
      <c r="N4209"/>
      <c r="O4209"/>
    </row>
    <row r="4210" spans="14:15" x14ac:dyDescent="0.25">
      <c r="N4210"/>
      <c r="O4210"/>
    </row>
    <row r="4211" spans="14:15" x14ac:dyDescent="0.25">
      <c r="N4211"/>
      <c r="O4211"/>
    </row>
    <row r="4212" spans="14:15" x14ac:dyDescent="0.25">
      <c r="N4212"/>
      <c r="O4212"/>
    </row>
    <row r="4213" spans="14:15" x14ac:dyDescent="0.25">
      <c r="N4213"/>
      <c r="O4213"/>
    </row>
    <row r="4214" spans="14:15" x14ac:dyDescent="0.25">
      <c r="N4214"/>
      <c r="O4214"/>
    </row>
    <row r="4215" spans="14:15" x14ac:dyDescent="0.25">
      <c r="N4215"/>
      <c r="O4215"/>
    </row>
    <row r="4216" spans="14:15" x14ac:dyDescent="0.25">
      <c r="N4216"/>
      <c r="O4216"/>
    </row>
    <row r="4217" spans="14:15" x14ac:dyDescent="0.25">
      <c r="N4217"/>
      <c r="O4217"/>
    </row>
    <row r="4218" spans="14:15" x14ac:dyDescent="0.25">
      <c r="N4218"/>
      <c r="O4218"/>
    </row>
    <row r="4219" spans="14:15" x14ac:dyDescent="0.25">
      <c r="N4219"/>
      <c r="O4219"/>
    </row>
    <row r="4220" spans="14:15" x14ac:dyDescent="0.25">
      <c r="N4220"/>
      <c r="O4220"/>
    </row>
    <row r="4221" spans="14:15" x14ac:dyDescent="0.25">
      <c r="N4221"/>
      <c r="O4221"/>
    </row>
    <row r="4222" spans="14:15" x14ac:dyDescent="0.25">
      <c r="N4222"/>
      <c r="O4222"/>
    </row>
    <row r="4223" spans="14:15" x14ac:dyDescent="0.25">
      <c r="N4223"/>
      <c r="O4223"/>
    </row>
    <row r="4224" spans="14:15" x14ac:dyDescent="0.25">
      <c r="N4224"/>
      <c r="O4224"/>
    </row>
    <row r="4225" spans="14:15" x14ac:dyDescent="0.25">
      <c r="N4225"/>
      <c r="O4225"/>
    </row>
    <row r="4226" spans="14:15" x14ac:dyDescent="0.25">
      <c r="N4226"/>
      <c r="O4226"/>
    </row>
    <row r="4227" spans="14:15" x14ac:dyDescent="0.25">
      <c r="N4227"/>
      <c r="O4227"/>
    </row>
    <row r="4228" spans="14:15" x14ac:dyDescent="0.25">
      <c r="N4228"/>
      <c r="O4228"/>
    </row>
    <row r="4229" spans="14:15" x14ac:dyDescent="0.25">
      <c r="N4229"/>
      <c r="O4229"/>
    </row>
    <row r="4230" spans="14:15" x14ac:dyDescent="0.25">
      <c r="N4230"/>
      <c r="O4230"/>
    </row>
    <row r="4231" spans="14:15" x14ac:dyDescent="0.25">
      <c r="N4231"/>
      <c r="O4231"/>
    </row>
    <row r="4232" spans="14:15" x14ac:dyDescent="0.25">
      <c r="N4232"/>
      <c r="O4232"/>
    </row>
    <row r="4233" spans="14:15" x14ac:dyDescent="0.25">
      <c r="N4233"/>
      <c r="O4233"/>
    </row>
    <row r="4234" spans="14:15" x14ac:dyDescent="0.25">
      <c r="N4234"/>
      <c r="O4234"/>
    </row>
    <row r="4235" spans="14:15" x14ac:dyDescent="0.25">
      <c r="N4235"/>
      <c r="O4235"/>
    </row>
    <row r="4236" spans="14:15" x14ac:dyDescent="0.25">
      <c r="N4236"/>
      <c r="O4236"/>
    </row>
    <row r="4237" spans="14:15" x14ac:dyDescent="0.25">
      <c r="N4237"/>
      <c r="O4237"/>
    </row>
    <row r="4238" spans="14:15" x14ac:dyDescent="0.25">
      <c r="N4238"/>
      <c r="O4238"/>
    </row>
    <row r="4239" spans="14:15" x14ac:dyDescent="0.25">
      <c r="N4239"/>
      <c r="O4239"/>
    </row>
    <row r="4240" spans="14:15" x14ac:dyDescent="0.25">
      <c r="N4240"/>
      <c r="O4240"/>
    </row>
    <row r="4241" spans="14:15" x14ac:dyDescent="0.25">
      <c r="N4241"/>
      <c r="O4241"/>
    </row>
    <row r="4242" spans="14:15" x14ac:dyDescent="0.25">
      <c r="N4242"/>
      <c r="O4242"/>
    </row>
    <row r="4243" spans="14:15" x14ac:dyDescent="0.25">
      <c r="N4243"/>
      <c r="O4243"/>
    </row>
    <row r="4244" spans="14:15" x14ac:dyDescent="0.25">
      <c r="N4244"/>
      <c r="O4244"/>
    </row>
    <row r="4245" spans="14:15" x14ac:dyDescent="0.25">
      <c r="N4245"/>
      <c r="O4245"/>
    </row>
    <row r="4246" spans="14:15" x14ac:dyDescent="0.25">
      <c r="N4246"/>
      <c r="O4246"/>
    </row>
    <row r="4247" spans="14:15" x14ac:dyDescent="0.25">
      <c r="N4247"/>
      <c r="O4247"/>
    </row>
    <row r="4248" spans="14:15" x14ac:dyDescent="0.25">
      <c r="N4248"/>
      <c r="O4248"/>
    </row>
    <row r="4249" spans="14:15" x14ac:dyDescent="0.25">
      <c r="N4249"/>
      <c r="O4249"/>
    </row>
    <row r="4250" spans="14:15" x14ac:dyDescent="0.25">
      <c r="N4250"/>
      <c r="O4250"/>
    </row>
    <row r="4251" spans="14:15" x14ac:dyDescent="0.25">
      <c r="N4251"/>
      <c r="O4251"/>
    </row>
    <row r="4252" spans="14:15" x14ac:dyDescent="0.25">
      <c r="N4252"/>
      <c r="O4252"/>
    </row>
    <row r="4253" spans="14:15" x14ac:dyDescent="0.25">
      <c r="N4253"/>
      <c r="O4253"/>
    </row>
    <row r="4254" spans="14:15" x14ac:dyDescent="0.25">
      <c r="N4254"/>
      <c r="O4254"/>
    </row>
    <row r="4255" spans="14:15" x14ac:dyDescent="0.25">
      <c r="N4255"/>
      <c r="O4255"/>
    </row>
    <row r="4256" spans="14:15" x14ac:dyDescent="0.25">
      <c r="N4256"/>
      <c r="O4256"/>
    </row>
    <row r="4257" spans="14:15" x14ac:dyDescent="0.25">
      <c r="N4257"/>
      <c r="O4257"/>
    </row>
    <row r="4258" spans="14:15" x14ac:dyDescent="0.25">
      <c r="N4258"/>
      <c r="O4258"/>
    </row>
    <row r="4259" spans="14:15" x14ac:dyDescent="0.25">
      <c r="N4259"/>
      <c r="O4259"/>
    </row>
    <row r="4260" spans="14:15" x14ac:dyDescent="0.25">
      <c r="N4260"/>
      <c r="O4260"/>
    </row>
    <row r="4261" spans="14:15" x14ac:dyDescent="0.25">
      <c r="N4261"/>
      <c r="O4261"/>
    </row>
    <row r="4262" spans="14:15" x14ac:dyDescent="0.25">
      <c r="N4262"/>
      <c r="O4262"/>
    </row>
    <row r="4263" spans="14:15" x14ac:dyDescent="0.25">
      <c r="N4263"/>
      <c r="O4263"/>
    </row>
    <row r="4264" spans="14:15" x14ac:dyDescent="0.25">
      <c r="N4264"/>
      <c r="O4264"/>
    </row>
    <row r="4265" spans="14:15" x14ac:dyDescent="0.25">
      <c r="N4265"/>
      <c r="O4265"/>
    </row>
    <row r="4266" spans="14:15" x14ac:dyDescent="0.25">
      <c r="N4266"/>
      <c r="O4266"/>
    </row>
    <row r="4267" spans="14:15" x14ac:dyDescent="0.25">
      <c r="N4267"/>
      <c r="O4267"/>
    </row>
    <row r="4268" spans="14:15" x14ac:dyDescent="0.25">
      <c r="N4268"/>
      <c r="O4268"/>
    </row>
    <row r="4269" spans="14:15" x14ac:dyDescent="0.25">
      <c r="N4269"/>
      <c r="O4269"/>
    </row>
    <row r="4270" spans="14:15" x14ac:dyDescent="0.25">
      <c r="N4270"/>
      <c r="O4270"/>
    </row>
    <row r="4271" spans="14:15" x14ac:dyDescent="0.25">
      <c r="N4271"/>
      <c r="O4271"/>
    </row>
    <row r="4272" spans="14:15" x14ac:dyDescent="0.25">
      <c r="N4272"/>
      <c r="O4272"/>
    </row>
    <row r="4273" spans="14:15" x14ac:dyDescent="0.25">
      <c r="N4273"/>
      <c r="O4273"/>
    </row>
    <row r="4274" spans="14:15" x14ac:dyDescent="0.25">
      <c r="N4274"/>
      <c r="O4274"/>
    </row>
    <row r="4275" spans="14:15" x14ac:dyDescent="0.25">
      <c r="N4275"/>
      <c r="O4275"/>
    </row>
    <row r="4276" spans="14:15" x14ac:dyDescent="0.25">
      <c r="N4276"/>
      <c r="O4276"/>
    </row>
    <row r="4277" spans="14:15" x14ac:dyDescent="0.25">
      <c r="N4277"/>
      <c r="O4277"/>
    </row>
    <row r="4278" spans="14:15" x14ac:dyDescent="0.25">
      <c r="N4278"/>
      <c r="O4278"/>
    </row>
    <row r="4279" spans="14:15" x14ac:dyDescent="0.25">
      <c r="N4279"/>
      <c r="O4279"/>
    </row>
    <row r="4280" spans="14:15" x14ac:dyDescent="0.25">
      <c r="N4280"/>
      <c r="O4280"/>
    </row>
    <row r="4281" spans="14:15" x14ac:dyDescent="0.25">
      <c r="N4281"/>
      <c r="O4281"/>
    </row>
    <row r="4282" spans="14:15" x14ac:dyDescent="0.25">
      <c r="N4282"/>
      <c r="O4282"/>
    </row>
    <row r="4283" spans="14:15" x14ac:dyDescent="0.25">
      <c r="N4283"/>
      <c r="O4283"/>
    </row>
    <row r="4284" spans="14:15" x14ac:dyDescent="0.25">
      <c r="N4284"/>
      <c r="O4284"/>
    </row>
    <row r="4285" spans="14:15" x14ac:dyDescent="0.25">
      <c r="N4285"/>
      <c r="O4285"/>
    </row>
    <row r="4286" spans="14:15" x14ac:dyDescent="0.25">
      <c r="N4286"/>
      <c r="O4286"/>
    </row>
    <row r="4287" spans="14:15" x14ac:dyDescent="0.25">
      <c r="N4287"/>
      <c r="O4287"/>
    </row>
    <row r="4288" spans="14:15" x14ac:dyDescent="0.25">
      <c r="N4288"/>
      <c r="O4288"/>
    </row>
    <row r="4289" spans="14:15" x14ac:dyDescent="0.25">
      <c r="N4289"/>
      <c r="O4289"/>
    </row>
    <row r="4290" spans="14:15" x14ac:dyDescent="0.25">
      <c r="N4290"/>
      <c r="O4290"/>
    </row>
    <row r="4291" spans="14:15" x14ac:dyDescent="0.25">
      <c r="N4291"/>
      <c r="O4291"/>
    </row>
    <row r="4292" spans="14:15" x14ac:dyDescent="0.25">
      <c r="N4292"/>
      <c r="O4292"/>
    </row>
    <row r="4293" spans="14:15" x14ac:dyDescent="0.25">
      <c r="N4293"/>
      <c r="O4293"/>
    </row>
    <row r="4294" spans="14:15" x14ac:dyDescent="0.25">
      <c r="N4294"/>
      <c r="O4294"/>
    </row>
    <row r="4295" spans="14:15" x14ac:dyDescent="0.25">
      <c r="N4295"/>
      <c r="O4295"/>
    </row>
    <row r="4296" spans="14:15" x14ac:dyDescent="0.25">
      <c r="N4296"/>
      <c r="O4296"/>
    </row>
    <row r="4297" spans="14:15" x14ac:dyDescent="0.25">
      <c r="N4297"/>
      <c r="O4297"/>
    </row>
    <row r="4298" spans="14:15" x14ac:dyDescent="0.25">
      <c r="N4298"/>
      <c r="O4298"/>
    </row>
    <row r="4299" spans="14:15" x14ac:dyDescent="0.25">
      <c r="N4299"/>
      <c r="O4299"/>
    </row>
    <row r="4300" spans="14:15" x14ac:dyDescent="0.25">
      <c r="N4300"/>
      <c r="O4300"/>
    </row>
    <row r="4301" spans="14:15" x14ac:dyDescent="0.25">
      <c r="N4301"/>
      <c r="O4301"/>
    </row>
    <row r="4302" spans="14:15" x14ac:dyDescent="0.25">
      <c r="N4302"/>
      <c r="O4302"/>
    </row>
    <row r="4303" spans="14:15" x14ac:dyDescent="0.25">
      <c r="N4303"/>
      <c r="O4303"/>
    </row>
    <row r="4304" spans="14:15" x14ac:dyDescent="0.25">
      <c r="N4304"/>
      <c r="O4304"/>
    </row>
    <row r="4305" spans="14:15" x14ac:dyDescent="0.25">
      <c r="N4305"/>
      <c r="O4305"/>
    </row>
    <row r="4306" spans="14:15" x14ac:dyDescent="0.25">
      <c r="N4306"/>
      <c r="O4306"/>
    </row>
    <row r="4307" spans="14:15" x14ac:dyDescent="0.25">
      <c r="N4307"/>
      <c r="O4307"/>
    </row>
    <row r="4308" spans="14:15" x14ac:dyDescent="0.25">
      <c r="N4308"/>
      <c r="O4308"/>
    </row>
    <row r="4309" spans="14:15" x14ac:dyDescent="0.25">
      <c r="N4309"/>
      <c r="O4309"/>
    </row>
    <row r="4310" spans="14:15" x14ac:dyDescent="0.25">
      <c r="N4310"/>
      <c r="O4310"/>
    </row>
    <row r="4311" spans="14:15" x14ac:dyDescent="0.25">
      <c r="N4311"/>
      <c r="O4311"/>
    </row>
    <row r="4312" spans="14:15" x14ac:dyDescent="0.25">
      <c r="N4312"/>
      <c r="O4312"/>
    </row>
    <row r="4313" spans="14:15" x14ac:dyDescent="0.25">
      <c r="N4313"/>
      <c r="O4313"/>
    </row>
    <row r="4314" spans="14:15" x14ac:dyDescent="0.25">
      <c r="N4314"/>
      <c r="O4314"/>
    </row>
    <row r="4315" spans="14:15" x14ac:dyDescent="0.25">
      <c r="N4315"/>
      <c r="O4315"/>
    </row>
    <row r="4316" spans="14:15" x14ac:dyDescent="0.25">
      <c r="N4316"/>
      <c r="O4316"/>
    </row>
    <row r="4317" spans="14:15" x14ac:dyDescent="0.25">
      <c r="N4317"/>
      <c r="O4317"/>
    </row>
    <row r="4318" spans="14:15" x14ac:dyDescent="0.25">
      <c r="N4318"/>
      <c r="O4318"/>
    </row>
    <row r="4319" spans="14:15" x14ac:dyDescent="0.25">
      <c r="N4319"/>
      <c r="O4319"/>
    </row>
    <row r="4320" spans="14:15" x14ac:dyDescent="0.25">
      <c r="N4320"/>
      <c r="O4320"/>
    </row>
    <row r="4321" spans="14:15" x14ac:dyDescent="0.25">
      <c r="N4321"/>
      <c r="O4321"/>
    </row>
    <row r="4322" spans="14:15" x14ac:dyDescent="0.25">
      <c r="N4322"/>
      <c r="O4322"/>
    </row>
    <row r="4323" spans="14:15" x14ac:dyDescent="0.25">
      <c r="N4323"/>
      <c r="O4323"/>
    </row>
    <row r="4324" spans="14:15" x14ac:dyDescent="0.25">
      <c r="N4324"/>
      <c r="O4324"/>
    </row>
    <row r="4325" spans="14:15" x14ac:dyDescent="0.25">
      <c r="N4325"/>
      <c r="O4325"/>
    </row>
    <row r="4326" spans="14:15" x14ac:dyDescent="0.25">
      <c r="N4326"/>
      <c r="O4326"/>
    </row>
    <row r="4327" spans="14:15" x14ac:dyDescent="0.25">
      <c r="N4327"/>
      <c r="O4327"/>
    </row>
    <row r="4328" spans="14:15" x14ac:dyDescent="0.25">
      <c r="N4328"/>
      <c r="O4328"/>
    </row>
    <row r="4329" spans="14:15" x14ac:dyDescent="0.25">
      <c r="N4329"/>
      <c r="O4329"/>
    </row>
    <row r="4330" spans="14:15" x14ac:dyDescent="0.25">
      <c r="N4330"/>
      <c r="O4330"/>
    </row>
    <row r="4331" spans="14:15" x14ac:dyDescent="0.25">
      <c r="N4331"/>
      <c r="O4331"/>
    </row>
    <row r="4332" spans="14:15" x14ac:dyDescent="0.25">
      <c r="N4332"/>
      <c r="O4332"/>
    </row>
    <row r="4333" spans="14:15" x14ac:dyDescent="0.25">
      <c r="N4333"/>
      <c r="O4333"/>
    </row>
    <row r="4334" spans="14:15" x14ac:dyDescent="0.25">
      <c r="N4334"/>
      <c r="O4334"/>
    </row>
    <row r="4335" spans="14:15" x14ac:dyDescent="0.25">
      <c r="N4335"/>
      <c r="O4335"/>
    </row>
    <row r="4336" spans="14:15" x14ac:dyDescent="0.25">
      <c r="N4336"/>
      <c r="O4336"/>
    </row>
    <row r="4337" spans="14:15" x14ac:dyDescent="0.25">
      <c r="N4337"/>
      <c r="O4337"/>
    </row>
    <row r="4338" spans="14:15" x14ac:dyDescent="0.25">
      <c r="N4338"/>
      <c r="O4338"/>
    </row>
    <row r="4339" spans="14:15" x14ac:dyDescent="0.25">
      <c r="N4339"/>
      <c r="O4339"/>
    </row>
    <row r="4340" spans="14:15" x14ac:dyDescent="0.25">
      <c r="N4340"/>
      <c r="O4340"/>
    </row>
    <row r="4341" spans="14:15" x14ac:dyDescent="0.25">
      <c r="N4341"/>
      <c r="O4341"/>
    </row>
    <row r="4342" spans="14:15" x14ac:dyDescent="0.25">
      <c r="N4342"/>
      <c r="O4342"/>
    </row>
    <row r="4343" spans="14:15" x14ac:dyDescent="0.25">
      <c r="N4343"/>
      <c r="O4343"/>
    </row>
    <row r="4344" spans="14:15" x14ac:dyDescent="0.25">
      <c r="N4344"/>
      <c r="O4344"/>
    </row>
    <row r="4345" spans="14:15" x14ac:dyDescent="0.25">
      <c r="N4345"/>
      <c r="O4345"/>
    </row>
    <row r="4346" spans="14:15" x14ac:dyDescent="0.25">
      <c r="N4346"/>
      <c r="O4346"/>
    </row>
    <row r="4347" spans="14:15" x14ac:dyDescent="0.25">
      <c r="N4347"/>
      <c r="O4347"/>
    </row>
    <row r="4348" spans="14:15" x14ac:dyDescent="0.25">
      <c r="N4348"/>
      <c r="O4348"/>
    </row>
    <row r="4349" spans="14:15" x14ac:dyDescent="0.25">
      <c r="N4349"/>
      <c r="O4349"/>
    </row>
    <row r="4350" spans="14:15" x14ac:dyDescent="0.25">
      <c r="N4350"/>
      <c r="O4350"/>
    </row>
    <row r="4351" spans="14:15" x14ac:dyDescent="0.25">
      <c r="N4351"/>
      <c r="O4351"/>
    </row>
    <row r="4352" spans="14:15" x14ac:dyDescent="0.25">
      <c r="N4352"/>
      <c r="O4352"/>
    </row>
    <row r="4353" spans="14:15" x14ac:dyDescent="0.25">
      <c r="N4353"/>
      <c r="O4353"/>
    </row>
    <row r="4354" spans="14:15" x14ac:dyDescent="0.25">
      <c r="N4354"/>
      <c r="O4354"/>
    </row>
    <row r="4355" spans="14:15" x14ac:dyDescent="0.25">
      <c r="N4355"/>
      <c r="O4355"/>
    </row>
    <row r="4356" spans="14:15" x14ac:dyDescent="0.25">
      <c r="N4356"/>
      <c r="O4356"/>
    </row>
    <row r="4357" spans="14:15" x14ac:dyDescent="0.25">
      <c r="N4357"/>
      <c r="O4357"/>
    </row>
    <row r="4358" spans="14:15" x14ac:dyDescent="0.25">
      <c r="N4358"/>
      <c r="O4358"/>
    </row>
    <row r="4359" spans="14:15" x14ac:dyDescent="0.25">
      <c r="N4359"/>
      <c r="O4359"/>
    </row>
    <row r="4360" spans="14:15" x14ac:dyDescent="0.25">
      <c r="N4360"/>
      <c r="O4360"/>
    </row>
    <row r="4361" spans="14:15" x14ac:dyDescent="0.25">
      <c r="N4361"/>
      <c r="O4361"/>
    </row>
    <row r="4362" spans="14:15" x14ac:dyDescent="0.25">
      <c r="N4362"/>
      <c r="O4362"/>
    </row>
    <row r="4363" spans="14:15" x14ac:dyDescent="0.25">
      <c r="N4363"/>
      <c r="O4363"/>
    </row>
    <row r="4364" spans="14:15" x14ac:dyDescent="0.25">
      <c r="N4364"/>
      <c r="O4364"/>
    </row>
    <row r="4365" spans="14:15" x14ac:dyDescent="0.25">
      <c r="N4365"/>
      <c r="O4365"/>
    </row>
    <row r="4366" spans="14:15" x14ac:dyDescent="0.25">
      <c r="N4366"/>
      <c r="O4366"/>
    </row>
    <row r="4367" spans="14:15" x14ac:dyDescent="0.25">
      <c r="N4367"/>
      <c r="O4367"/>
    </row>
    <row r="4368" spans="14:15" x14ac:dyDescent="0.25">
      <c r="N4368"/>
      <c r="O4368"/>
    </row>
    <row r="4369" spans="14:15" x14ac:dyDescent="0.25">
      <c r="N4369"/>
      <c r="O4369"/>
    </row>
    <row r="4370" spans="14:15" x14ac:dyDescent="0.25">
      <c r="N4370"/>
      <c r="O4370"/>
    </row>
    <row r="4371" spans="14:15" x14ac:dyDescent="0.25">
      <c r="N4371"/>
      <c r="O4371"/>
    </row>
    <row r="4372" spans="14:15" x14ac:dyDescent="0.25">
      <c r="N4372"/>
      <c r="O4372"/>
    </row>
    <row r="4373" spans="14:15" x14ac:dyDescent="0.25">
      <c r="N4373"/>
      <c r="O4373"/>
    </row>
    <row r="4374" spans="14:15" x14ac:dyDescent="0.25">
      <c r="N4374"/>
      <c r="O4374"/>
    </row>
    <row r="4375" spans="14:15" x14ac:dyDescent="0.25">
      <c r="N4375"/>
      <c r="O4375"/>
    </row>
    <row r="4376" spans="14:15" x14ac:dyDescent="0.25">
      <c r="N4376"/>
      <c r="O4376"/>
    </row>
    <row r="4377" spans="14:15" x14ac:dyDescent="0.25">
      <c r="N4377"/>
      <c r="O4377"/>
    </row>
    <row r="4378" spans="14:15" x14ac:dyDescent="0.25">
      <c r="N4378"/>
      <c r="O4378"/>
    </row>
    <row r="4379" spans="14:15" x14ac:dyDescent="0.25">
      <c r="N4379"/>
      <c r="O4379"/>
    </row>
    <row r="4380" spans="14:15" x14ac:dyDescent="0.25">
      <c r="N4380"/>
      <c r="O4380"/>
    </row>
    <row r="4381" spans="14:15" x14ac:dyDescent="0.25">
      <c r="N4381"/>
      <c r="O4381"/>
    </row>
    <row r="4382" spans="14:15" x14ac:dyDescent="0.25">
      <c r="N4382"/>
      <c r="O4382"/>
    </row>
    <row r="4383" spans="14:15" x14ac:dyDescent="0.25">
      <c r="N4383"/>
      <c r="O4383"/>
    </row>
    <row r="4384" spans="14:15" x14ac:dyDescent="0.25">
      <c r="N4384"/>
      <c r="O4384"/>
    </row>
    <row r="4385" spans="14:15" x14ac:dyDescent="0.25">
      <c r="N4385"/>
      <c r="O4385"/>
    </row>
    <row r="4386" spans="14:15" x14ac:dyDescent="0.25">
      <c r="N4386"/>
      <c r="O4386"/>
    </row>
    <row r="4387" spans="14:15" x14ac:dyDescent="0.25">
      <c r="N4387"/>
      <c r="O4387"/>
    </row>
    <row r="4388" spans="14:15" x14ac:dyDescent="0.25">
      <c r="N4388"/>
      <c r="O4388"/>
    </row>
    <row r="4389" spans="14:15" x14ac:dyDescent="0.25">
      <c r="N4389"/>
      <c r="O4389"/>
    </row>
    <row r="4390" spans="14:15" x14ac:dyDescent="0.25">
      <c r="N4390"/>
      <c r="O4390"/>
    </row>
    <row r="4391" spans="14:15" x14ac:dyDescent="0.25">
      <c r="N4391"/>
      <c r="O4391"/>
    </row>
    <row r="4392" spans="14:15" x14ac:dyDescent="0.25">
      <c r="N4392"/>
      <c r="O4392"/>
    </row>
    <row r="4393" spans="14:15" x14ac:dyDescent="0.25">
      <c r="N4393"/>
      <c r="O4393"/>
    </row>
    <row r="4394" spans="14:15" x14ac:dyDescent="0.25">
      <c r="N4394"/>
      <c r="O4394"/>
    </row>
    <row r="4395" spans="14:15" x14ac:dyDescent="0.25">
      <c r="N4395"/>
      <c r="O4395"/>
    </row>
    <row r="4396" spans="14:15" x14ac:dyDescent="0.25">
      <c r="N4396"/>
      <c r="O4396"/>
    </row>
    <row r="4397" spans="14:15" x14ac:dyDescent="0.25">
      <c r="N4397"/>
      <c r="O4397"/>
    </row>
    <row r="4398" spans="14:15" x14ac:dyDescent="0.25">
      <c r="N4398"/>
      <c r="O4398"/>
    </row>
    <row r="4399" spans="14:15" x14ac:dyDescent="0.25">
      <c r="N4399"/>
      <c r="O4399"/>
    </row>
    <row r="4400" spans="14:15" x14ac:dyDescent="0.25">
      <c r="N4400"/>
      <c r="O4400"/>
    </row>
    <row r="4401" spans="14:15" x14ac:dyDescent="0.25">
      <c r="N4401"/>
      <c r="O4401"/>
    </row>
    <row r="4402" spans="14:15" x14ac:dyDescent="0.25">
      <c r="N4402"/>
      <c r="O4402"/>
    </row>
    <row r="4403" spans="14:15" x14ac:dyDescent="0.25">
      <c r="N4403"/>
      <c r="O4403"/>
    </row>
    <row r="4404" spans="14:15" x14ac:dyDescent="0.25">
      <c r="N4404"/>
      <c r="O4404"/>
    </row>
    <row r="4405" spans="14:15" x14ac:dyDescent="0.25">
      <c r="N4405"/>
      <c r="O4405"/>
    </row>
    <row r="4406" spans="14:15" x14ac:dyDescent="0.25">
      <c r="N4406"/>
      <c r="O4406"/>
    </row>
    <row r="4407" spans="14:15" x14ac:dyDescent="0.25">
      <c r="N4407"/>
      <c r="O4407"/>
    </row>
    <row r="4408" spans="14:15" x14ac:dyDescent="0.25">
      <c r="N4408"/>
      <c r="O4408"/>
    </row>
    <row r="4409" spans="14:15" x14ac:dyDescent="0.25">
      <c r="N4409"/>
      <c r="O4409"/>
    </row>
    <row r="4410" spans="14:15" x14ac:dyDescent="0.25">
      <c r="N4410"/>
      <c r="O4410"/>
    </row>
    <row r="4411" spans="14:15" x14ac:dyDescent="0.25">
      <c r="N4411"/>
      <c r="O4411"/>
    </row>
    <row r="4412" spans="14:15" x14ac:dyDescent="0.25">
      <c r="N4412"/>
      <c r="O4412"/>
    </row>
    <row r="4413" spans="14:15" x14ac:dyDescent="0.25">
      <c r="N4413"/>
      <c r="O4413"/>
    </row>
    <row r="4414" spans="14:15" x14ac:dyDescent="0.25">
      <c r="N4414"/>
      <c r="O4414"/>
    </row>
    <row r="4415" spans="14:15" x14ac:dyDescent="0.25">
      <c r="N4415"/>
      <c r="O4415"/>
    </row>
    <row r="4416" spans="14:15" x14ac:dyDescent="0.25">
      <c r="N4416"/>
      <c r="O4416"/>
    </row>
    <row r="4417" spans="14:15" x14ac:dyDescent="0.25">
      <c r="N4417"/>
      <c r="O4417"/>
    </row>
    <row r="4418" spans="14:15" x14ac:dyDescent="0.25">
      <c r="N4418"/>
      <c r="O4418"/>
    </row>
    <row r="4419" spans="14:15" x14ac:dyDescent="0.25">
      <c r="N4419"/>
      <c r="O4419"/>
    </row>
    <row r="4420" spans="14:15" x14ac:dyDescent="0.25">
      <c r="N4420"/>
      <c r="O4420"/>
    </row>
    <row r="4421" spans="14:15" x14ac:dyDescent="0.25">
      <c r="N4421"/>
      <c r="O4421"/>
    </row>
    <row r="4422" spans="14:15" x14ac:dyDescent="0.25">
      <c r="N4422"/>
      <c r="O4422"/>
    </row>
    <row r="4423" spans="14:15" x14ac:dyDescent="0.25">
      <c r="N4423"/>
      <c r="O4423"/>
    </row>
    <row r="4424" spans="14:15" x14ac:dyDescent="0.25">
      <c r="N4424"/>
      <c r="O4424"/>
    </row>
    <row r="4425" spans="14:15" x14ac:dyDescent="0.25">
      <c r="N4425"/>
      <c r="O4425"/>
    </row>
    <row r="4426" spans="14:15" x14ac:dyDescent="0.25">
      <c r="N4426"/>
      <c r="O4426"/>
    </row>
    <row r="4427" spans="14:15" x14ac:dyDescent="0.25">
      <c r="N4427"/>
      <c r="O4427"/>
    </row>
    <row r="4428" spans="14:15" x14ac:dyDescent="0.25">
      <c r="N4428"/>
      <c r="O4428"/>
    </row>
    <row r="4429" spans="14:15" x14ac:dyDescent="0.25">
      <c r="N4429"/>
      <c r="O4429"/>
    </row>
    <row r="4430" spans="14:15" x14ac:dyDescent="0.25">
      <c r="N4430"/>
      <c r="O4430"/>
    </row>
    <row r="4431" spans="14:15" x14ac:dyDescent="0.25">
      <c r="N4431"/>
      <c r="O4431"/>
    </row>
    <row r="4432" spans="14:15" x14ac:dyDescent="0.25">
      <c r="N4432"/>
      <c r="O4432"/>
    </row>
    <row r="4433" spans="14:15" x14ac:dyDescent="0.25">
      <c r="N4433"/>
      <c r="O4433"/>
    </row>
    <row r="4434" spans="14:15" x14ac:dyDescent="0.25">
      <c r="N4434"/>
      <c r="O4434"/>
    </row>
    <row r="4435" spans="14:15" x14ac:dyDescent="0.25">
      <c r="N4435"/>
      <c r="O4435"/>
    </row>
    <row r="4436" spans="14:15" x14ac:dyDescent="0.25">
      <c r="N4436"/>
      <c r="O4436"/>
    </row>
    <row r="4437" spans="14:15" x14ac:dyDescent="0.25">
      <c r="N4437"/>
      <c r="O4437"/>
    </row>
    <row r="4438" spans="14:15" x14ac:dyDescent="0.25">
      <c r="N4438"/>
      <c r="O4438"/>
    </row>
    <row r="4439" spans="14:15" x14ac:dyDescent="0.25">
      <c r="N4439"/>
      <c r="O4439"/>
    </row>
    <row r="4440" spans="14:15" x14ac:dyDescent="0.25">
      <c r="N4440"/>
      <c r="O4440"/>
    </row>
    <row r="4441" spans="14:15" x14ac:dyDescent="0.25">
      <c r="N4441"/>
      <c r="O4441"/>
    </row>
    <row r="4442" spans="14:15" x14ac:dyDescent="0.25">
      <c r="N4442"/>
      <c r="O4442"/>
    </row>
    <row r="4443" spans="14:15" x14ac:dyDescent="0.25">
      <c r="N4443"/>
      <c r="O4443"/>
    </row>
    <row r="4444" spans="14:15" x14ac:dyDescent="0.25">
      <c r="N4444"/>
      <c r="O4444"/>
    </row>
    <row r="4445" spans="14:15" x14ac:dyDescent="0.25">
      <c r="N4445"/>
      <c r="O4445"/>
    </row>
    <row r="4446" spans="14:15" x14ac:dyDescent="0.25">
      <c r="N4446"/>
      <c r="O4446"/>
    </row>
    <row r="4447" spans="14:15" x14ac:dyDescent="0.25">
      <c r="N4447"/>
      <c r="O4447"/>
    </row>
    <row r="4448" spans="14:15" x14ac:dyDescent="0.25">
      <c r="N4448"/>
      <c r="O4448"/>
    </row>
    <row r="4449" spans="14:15" x14ac:dyDescent="0.25">
      <c r="N4449"/>
      <c r="O4449"/>
    </row>
    <row r="4450" spans="14:15" x14ac:dyDescent="0.25">
      <c r="N4450"/>
      <c r="O4450"/>
    </row>
    <row r="4451" spans="14:15" x14ac:dyDescent="0.25">
      <c r="N4451"/>
      <c r="O4451"/>
    </row>
    <row r="4452" spans="14:15" x14ac:dyDescent="0.25">
      <c r="N4452"/>
      <c r="O4452"/>
    </row>
    <row r="4453" spans="14:15" x14ac:dyDescent="0.25">
      <c r="N4453"/>
      <c r="O4453"/>
    </row>
    <row r="4454" spans="14:15" x14ac:dyDescent="0.25">
      <c r="N4454"/>
      <c r="O4454"/>
    </row>
    <row r="4455" spans="14:15" x14ac:dyDescent="0.25">
      <c r="N4455"/>
      <c r="O4455"/>
    </row>
    <row r="4456" spans="14:15" x14ac:dyDescent="0.25">
      <c r="N4456"/>
      <c r="O4456"/>
    </row>
    <row r="4457" spans="14:15" x14ac:dyDescent="0.25">
      <c r="N4457"/>
      <c r="O4457"/>
    </row>
    <row r="4458" spans="14:15" x14ac:dyDescent="0.25">
      <c r="N4458"/>
      <c r="O4458"/>
    </row>
    <row r="4459" spans="14:15" x14ac:dyDescent="0.25">
      <c r="N4459"/>
      <c r="O4459"/>
    </row>
    <row r="4460" spans="14:15" x14ac:dyDescent="0.25">
      <c r="N4460"/>
      <c r="O4460"/>
    </row>
    <row r="4461" spans="14:15" x14ac:dyDescent="0.25">
      <c r="N4461"/>
      <c r="O4461"/>
    </row>
    <row r="4462" spans="14:15" x14ac:dyDescent="0.25">
      <c r="N4462"/>
      <c r="O4462"/>
    </row>
    <row r="4463" spans="14:15" x14ac:dyDescent="0.25">
      <c r="N4463"/>
      <c r="O4463"/>
    </row>
    <row r="4464" spans="14:15" x14ac:dyDescent="0.25">
      <c r="N4464"/>
      <c r="O4464"/>
    </row>
    <row r="4465" spans="14:15" x14ac:dyDescent="0.25">
      <c r="N4465"/>
      <c r="O4465"/>
    </row>
    <row r="4466" spans="14:15" x14ac:dyDescent="0.25">
      <c r="N4466"/>
      <c r="O4466"/>
    </row>
    <row r="4467" spans="14:15" x14ac:dyDescent="0.25">
      <c r="N4467"/>
      <c r="O4467"/>
    </row>
    <row r="4468" spans="14:15" x14ac:dyDescent="0.25">
      <c r="N4468"/>
      <c r="O4468"/>
    </row>
    <row r="4469" spans="14:15" x14ac:dyDescent="0.25">
      <c r="N4469"/>
      <c r="O4469"/>
    </row>
    <row r="4470" spans="14:15" x14ac:dyDescent="0.25">
      <c r="N4470"/>
      <c r="O4470"/>
    </row>
    <row r="4471" spans="14:15" x14ac:dyDescent="0.25">
      <c r="N4471"/>
      <c r="O4471"/>
    </row>
    <row r="4472" spans="14:15" x14ac:dyDescent="0.25">
      <c r="N4472"/>
      <c r="O4472"/>
    </row>
    <row r="4473" spans="14:15" x14ac:dyDescent="0.25">
      <c r="N4473"/>
      <c r="O4473"/>
    </row>
    <row r="4474" spans="14:15" x14ac:dyDescent="0.25">
      <c r="N4474"/>
      <c r="O4474"/>
    </row>
    <row r="4475" spans="14:15" x14ac:dyDescent="0.25">
      <c r="N4475"/>
      <c r="O4475"/>
    </row>
    <row r="4476" spans="14:15" x14ac:dyDescent="0.25">
      <c r="N4476"/>
      <c r="O4476"/>
    </row>
    <row r="4477" spans="14:15" x14ac:dyDescent="0.25">
      <c r="N4477"/>
      <c r="O4477"/>
    </row>
    <row r="4478" spans="14:15" x14ac:dyDescent="0.25">
      <c r="N4478"/>
      <c r="O4478"/>
    </row>
    <row r="4479" spans="14:15" x14ac:dyDescent="0.25">
      <c r="N4479"/>
      <c r="O4479"/>
    </row>
    <row r="4480" spans="14:15" x14ac:dyDescent="0.25">
      <c r="N4480"/>
      <c r="O4480"/>
    </row>
    <row r="4481" spans="14:15" x14ac:dyDescent="0.25">
      <c r="N4481"/>
      <c r="O4481"/>
    </row>
    <row r="4482" spans="14:15" x14ac:dyDescent="0.25">
      <c r="N4482"/>
      <c r="O4482"/>
    </row>
    <row r="4483" spans="14:15" x14ac:dyDescent="0.25">
      <c r="N4483"/>
      <c r="O4483"/>
    </row>
    <row r="4484" spans="14:15" x14ac:dyDescent="0.25">
      <c r="N4484"/>
      <c r="O4484"/>
    </row>
    <row r="4485" spans="14:15" x14ac:dyDescent="0.25">
      <c r="N4485"/>
      <c r="O4485"/>
    </row>
    <row r="4486" spans="14:15" x14ac:dyDescent="0.25">
      <c r="N4486"/>
      <c r="O4486"/>
    </row>
    <row r="4487" spans="14:15" x14ac:dyDescent="0.25">
      <c r="N4487"/>
      <c r="O4487"/>
    </row>
    <row r="4488" spans="14:15" x14ac:dyDescent="0.25">
      <c r="N4488"/>
      <c r="O4488"/>
    </row>
    <row r="4489" spans="14:15" x14ac:dyDescent="0.25">
      <c r="N4489"/>
      <c r="O4489"/>
    </row>
    <row r="4490" spans="14:15" x14ac:dyDescent="0.25">
      <c r="N4490"/>
      <c r="O4490"/>
    </row>
    <row r="4491" spans="14:15" x14ac:dyDescent="0.25">
      <c r="N4491"/>
      <c r="O4491"/>
    </row>
    <row r="4492" spans="14:15" x14ac:dyDescent="0.25">
      <c r="N4492"/>
      <c r="O4492"/>
    </row>
    <row r="4493" spans="14:15" x14ac:dyDescent="0.25">
      <c r="N4493"/>
      <c r="O4493"/>
    </row>
    <row r="4494" spans="14:15" x14ac:dyDescent="0.25">
      <c r="N4494"/>
      <c r="O4494"/>
    </row>
    <row r="4495" spans="14:15" x14ac:dyDescent="0.25">
      <c r="N4495"/>
      <c r="O4495"/>
    </row>
    <row r="4496" spans="14:15" x14ac:dyDescent="0.25">
      <c r="N4496"/>
      <c r="O4496"/>
    </row>
    <row r="4497" spans="14:15" x14ac:dyDescent="0.25">
      <c r="N4497"/>
      <c r="O4497"/>
    </row>
    <row r="4498" spans="14:15" x14ac:dyDescent="0.25">
      <c r="N4498"/>
      <c r="O4498"/>
    </row>
    <row r="4499" spans="14:15" x14ac:dyDescent="0.25">
      <c r="N4499"/>
      <c r="O4499"/>
    </row>
    <row r="4500" spans="14:15" x14ac:dyDescent="0.25">
      <c r="N4500"/>
      <c r="O4500"/>
    </row>
    <row r="4501" spans="14:15" x14ac:dyDescent="0.25">
      <c r="N4501"/>
      <c r="O4501"/>
    </row>
    <row r="4502" spans="14:15" x14ac:dyDescent="0.25">
      <c r="N4502"/>
      <c r="O4502"/>
    </row>
    <row r="4503" spans="14:15" x14ac:dyDescent="0.25">
      <c r="N4503"/>
      <c r="O4503"/>
    </row>
    <row r="4504" spans="14:15" x14ac:dyDescent="0.25">
      <c r="N4504"/>
      <c r="O4504"/>
    </row>
    <row r="4505" spans="14:15" x14ac:dyDescent="0.25">
      <c r="N4505"/>
      <c r="O4505"/>
    </row>
    <row r="4506" spans="14:15" x14ac:dyDescent="0.25">
      <c r="N4506"/>
      <c r="O4506"/>
    </row>
    <row r="4507" spans="14:15" x14ac:dyDescent="0.25">
      <c r="N4507"/>
      <c r="O4507"/>
    </row>
    <row r="4508" spans="14:15" x14ac:dyDescent="0.25">
      <c r="N4508"/>
      <c r="O4508"/>
    </row>
    <row r="4509" spans="14:15" x14ac:dyDescent="0.25">
      <c r="N4509"/>
      <c r="O4509"/>
    </row>
    <row r="4510" spans="14:15" x14ac:dyDescent="0.25">
      <c r="N4510"/>
      <c r="O4510"/>
    </row>
    <row r="4511" spans="14:15" x14ac:dyDescent="0.25">
      <c r="N4511"/>
      <c r="O4511"/>
    </row>
    <row r="4512" spans="14:15" x14ac:dyDescent="0.25">
      <c r="N4512"/>
      <c r="O4512"/>
    </row>
    <row r="4513" spans="14:15" x14ac:dyDescent="0.25">
      <c r="N4513"/>
      <c r="O4513"/>
    </row>
    <row r="4514" spans="14:15" x14ac:dyDescent="0.25">
      <c r="N4514"/>
      <c r="O4514"/>
    </row>
    <row r="4515" spans="14:15" x14ac:dyDescent="0.25">
      <c r="N4515"/>
      <c r="O4515"/>
    </row>
    <row r="4516" spans="14:15" x14ac:dyDescent="0.25">
      <c r="N4516"/>
      <c r="O4516"/>
    </row>
    <row r="4517" spans="14:15" x14ac:dyDescent="0.25">
      <c r="N4517"/>
      <c r="O4517"/>
    </row>
    <row r="4518" spans="14:15" x14ac:dyDescent="0.25">
      <c r="N4518"/>
      <c r="O4518"/>
    </row>
    <row r="4519" spans="14:15" x14ac:dyDescent="0.25">
      <c r="N4519"/>
      <c r="O4519"/>
    </row>
    <row r="4520" spans="14:15" x14ac:dyDescent="0.25">
      <c r="N4520"/>
      <c r="O4520"/>
    </row>
    <row r="4521" spans="14:15" x14ac:dyDescent="0.25">
      <c r="N4521"/>
      <c r="O4521"/>
    </row>
    <row r="4522" spans="14:15" x14ac:dyDescent="0.25">
      <c r="N4522"/>
      <c r="O4522"/>
    </row>
    <row r="4523" spans="14:15" x14ac:dyDescent="0.25">
      <c r="N4523"/>
      <c r="O4523"/>
    </row>
    <row r="4524" spans="14:15" x14ac:dyDescent="0.25">
      <c r="N4524"/>
      <c r="O4524"/>
    </row>
    <row r="4525" spans="14:15" x14ac:dyDescent="0.25">
      <c r="N4525"/>
      <c r="O4525"/>
    </row>
    <row r="4526" spans="14:15" x14ac:dyDescent="0.25">
      <c r="N4526"/>
      <c r="O4526"/>
    </row>
    <row r="4527" spans="14:15" x14ac:dyDescent="0.25">
      <c r="N4527"/>
      <c r="O4527"/>
    </row>
    <row r="4528" spans="14:15" x14ac:dyDescent="0.25">
      <c r="N4528"/>
      <c r="O4528"/>
    </row>
    <row r="4529" spans="14:15" x14ac:dyDescent="0.25">
      <c r="N4529"/>
      <c r="O4529"/>
    </row>
    <row r="4530" spans="14:15" x14ac:dyDescent="0.25">
      <c r="N4530"/>
      <c r="O4530"/>
    </row>
    <row r="4531" spans="14:15" x14ac:dyDescent="0.25">
      <c r="N4531"/>
      <c r="O4531"/>
    </row>
    <row r="4532" spans="14:15" x14ac:dyDescent="0.25">
      <c r="N4532"/>
      <c r="O4532"/>
    </row>
    <row r="4533" spans="14:15" x14ac:dyDescent="0.25">
      <c r="N4533"/>
      <c r="O4533"/>
    </row>
    <row r="4534" spans="14:15" x14ac:dyDescent="0.25">
      <c r="N4534"/>
      <c r="O4534"/>
    </row>
    <row r="4535" spans="14:15" x14ac:dyDescent="0.25">
      <c r="N4535"/>
      <c r="O4535"/>
    </row>
    <row r="4536" spans="14:15" x14ac:dyDescent="0.25">
      <c r="N4536"/>
      <c r="O4536"/>
    </row>
    <row r="4537" spans="14:15" x14ac:dyDescent="0.25">
      <c r="N4537"/>
      <c r="O4537"/>
    </row>
    <row r="4538" spans="14:15" x14ac:dyDescent="0.25">
      <c r="N4538"/>
      <c r="O4538"/>
    </row>
    <row r="4539" spans="14:15" x14ac:dyDescent="0.25">
      <c r="N4539"/>
      <c r="O4539"/>
    </row>
    <row r="4540" spans="14:15" x14ac:dyDescent="0.25">
      <c r="N4540"/>
      <c r="O4540"/>
    </row>
    <row r="4541" spans="14:15" x14ac:dyDescent="0.25">
      <c r="N4541"/>
      <c r="O4541"/>
    </row>
    <row r="4542" spans="14:15" x14ac:dyDescent="0.25">
      <c r="N4542"/>
      <c r="O4542"/>
    </row>
    <row r="4543" spans="14:15" x14ac:dyDescent="0.25">
      <c r="N4543"/>
      <c r="O4543"/>
    </row>
    <row r="4544" spans="14:15" x14ac:dyDescent="0.25">
      <c r="N4544"/>
      <c r="O4544"/>
    </row>
    <row r="4545" spans="14:15" x14ac:dyDescent="0.25">
      <c r="N4545"/>
      <c r="O4545"/>
    </row>
    <row r="4546" spans="14:15" x14ac:dyDescent="0.25">
      <c r="N4546"/>
      <c r="O4546"/>
    </row>
    <row r="4547" spans="14:15" x14ac:dyDescent="0.25">
      <c r="N4547"/>
      <c r="O4547"/>
    </row>
    <row r="4548" spans="14:15" x14ac:dyDescent="0.25">
      <c r="N4548"/>
      <c r="O4548"/>
    </row>
    <row r="4549" spans="14:15" x14ac:dyDescent="0.25">
      <c r="N4549"/>
      <c r="O4549"/>
    </row>
    <row r="4550" spans="14:15" x14ac:dyDescent="0.25">
      <c r="N4550"/>
      <c r="O4550"/>
    </row>
    <row r="4551" spans="14:15" x14ac:dyDescent="0.25">
      <c r="N4551"/>
      <c r="O4551"/>
    </row>
    <row r="4552" spans="14:15" x14ac:dyDescent="0.25">
      <c r="N4552"/>
      <c r="O4552"/>
    </row>
    <row r="4553" spans="14:15" x14ac:dyDescent="0.25">
      <c r="N4553"/>
      <c r="O4553"/>
    </row>
    <row r="4554" spans="14:15" x14ac:dyDescent="0.25">
      <c r="N4554"/>
      <c r="O4554"/>
    </row>
    <row r="4555" spans="14:15" x14ac:dyDescent="0.25">
      <c r="N4555"/>
      <c r="O4555"/>
    </row>
    <row r="4556" spans="14:15" x14ac:dyDescent="0.25">
      <c r="N4556"/>
      <c r="O4556"/>
    </row>
    <row r="4557" spans="14:15" x14ac:dyDescent="0.25">
      <c r="N4557"/>
      <c r="O4557"/>
    </row>
    <row r="4558" spans="14:15" x14ac:dyDescent="0.25">
      <c r="N4558"/>
      <c r="O4558"/>
    </row>
    <row r="4559" spans="14:15" x14ac:dyDescent="0.25">
      <c r="N4559"/>
      <c r="O4559"/>
    </row>
    <row r="4560" spans="14:15" x14ac:dyDescent="0.25">
      <c r="N4560"/>
      <c r="O4560"/>
    </row>
    <row r="4561" spans="14:15" x14ac:dyDescent="0.25">
      <c r="N4561"/>
      <c r="O4561"/>
    </row>
    <row r="4562" spans="14:15" x14ac:dyDescent="0.25">
      <c r="N4562"/>
      <c r="O4562"/>
    </row>
    <row r="4563" spans="14:15" x14ac:dyDescent="0.25">
      <c r="N4563"/>
      <c r="O4563"/>
    </row>
    <row r="4564" spans="14:15" x14ac:dyDescent="0.25">
      <c r="N4564"/>
      <c r="O4564"/>
    </row>
    <row r="4565" spans="14:15" x14ac:dyDescent="0.25">
      <c r="N4565"/>
      <c r="O4565"/>
    </row>
    <row r="4566" spans="14:15" x14ac:dyDescent="0.25">
      <c r="N4566"/>
      <c r="O4566"/>
    </row>
    <row r="4567" spans="14:15" x14ac:dyDescent="0.25">
      <c r="N4567"/>
      <c r="O4567"/>
    </row>
    <row r="4568" spans="14:15" x14ac:dyDescent="0.25">
      <c r="N4568"/>
      <c r="O4568"/>
    </row>
    <row r="4569" spans="14:15" x14ac:dyDescent="0.25">
      <c r="N4569"/>
      <c r="O4569"/>
    </row>
    <row r="4570" spans="14:15" x14ac:dyDescent="0.25">
      <c r="N4570"/>
      <c r="O4570"/>
    </row>
    <row r="4571" spans="14:15" x14ac:dyDescent="0.25">
      <c r="N4571"/>
      <c r="O4571"/>
    </row>
    <row r="4572" spans="14:15" x14ac:dyDescent="0.25">
      <c r="N4572"/>
      <c r="O4572"/>
    </row>
    <row r="4573" spans="14:15" x14ac:dyDescent="0.25">
      <c r="N4573"/>
      <c r="O4573"/>
    </row>
    <row r="4574" spans="14:15" x14ac:dyDescent="0.25">
      <c r="N4574"/>
      <c r="O4574"/>
    </row>
    <row r="4575" spans="14:15" x14ac:dyDescent="0.25">
      <c r="N4575"/>
      <c r="O4575"/>
    </row>
    <row r="4576" spans="14:15" x14ac:dyDescent="0.25">
      <c r="N4576"/>
      <c r="O4576"/>
    </row>
    <row r="4577" spans="14:15" x14ac:dyDescent="0.25">
      <c r="N4577"/>
      <c r="O4577"/>
    </row>
    <row r="4578" spans="14:15" x14ac:dyDescent="0.25">
      <c r="N4578"/>
      <c r="O4578"/>
    </row>
    <row r="4579" spans="14:15" x14ac:dyDescent="0.25">
      <c r="N4579"/>
      <c r="O4579"/>
    </row>
    <row r="4580" spans="14:15" x14ac:dyDescent="0.25">
      <c r="N4580"/>
      <c r="O4580"/>
    </row>
    <row r="4581" spans="14:15" x14ac:dyDescent="0.25">
      <c r="N4581"/>
      <c r="O4581"/>
    </row>
    <row r="4582" spans="14:15" x14ac:dyDescent="0.25">
      <c r="N4582"/>
      <c r="O4582"/>
    </row>
    <row r="4583" spans="14:15" x14ac:dyDescent="0.25">
      <c r="N4583"/>
      <c r="O4583"/>
    </row>
    <row r="4584" spans="14:15" x14ac:dyDescent="0.25">
      <c r="N4584"/>
      <c r="O4584"/>
    </row>
    <row r="4585" spans="14:15" x14ac:dyDescent="0.25">
      <c r="N4585"/>
      <c r="O4585"/>
    </row>
    <row r="4586" spans="14:15" x14ac:dyDescent="0.25">
      <c r="N4586"/>
      <c r="O4586"/>
    </row>
    <row r="4587" spans="14:15" x14ac:dyDescent="0.25">
      <c r="N4587"/>
      <c r="O4587"/>
    </row>
    <row r="4588" spans="14:15" x14ac:dyDescent="0.25">
      <c r="N4588"/>
      <c r="O4588"/>
    </row>
    <row r="4589" spans="14:15" x14ac:dyDescent="0.25">
      <c r="N4589"/>
      <c r="O4589"/>
    </row>
    <row r="4590" spans="14:15" x14ac:dyDescent="0.25">
      <c r="N4590"/>
      <c r="O4590"/>
    </row>
    <row r="4591" spans="14:15" x14ac:dyDescent="0.25">
      <c r="N4591"/>
      <c r="O4591"/>
    </row>
    <row r="4592" spans="14:15" x14ac:dyDescent="0.25">
      <c r="N4592"/>
      <c r="O4592"/>
    </row>
    <row r="4593" spans="14:15" x14ac:dyDescent="0.25">
      <c r="N4593"/>
      <c r="O4593"/>
    </row>
    <row r="4594" spans="14:15" x14ac:dyDescent="0.25">
      <c r="N4594"/>
      <c r="O4594"/>
    </row>
    <row r="4595" spans="14:15" x14ac:dyDescent="0.25">
      <c r="N4595"/>
      <c r="O4595"/>
    </row>
    <row r="4596" spans="14:15" x14ac:dyDescent="0.25">
      <c r="N4596"/>
      <c r="O4596"/>
    </row>
    <row r="4597" spans="14:15" x14ac:dyDescent="0.25">
      <c r="N4597"/>
      <c r="O4597"/>
    </row>
    <row r="4598" spans="14:15" x14ac:dyDescent="0.25">
      <c r="N4598"/>
      <c r="O4598"/>
    </row>
    <row r="4599" spans="14:15" x14ac:dyDescent="0.25">
      <c r="N4599"/>
      <c r="O4599"/>
    </row>
    <row r="4600" spans="14:15" x14ac:dyDescent="0.25">
      <c r="N4600"/>
      <c r="O4600"/>
    </row>
    <row r="4601" spans="14:15" x14ac:dyDescent="0.25">
      <c r="N4601"/>
      <c r="O4601"/>
    </row>
    <row r="4602" spans="14:15" x14ac:dyDescent="0.25">
      <c r="N4602"/>
      <c r="O4602"/>
    </row>
    <row r="4603" spans="14:15" x14ac:dyDescent="0.25">
      <c r="N4603"/>
      <c r="O4603"/>
    </row>
    <row r="4604" spans="14:15" x14ac:dyDescent="0.25">
      <c r="N4604"/>
      <c r="O4604"/>
    </row>
    <row r="4605" spans="14:15" x14ac:dyDescent="0.25">
      <c r="N4605"/>
      <c r="O4605"/>
    </row>
    <row r="4606" spans="14:15" x14ac:dyDescent="0.25">
      <c r="N4606"/>
      <c r="O4606"/>
    </row>
    <row r="4607" spans="14:15" x14ac:dyDescent="0.25">
      <c r="N4607"/>
      <c r="O4607"/>
    </row>
    <row r="4608" spans="14:15" x14ac:dyDescent="0.25">
      <c r="N4608"/>
      <c r="O4608"/>
    </row>
    <row r="4609" spans="14:15" x14ac:dyDescent="0.25">
      <c r="N4609"/>
      <c r="O4609"/>
    </row>
    <row r="4610" spans="14:15" x14ac:dyDescent="0.25">
      <c r="N4610"/>
      <c r="O4610"/>
    </row>
    <row r="4611" spans="14:15" x14ac:dyDescent="0.25">
      <c r="N4611"/>
      <c r="O4611"/>
    </row>
    <row r="4612" spans="14:15" x14ac:dyDescent="0.25">
      <c r="N4612"/>
      <c r="O4612"/>
    </row>
    <row r="4613" spans="14:15" x14ac:dyDescent="0.25">
      <c r="N4613"/>
      <c r="O4613"/>
    </row>
    <row r="4614" spans="14:15" x14ac:dyDescent="0.25">
      <c r="N4614"/>
      <c r="O4614"/>
    </row>
    <row r="4615" spans="14:15" x14ac:dyDescent="0.25">
      <c r="N4615"/>
      <c r="O4615"/>
    </row>
    <row r="4616" spans="14:15" x14ac:dyDescent="0.25">
      <c r="N4616"/>
      <c r="O4616"/>
    </row>
    <row r="4617" spans="14:15" x14ac:dyDescent="0.25">
      <c r="N4617"/>
      <c r="O4617"/>
    </row>
    <row r="4618" spans="14:15" x14ac:dyDescent="0.25">
      <c r="N4618"/>
      <c r="O4618"/>
    </row>
    <row r="4619" spans="14:15" x14ac:dyDescent="0.25">
      <c r="N4619"/>
      <c r="O4619"/>
    </row>
    <row r="4620" spans="14:15" x14ac:dyDescent="0.25">
      <c r="N4620"/>
      <c r="O4620"/>
    </row>
    <row r="4621" spans="14:15" x14ac:dyDescent="0.25">
      <c r="N4621"/>
      <c r="O4621"/>
    </row>
    <row r="4622" spans="14:15" x14ac:dyDescent="0.25">
      <c r="N4622"/>
      <c r="O4622"/>
    </row>
    <row r="4623" spans="14:15" x14ac:dyDescent="0.25">
      <c r="N4623"/>
      <c r="O4623"/>
    </row>
    <row r="4624" spans="14:15" x14ac:dyDescent="0.25">
      <c r="N4624"/>
      <c r="O4624"/>
    </row>
    <row r="4625" spans="14:15" x14ac:dyDescent="0.25">
      <c r="N4625"/>
      <c r="O4625"/>
    </row>
    <row r="4626" spans="14:15" x14ac:dyDescent="0.25">
      <c r="N4626"/>
      <c r="O4626"/>
    </row>
    <row r="4627" spans="14:15" x14ac:dyDescent="0.25">
      <c r="N4627"/>
      <c r="O4627"/>
    </row>
    <row r="4628" spans="14:15" x14ac:dyDescent="0.25">
      <c r="N4628"/>
      <c r="O4628"/>
    </row>
    <row r="4629" spans="14:15" x14ac:dyDescent="0.25">
      <c r="N4629"/>
      <c r="O4629"/>
    </row>
    <row r="4630" spans="14:15" x14ac:dyDescent="0.25">
      <c r="N4630"/>
      <c r="O4630"/>
    </row>
    <row r="4631" spans="14:15" x14ac:dyDescent="0.25">
      <c r="N4631"/>
      <c r="O4631"/>
    </row>
    <row r="4632" spans="14:15" x14ac:dyDescent="0.25">
      <c r="N4632"/>
      <c r="O4632"/>
    </row>
    <row r="4633" spans="14:15" x14ac:dyDescent="0.25">
      <c r="N4633"/>
      <c r="O4633"/>
    </row>
    <row r="4634" spans="14:15" x14ac:dyDescent="0.25">
      <c r="N4634"/>
      <c r="O4634"/>
    </row>
    <row r="4635" spans="14:15" x14ac:dyDescent="0.25">
      <c r="N4635"/>
      <c r="O4635"/>
    </row>
    <row r="4636" spans="14:15" x14ac:dyDescent="0.25">
      <c r="N4636"/>
      <c r="O4636"/>
    </row>
    <row r="4637" spans="14:15" x14ac:dyDescent="0.25">
      <c r="N4637"/>
      <c r="O4637"/>
    </row>
    <row r="4638" spans="14:15" x14ac:dyDescent="0.25">
      <c r="N4638"/>
      <c r="O4638"/>
    </row>
    <row r="4639" spans="14:15" x14ac:dyDescent="0.25">
      <c r="N4639"/>
      <c r="O4639"/>
    </row>
    <row r="4640" spans="14:15" x14ac:dyDescent="0.25">
      <c r="N4640"/>
      <c r="O4640"/>
    </row>
    <row r="4641" spans="14:15" x14ac:dyDescent="0.25">
      <c r="N4641"/>
      <c r="O4641"/>
    </row>
    <row r="4642" spans="14:15" x14ac:dyDescent="0.25">
      <c r="N4642"/>
      <c r="O4642"/>
    </row>
    <row r="4643" spans="14:15" x14ac:dyDescent="0.25">
      <c r="N4643"/>
      <c r="O4643"/>
    </row>
    <row r="4644" spans="14:15" x14ac:dyDescent="0.25">
      <c r="N4644"/>
      <c r="O4644"/>
    </row>
    <row r="4645" spans="14:15" x14ac:dyDescent="0.25">
      <c r="N4645"/>
      <c r="O4645"/>
    </row>
    <row r="4646" spans="14:15" x14ac:dyDescent="0.25">
      <c r="N4646"/>
      <c r="O4646"/>
    </row>
    <row r="4647" spans="14:15" x14ac:dyDescent="0.25">
      <c r="N4647"/>
      <c r="O4647"/>
    </row>
    <row r="4648" spans="14:15" x14ac:dyDescent="0.25">
      <c r="N4648"/>
      <c r="O4648"/>
    </row>
    <row r="4649" spans="14:15" x14ac:dyDescent="0.25">
      <c r="N4649"/>
      <c r="O4649"/>
    </row>
    <row r="4650" spans="14:15" x14ac:dyDescent="0.25">
      <c r="N4650"/>
      <c r="O4650"/>
    </row>
    <row r="4651" spans="14:15" x14ac:dyDescent="0.25">
      <c r="N4651"/>
      <c r="O4651"/>
    </row>
    <row r="4652" spans="14:15" x14ac:dyDescent="0.25">
      <c r="N4652"/>
      <c r="O4652"/>
    </row>
    <row r="4653" spans="14:15" x14ac:dyDescent="0.25">
      <c r="N4653"/>
      <c r="O4653"/>
    </row>
    <row r="4654" spans="14:15" x14ac:dyDescent="0.25">
      <c r="N4654"/>
      <c r="O4654"/>
    </row>
    <row r="4655" spans="14:15" x14ac:dyDescent="0.25">
      <c r="N4655"/>
      <c r="O4655"/>
    </row>
    <row r="4656" spans="14:15" x14ac:dyDescent="0.25">
      <c r="N4656"/>
      <c r="O4656"/>
    </row>
    <row r="4657" spans="14:15" x14ac:dyDescent="0.25">
      <c r="N4657"/>
      <c r="O4657"/>
    </row>
    <row r="4658" spans="14:15" x14ac:dyDescent="0.25">
      <c r="N4658"/>
      <c r="O4658"/>
    </row>
    <row r="4659" spans="14:15" x14ac:dyDescent="0.25">
      <c r="N4659"/>
      <c r="O4659"/>
    </row>
    <row r="4660" spans="14:15" x14ac:dyDescent="0.25">
      <c r="N4660"/>
      <c r="O4660"/>
    </row>
    <row r="4661" spans="14:15" x14ac:dyDescent="0.25">
      <c r="N4661"/>
      <c r="O4661"/>
    </row>
    <row r="4662" spans="14:15" x14ac:dyDescent="0.25">
      <c r="N4662"/>
      <c r="O4662"/>
    </row>
    <row r="4663" spans="14:15" x14ac:dyDescent="0.25">
      <c r="N4663"/>
      <c r="O4663"/>
    </row>
    <row r="4664" spans="14:15" x14ac:dyDescent="0.25">
      <c r="N4664"/>
      <c r="O4664"/>
    </row>
    <row r="4665" spans="14:15" x14ac:dyDescent="0.25">
      <c r="N4665"/>
      <c r="O4665"/>
    </row>
    <row r="4666" spans="14:15" x14ac:dyDescent="0.25">
      <c r="N4666"/>
      <c r="O4666"/>
    </row>
    <row r="4667" spans="14:15" x14ac:dyDescent="0.25">
      <c r="N4667"/>
      <c r="O4667"/>
    </row>
    <row r="4668" spans="14:15" x14ac:dyDescent="0.25">
      <c r="N4668"/>
      <c r="O4668"/>
    </row>
    <row r="4669" spans="14:15" x14ac:dyDescent="0.25">
      <c r="N4669"/>
      <c r="O4669"/>
    </row>
    <row r="4670" spans="14:15" x14ac:dyDescent="0.25">
      <c r="N4670"/>
      <c r="O4670"/>
    </row>
    <row r="4671" spans="14:15" x14ac:dyDescent="0.25">
      <c r="N4671"/>
      <c r="O4671"/>
    </row>
    <row r="4672" spans="14:15" x14ac:dyDescent="0.25">
      <c r="N4672"/>
      <c r="O4672"/>
    </row>
    <row r="4673" spans="14:15" x14ac:dyDescent="0.25">
      <c r="N4673"/>
      <c r="O4673"/>
    </row>
    <row r="4674" spans="14:15" x14ac:dyDescent="0.25">
      <c r="N4674"/>
      <c r="O4674"/>
    </row>
    <row r="4675" spans="14:15" x14ac:dyDescent="0.25">
      <c r="N4675"/>
      <c r="O4675"/>
    </row>
    <row r="4676" spans="14:15" x14ac:dyDescent="0.25">
      <c r="N4676"/>
      <c r="O4676"/>
    </row>
    <row r="4677" spans="14:15" x14ac:dyDescent="0.25">
      <c r="N4677"/>
      <c r="O4677"/>
    </row>
    <row r="4678" spans="14:15" x14ac:dyDescent="0.25">
      <c r="N4678"/>
      <c r="O4678"/>
    </row>
    <row r="4679" spans="14:15" x14ac:dyDescent="0.25">
      <c r="N4679"/>
      <c r="O4679"/>
    </row>
    <row r="4680" spans="14:15" x14ac:dyDescent="0.25">
      <c r="N4680"/>
      <c r="O4680"/>
    </row>
    <row r="4681" spans="14:15" x14ac:dyDescent="0.25">
      <c r="N4681"/>
      <c r="O4681"/>
    </row>
    <row r="4682" spans="14:15" x14ac:dyDescent="0.25">
      <c r="N4682"/>
      <c r="O4682"/>
    </row>
    <row r="4683" spans="14:15" x14ac:dyDescent="0.25">
      <c r="N4683"/>
      <c r="O4683"/>
    </row>
    <row r="4684" spans="14:15" x14ac:dyDescent="0.25">
      <c r="N4684"/>
      <c r="O4684"/>
    </row>
    <row r="4685" spans="14:15" x14ac:dyDescent="0.25">
      <c r="N4685"/>
      <c r="O4685"/>
    </row>
    <row r="4686" spans="14:15" x14ac:dyDescent="0.25">
      <c r="N4686"/>
      <c r="O4686"/>
    </row>
    <row r="4687" spans="14:15" x14ac:dyDescent="0.25">
      <c r="N4687"/>
      <c r="O4687"/>
    </row>
    <row r="4688" spans="14:15" x14ac:dyDescent="0.25">
      <c r="N4688"/>
      <c r="O4688"/>
    </row>
    <row r="4689" spans="14:15" x14ac:dyDescent="0.25">
      <c r="N4689"/>
      <c r="O4689"/>
    </row>
    <row r="4690" spans="14:15" x14ac:dyDescent="0.25">
      <c r="N4690"/>
      <c r="O4690"/>
    </row>
    <row r="4691" spans="14:15" x14ac:dyDescent="0.25">
      <c r="N4691"/>
      <c r="O4691"/>
    </row>
    <row r="4692" spans="14:15" x14ac:dyDescent="0.25">
      <c r="N4692"/>
      <c r="O4692"/>
    </row>
    <row r="4693" spans="14:15" x14ac:dyDescent="0.25">
      <c r="N4693"/>
      <c r="O4693"/>
    </row>
    <row r="4694" spans="14:15" x14ac:dyDescent="0.25">
      <c r="N4694"/>
      <c r="O4694"/>
    </row>
    <row r="4695" spans="14:15" x14ac:dyDescent="0.25">
      <c r="N4695"/>
      <c r="O4695"/>
    </row>
    <row r="4696" spans="14:15" x14ac:dyDescent="0.25">
      <c r="N4696"/>
      <c r="O4696"/>
    </row>
    <row r="4697" spans="14:15" x14ac:dyDescent="0.25">
      <c r="N4697"/>
      <c r="O4697"/>
    </row>
    <row r="4698" spans="14:15" x14ac:dyDescent="0.25">
      <c r="N4698"/>
      <c r="O4698"/>
    </row>
    <row r="4699" spans="14:15" x14ac:dyDescent="0.25">
      <c r="N4699"/>
      <c r="O4699"/>
    </row>
    <row r="4700" spans="14:15" x14ac:dyDescent="0.25">
      <c r="N4700"/>
      <c r="O4700"/>
    </row>
    <row r="4701" spans="14:15" x14ac:dyDescent="0.25">
      <c r="N4701"/>
      <c r="O4701"/>
    </row>
    <row r="4702" spans="14:15" x14ac:dyDescent="0.25">
      <c r="N4702"/>
      <c r="O4702"/>
    </row>
    <row r="4703" spans="14:15" x14ac:dyDescent="0.25">
      <c r="N4703"/>
      <c r="O4703"/>
    </row>
    <row r="4704" spans="14:15" x14ac:dyDescent="0.25">
      <c r="N4704"/>
      <c r="O4704"/>
    </row>
    <row r="4705" spans="14:15" x14ac:dyDescent="0.25">
      <c r="N4705"/>
      <c r="O4705"/>
    </row>
    <row r="4706" spans="14:15" x14ac:dyDescent="0.25">
      <c r="N4706"/>
      <c r="O4706"/>
    </row>
    <row r="4707" spans="14:15" x14ac:dyDescent="0.25">
      <c r="N4707"/>
      <c r="O4707"/>
    </row>
    <row r="4708" spans="14:15" x14ac:dyDescent="0.25">
      <c r="N4708"/>
      <c r="O4708"/>
    </row>
    <row r="4709" spans="14:15" x14ac:dyDescent="0.25">
      <c r="N4709"/>
      <c r="O4709"/>
    </row>
    <row r="4710" spans="14:15" x14ac:dyDescent="0.25">
      <c r="N4710"/>
      <c r="O4710"/>
    </row>
    <row r="4711" spans="14:15" x14ac:dyDescent="0.25">
      <c r="N4711"/>
      <c r="O4711"/>
    </row>
    <row r="4712" spans="14:15" x14ac:dyDescent="0.25">
      <c r="N4712"/>
      <c r="O4712"/>
    </row>
    <row r="4713" spans="14:15" x14ac:dyDescent="0.25">
      <c r="N4713"/>
      <c r="O4713"/>
    </row>
    <row r="4714" spans="14:15" x14ac:dyDescent="0.25">
      <c r="N4714"/>
      <c r="O4714"/>
    </row>
    <row r="4715" spans="14:15" x14ac:dyDescent="0.25">
      <c r="N4715"/>
      <c r="O4715"/>
    </row>
    <row r="4716" spans="14:15" x14ac:dyDescent="0.25">
      <c r="N4716"/>
      <c r="O4716"/>
    </row>
    <row r="4717" spans="14:15" x14ac:dyDescent="0.25">
      <c r="N4717"/>
      <c r="O4717"/>
    </row>
    <row r="4718" spans="14:15" x14ac:dyDescent="0.25">
      <c r="N4718"/>
      <c r="O4718"/>
    </row>
    <row r="4719" spans="14:15" x14ac:dyDescent="0.25">
      <c r="N4719"/>
      <c r="O4719"/>
    </row>
    <row r="4720" spans="14:15" x14ac:dyDescent="0.25">
      <c r="N4720"/>
      <c r="O4720"/>
    </row>
    <row r="4721" spans="14:15" x14ac:dyDescent="0.25">
      <c r="N4721"/>
      <c r="O4721"/>
    </row>
    <row r="4722" spans="14:15" x14ac:dyDescent="0.25">
      <c r="N4722"/>
      <c r="O4722"/>
    </row>
    <row r="4723" spans="14:15" x14ac:dyDescent="0.25">
      <c r="N4723"/>
      <c r="O4723"/>
    </row>
    <row r="4724" spans="14:15" x14ac:dyDescent="0.25">
      <c r="N4724"/>
      <c r="O4724"/>
    </row>
    <row r="4725" spans="14:15" x14ac:dyDescent="0.25">
      <c r="N4725"/>
      <c r="O4725"/>
    </row>
    <row r="4726" spans="14:15" x14ac:dyDescent="0.25">
      <c r="N4726"/>
      <c r="O4726"/>
    </row>
    <row r="4727" spans="14:15" x14ac:dyDescent="0.25">
      <c r="N4727"/>
      <c r="O4727"/>
    </row>
    <row r="4728" spans="14:15" x14ac:dyDescent="0.25">
      <c r="N4728"/>
      <c r="O4728"/>
    </row>
    <row r="4729" spans="14:15" x14ac:dyDescent="0.25">
      <c r="N4729"/>
      <c r="O4729"/>
    </row>
    <row r="4730" spans="14:15" x14ac:dyDescent="0.25">
      <c r="N4730"/>
      <c r="O4730"/>
    </row>
    <row r="4731" spans="14:15" x14ac:dyDescent="0.25">
      <c r="N4731"/>
      <c r="O4731"/>
    </row>
    <row r="4732" spans="14:15" x14ac:dyDescent="0.25">
      <c r="N4732"/>
      <c r="O4732"/>
    </row>
    <row r="4733" spans="14:15" x14ac:dyDescent="0.25">
      <c r="N4733"/>
      <c r="O4733"/>
    </row>
    <row r="4734" spans="14:15" x14ac:dyDescent="0.25">
      <c r="N4734"/>
      <c r="O4734"/>
    </row>
    <row r="4735" spans="14:15" x14ac:dyDescent="0.25">
      <c r="N4735"/>
      <c r="O4735"/>
    </row>
    <row r="4736" spans="14:15" x14ac:dyDescent="0.25">
      <c r="N4736"/>
      <c r="O4736"/>
    </row>
    <row r="4737" spans="14:15" x14ac:dyDescent="0.25">
      <c r="N4737"/>
      <c r="O4737"/>
    </row>
    <row r="4738" spans="14:15" x14ac:dyDescent="0.25">
      <c r="N4738"/>
      <c r="O4738"/>
    </row>
    <row r="4739" spans="14:15" x14ac:dyDescent="0.25">
      <c r="N4739"/>
      <c r="O4739"/>
    </row>
    <row r="4740" spans="14:15" x14ac:dyDescent="0.25">
      <c r="N4740"/>
      <c r="O4740"/>
    </row>
    <row r="4741" spans="14:15" x14ac:dyDescent="0.25">
      <c r="N4741"/>
      <c r="O4741"/>
    </row>
    <row r="4742" spans="14:15" x14ac:dyDescent="0.25">
      <c r="N4742"/>
      <c r="O4742"/>
    </row>
    <row r="4743" spans="14:15" x14ac:dyDescent="0.25">
      <c r="N4743"/>
      <c r="O4743"/>
    </row>
    <row r="4744" spans="14:15" x14ac:dyDescent="0.25">
      <c r="N4744"/>
      <c r="O4744"/>
    </row>
    <row r="4745" spans="14:15" x14ac:dyDescent="0.25">
      <c r="N4745"/>
      <c r="O4745"/>
    </row>
    <row r="4746" spans="14:15" x14ac:dyDescent="0.25">
      <c r="N4746"/>
      <c r="O4746"/>
    </row>
    <row r="4747" spans="14:15" x14ac:dyDescent="0.25">
      <c r="N4747"/>
      <c r="O4747"/>
    </row>
    <row r="4748" spans="14:15" x14ac:dyDescent="0.25">
      <c r="N4748"/>
      <c r="O4748"/>
    </row>
    <row r="4749" spans="14:15" x14ac:dyDescent="0.25">
      <c r="N4749"/>
      <c r="O4749"/>
    </row>
    <row r="4750" spans="14:15" x14ac:dyDescent="0.25">
      <c r="N4750"/>
      <c r="O4750"/>
    </row>
    <row r="4751" spans="14:15" x14ac:dyDescent="0.25">
      <c r="N4751"/>
      <c r="O4751"/>
    </row>
    <row r="4752" spans="14:15" x14ac:dyDescent="0.25">
      <c r="N4752"/>
      <c r="O4752"/>
    </row>
    <row r="4753" spans="14:15" x14ac:dyDescent="0.25">
      <c r="N4753"/>
      <c r="O4753"/>
    </row>
    <row r="4754" spans="14:15" x14ac:dyDescent="0.25">
      <c r="N4754"/>
      <c r="O4754"/>
    </row>
    <row r="4755" spans="14:15" x14ac:dyDescent="0.25">
      <c r="N4755"/>
      <c r="O4755"/>
    </row>
    <row r="4756" spans="14:15" x14ac:dyDescent="0.25">
      <c r="N4756"/>
      <c r="O4756"/>
    </row>
    <row r="4757" spans="14:15" x14ac:dyDescent="0.25">
      <c r="N4757"/>
      <c r="O4757"/>
    </row>
    <row r="4758" spans="14:15" x14ac:dyDescent="0.25">
      <c r="N4758"/>
      <c r="O4758"/>
    </row>
    <row r="4759" spans="14:15" x14ac:dyDescent="0.25">
      <c r="N4759"/>
      <c r="O4759"/>
    </row>
    <row r="4760" spans="14:15" x14ac:dyDescent="0.25">
      <c r="N4760"/>
      <c r="O4760"/>
    </row>
    <row r="4761" spans="14:15" x14ac:dyDescent="0.25">
      <c r="N4761"/>
      <c r="O4761"/>
    </row>
    <row r="4762" spans="14:15" x14ac:dyDescent="0.25">
      <c r="N4762"/>
      <c r="O4762"/>
    </row>
    <row r="4763" spans="14:15" x14ac:dyDescent="0.25">
      <c r="N4763"/>
      <c r="O4763"/>
    </row>
    <row r="4764" spans="14:15" x14ac:dyDescent="0.25">
      <c r="N4764"/>
      <c r="O4764"/>
    </row>
    <row r="4765" spans="14:15" x14ac:dyDescent="0.25">
      <c r="N4765"/>
      <c r="O4765"/>
    </row>
    <row r="4766" spans="14:15" x14ac:dyDescent="0.25">
      <c r="N4766"/>
      <c r="O4766"/>
    </row>
    <row r="4767" spans="14:15" x14ac:dyDescent="0.25">
      <c r="N4767"/>
      <c r="O4767"/>
    </row>
    <row r="4768" spans="14:15" x14ac:dyDescent="0.25">
      <c r="N4768"/>
      <c r="O4768"/>
    </row>
    <row r="4769" spans="14:15" x14ac:dyDescent="0.25">
      <c r="N4769"/>
      <c r="O4769"/>
    </row>
    <row r="4770" spans="14:15" x14ac:dyDescent="0.25">
      <c r="N4770"/>
      <c r="O4770"/>
    </row>
    <row r="4771" spans="14:15" x14ac:dyDescent="0.25">
      <c r="N4771"/>
      <c r="O4771"/>
    </row>
    <row r="4772" spans="14:15" x14ac:dyDescent="0.25">
      <c r="N4772"/>
      <c r="O4772"/>
    </row>
    <row r="4773" spans="14:15" x14ac:dyDescent="0.25">
      <c r="N4773"/>
      <c r="O4773"/>
    </row>
    <row r="4774" spans="14:15" x14ac:dyDescent="0.25">
      <c r="N4774"/>
      <c r="O4774"/>
    </row>
    <row r="4775" spans="14:15" x14ac:dyDescent="0.25">
      <c r="N4775"/>
      <c r="O4775"/>
    </row>
    <row r="4776" spans="14:15" x14ac:dyDescent="0.25">
      <c r="N4776"/>
      <c r="O4776"/>
    </row>
    <row r="4777" spans="14:15" x14ac:dyDescent="0.25">
      <c r="N4777"/>
      <c r="O4777"/>
    </row>
    <row r="4778" spans="14:15" x14ac:dyDescent="0.25">
      <c r="N4778"/>
      <c r="O4778"/>
    </row>
    <row r="4779" spans="14:15" x14ac:dyDescent="0.25">
      <c r="N4779"/>
      <c r="O4779"/>
    </row>
    <row r="4780" spans="14:15" x14ac:dyDescent="0.25">
      <c r="N4780"/>
      <c r="O4780"/>
    </row>
    <row r="4781" spans="14:15" x14ac:dyDescent="0.25">
      <c r="N4781"/>
      <c r="O4781"/>
    </row>
    <row r="4782" spans="14:15" x14ac:dyDescent="0.25">
      <c r="N4782"/>
      <c r="O4782"/>
    </row>
    <row r="4783" spans="14:15" x14ac:dyDescent="0.25">
      <c r="N4783"/>
      <c r="O4783"/>
    </row>
    <row r="4784" spans="14:15" x14ac:dyDescent="0.25">
      <c r="N4784"/>
      <c r="O4784"/>
    </row>
    <row r="4785" spans="14:15" x14ac:dyDescent="0.25">
      <c r="N4785"/>
      <c r="O4785"/>
    </row>
    <row r="4786" spans="14:15" x14ac:dyDescent="0.25">
      <c r="N4786"/>
      <c r="O4786"/>
    </row>
    <row r="4787" spans="14:15" x14ac:dyDescent="0.25">
      <c r="N4787"/>
      <c r="O4787"/>
    </row>
    <row r="4788" spans="14:15" x14ac:dyDescent="0.25">
      <c r="N4788"/>
      <c r="O4788"/>
    </row>
    <row r="4789" spans="14:15" x14ac:dyDescent="0.25">
      <c r="N4789"/>
      <c r="O4789"/>
    </row>
    <row r="4790" spans="14:15" x14ac:dyDescent="0.25">
      <c r="N4790"/>
      <c r="O4790"/>
    </row>
    <row r="4791" spans="14:15" x14ac:dyDescent="0.25">
      <c r="N4791"/>
      <c r="O4791"/>
    </row>
    <row r="4792" spans="14:15" x14ac:dyDescent="0.25">
      <c r="N4792"/>
      <c r="O4792"/>
    </row>
    <row r="4793" spans="14:15" x14ac:dyDescent="0.25">
      <c r="N4793"/>
      <c r="O4793"/>
    </row>
    <row r="4794" spans="14:15" x14ac:dyDescent="0.25">
      <c r="N4794"/>
      <c r="O4794"/>
    </row>
    <row r="4795" spans="14:15" x14ac:dyDescent="0.25">
      <c r="N4795"/>
      <c r="O4795"/>
    </row>
    <row r="4796" spans="14:15" x14ac:dyDescent="0.25">
      <c r="N4796"/>
      <c r="O4796"/>
    </row>
    <row r="4797" spans="14:15" x14ac:dyDescent="0.25">
      <c r="N4797"/>
      <c r="O4797"/>
    </row>
    <row r="4798" spans="14:15" x14ac:dyDescent="0.25">
      <c r="N4798"/>
      <c r="O4798"/>
    </row>
    <row r="4799" spans="14:15" x14ac:dyDescent="0.25">
      <c r="N4799"/>
      <c r="O4799"/>
    </row>
    <row r="4800" spans="14:15" x14ac:dyDescent="0.25">
      <c r="N4800"/>
      <c r="O4800"/>
    </row>
    <row r="4801" spans="14:15" x14ac:dyDescent="0.25">
      <c r="N4801"/>
      <c r="O4801"/>
    </row>
    <row r="4802" spans="14:15" x14ac:dyDescent="0.25">
      <c r="N4802"/>
      <c r="O4802"/>
    </row>
    <row r="4803" spans="14:15" x14ac:dyDescent="0.25">
      <c r="N4803"/>
      <c r="O4803"/>
    </row>
    <row r="4804" spans="14:15" x14ac:dyDescent="0.25">
      <c r="N4804"/>
      <c r="O4804"/>
    </row>
    <row r="4805" spans="14:15" x14ac:dyDescent="0.25">
      <c r="N4805"/>
      <c r="O4805"/>
    </row>
    <row r="4806" spans="14:15" x14ac:dyDescent="0.25">
      <c r="N4806"/>
      <c r="O4806"/>
    </row>
    <row r="4807" spans="14:15" x14ac:dyDescent="0.25">
      <c r="N4807"/>
      <c r="O4807"/>
    </row>
    <row r="4808" spans="14:15" x14ac:dyDescent="0.25">
      <c r="N4808"/>
      <c r="O4808"/>
    </row>
    <row r="4809" spans="14:15" x14ac:dyDescent="0.25">
      <c r="N4809"/>
      <c r="O4809"/>
    </row>
    <row r="4810" spans="14:15" x14ac:dyDescent="0.25">
      <c r="N4810"/>
      <c r="O4810"/>
    </row>
    <row r="4811" spans="14:15" x14ac:dyDescent="0.25">
      <c r="N4811"/>
      <c r="O4811"/>
    </row>
    <row r="4812" spans="14:15" x14ac:dyDescent="0.25">
      <c r="N4812"/>
      <c r="O4812"/>
    </row>
    <row r="4813" spans="14:15" x14ac:dyDescent="0.25">
      <c r="N4813"/>
      <c r="O4813"/>
    </row>
    <row r="4814" spans="14:15" x14ac:dyDescent="0.25">
      <c r="N4814"/>
      <c r="O4814"/>
    </row>
    <row r="4815" spans="14:15" x14ac:dyDescent="0.25">
      <c r="N4815"/>
      <c r="O4815"/>
    </row>
    <row r="4816" spans="14:15" x14ac:dyDescent="0.25">
      <c r="N4816"/>
      <c r="O4816"/>
    </row>
    <row r="4817" spans="14:15" x14ac:dyDescent="0.25">
      <c r="N4817"/>
      <c r="O4817"/>
    </row>
    <row r="4818" spans="14:15" x14ac:dyDescent="0.25">
      <c r="N4818"/>
      <c r="O4818"/>
    </row>
    <row r="4819" spans="14:15" x14ac:dyDescent="0.25">
      <c r="N4819"/>
      <c r="O4819"/>
    </row>
    <row r="4820" spans="14:15" x14ac:dyDescent="0.25">
      <c r="N4820"/>
      <c r="O4820"/>
    </row>
    <row r="4821" spans="14:15" x14ac:dyDescent="0.25">
      <c r="N4821"/>
      <c r="O4821"/>
    </row>
    <row r="4822" spans="14:15" x14ac:dyDescent="0.25">
      <c r="N4822"/>
      <c r="O4822"/>
    </row>
    <row r="4823" spans="14:15" x14ac:dyDescent="0.25">
      <c r="N4823"/>
      <c r="O4823"/>
    </row>
    <row r="4824" spans="14:15" x14ac:dyDescent="0.25">
      <c r="N4824"/>
      <c r="O4824"/>
    </row>
    <row r="4825" spans="14:15" x14ac:dyDescent="0.25">
      <c r="N4825"/>
      <c r="O4825"/>
    </row>
    <row r="4826" spans="14:15" x14ac:dyDescent="0.25">
      <c r="N4826"/>
      <c r="O4826"/>
    </row>
    <row r="4827" spans="14:15" x14ac:dyDescent="0.25">
      <c r="N4827"/>
      <c r="O4827"/>
    </row>
    <row r="4828" spans="14:15" x14ac:dyDescent="0.25">
      <c r="N4828"/>
      <c r="O4828"/>
    </row>
    <row r="4829" spans="14:15" x14ac:dyDescent="0.25">
      <c r="N4829"/>
      <c r="O4829"/>
    </row>
    <row r="4830" spans="14:15" x14ac:dyDescent="0.25">
      <c r="N4830"/>
      <c r="O4830"/>
    </row>
    <row r="4831" spans="14:15" x14ac:dyDescent="0.25">
      <c r="N4831"/>
      <c r="O4831"/>
    </row>
    <row r="4832" spans="14:15" x14ac:dyDescent="0.25">
      <c r="N4832"/>
      <c r="O4832"/>
    </row>
    <row r="4833" spans="14:15" x14ac:dyDescent="0.25">
      <c r="N4833"/>
      <c r="O4833"/>
    </row>
    <row r="4834" spans="14:15" x14ac:dyDescent="0.25">
      <c r="N4834"/>
      <c r="O4834"/>
    </row>
    <row r="4835" spans="14:15" x14ac:dyDescent="0.25">
      <c r="N4835"/>
      <c r="O4835"/>
    </row>
    <row r="4836" spans="14:15" x14ac:dyDescent="0.25">
      <c r="N4836"/>
      <c r="O4836"/>
    </row>
    <row r="4837" spans="14:15" x14ac:dyDescent="0.25">
      <c r="N4837"/>
      <c r="O4837"/>
    </row>
    <row r="4838" spans="14:15" x14ac:dyDescent="0.25">
      <c r="N4838"/>
      <c r="O4838"/>
    </row>
    <row r="4839" spans="14:15" x14ac:dyDescent="0.25">
      <c r="N4839"/>
      <c r="O4839"/>
    </row>
    <row r="4840" spans="14:15" x14ac:dyDescent="0.25">
      <c r="N4840"/>
      <c r="O4840"/>
    </row>
    <row r="4841" spans="14:15" x14ac:dyDescent="0.25">
      <c r="N4841"/>
      <c r="O4841"/>
    </row>
    <row r="4842" spans="14:15" x14ac:dyDescent="0.25">
      <c r="N4842"/>
      <c r="O4842"/>
    </row>
    <row r="4843" spans="14:15" x14ac:dyDescent="0.25">
      <c r="N4843"/>
      <c r="O4843"/>
    </row>
    <row r="4844" spans="14:15" x14ac:dyDescent="0.25">
      <c r="N4844"/>
      <c r="O4844"/>
    </row>
    <row r="4845" spans="14:15" x14ac:dyDescent="0.25">
      <c r="N4845"/>
      <c r="O4845"/>
    </row>
    <row r="4846" spans="14:15" x14ac:dyDescent="0.25">
      <c r="N4846"/>
      <c r="O4846"/>
    </row>
    <row r="4847" spans="14:15" x14ac:dyDescent="0.25">
      <c r="N4847"/>
      <c r="O4847"/>
    </row>
    <row r="4848" spans="14:15" x14ac:dyDescent="0.25">
      <c r="N4848"/>
      <c r="O4848"/>
    </row>
    <row r="4849" spans="14:15" x14ac:dyDescent="0.25">
      <c r="N4849"/>
      <c r="O4849"/>
    </row>
    <row r="4850" spans="14:15" x14ac:dyDescent="0.25">
      <c r="N4850"/>
      <c r="O4850"/>
    </row>
    <row r="4851" spans="14:15" x14ac:dyDescent="0.25">
      <c r="N4851"/>
      <c r="O4851"/>
    </row>
    <row r="4852" spans="14:15" x14ac:dyDescent="0.25">
      <c r="N4852"/>
      <c r="O4852"/>
    </row>
    <row r="4853" spans="14:15" x14ac:dyDescent="0.25">
      <c r="N4853"/>
      <c r="O4853"/>
    </row>
    <row r="4854" spans="14:15" x14ac:dyDescent="0.25">
      <c r="N4854"/>
      <c r="O4854"/>
    </row>
    <row r="4855" spans="14:15" x14ac:dyDescent="0.25">
      <c r="N4855"/>
      <c r="O4855"/>
    </row>
    <row r="4856" spans="14:15" x14ac:dyDescent="0.25">
      <c r="N4856"/>
      <c r="O4856"/>
    </row>
    <row r="4857" spans="14:15" x14ac:dyDescent="0.25">
      <c r="N4857"/>
      <c r="O4857"/>
    </row>
    <row r="4858" spans="14:15" x14ac:dyDescent="0.25">
      <c r="N4858"/>
      <c r="O4858"/>
    </row>
    <row r="4859" spans="14:15" x14ac:dyDescent="0.25">
      <c r="N4859"/>
      <c r="O4859"/>
    </row>
    <row r="4860" spans="14:15" x14ac:dyDescent="0.25">
      <c r="N4860"/>
      <c r="O4860"/>
    </row>
    <row r="4861" spans="14:15" x14ac:dyDescent="0.25">
      <c r="N4861"/>
      <c r="O4861"/>
    </row>
    <row r="4862" spans="14:15" x14ac:dyDescent="0.25">
      <c r="N4862"/>
      <c r="O4862"/>
    </row>
    <row r="4863" spans="14:15" x14ac:dyDescent="0.25">
      <c r="N4863"/>
      <c r="O4863"/>
    </row>
    <row r="4864" spans="14:15" x14ac:dyDescent="0.25">
      <c r="N4864"/>
      <c r="O4864"/>
    </row>
    <row r="4865" spans="14:15" x14ac:dyDescent="0.25">
      <c r="N4865"/>
      <c r="O4865"/>
    </row>
    <row r="4866" spans="14:15" x14ac:dyDescent="0.25">
      <c r="N4866"/>
      <c r="O4866"/>
    </row>
    <row r="4867" spans="14:15" x14ac:dyDescent="0.25">
      <c r="N4867"/>
      <c r="O4867"/>
    </row>
    <row r="4868" spans="14:15" x14ac:dyDescent="0.25">
      <c r="N4868"/>
      <c r="O4868"/>
    </row>
    <row r="4869" spans="14:15" x14ac:dyDescent="0.25">
      <c r="N4869"/>
      <c r="O4869"/>
    </row>
    <row r="4870" spans="14:15" x14ac:dyDescent="0.25">
      <c r="N4870"/>
      <c r="O4870"/>
    </row>
    <row r="4871" spans="14:15" x14ac:dyDescent="0.25">
      <c r="N4871"/>
      <c r="O4871"/>
    </row>
    <row r="4872" spans="14:15" x14ac:dyDescent="0.25">
      <c r="N4872"/>
      <c r="O4872"/>
    </row>
    <row r="4873" spans="14:15" x14ac:dyDescent="0.25">
      <c r="N4873"/>
      <c r="O4873"/>
    </row>
    <row r="4874" spans="14:15" x14ac:dyDescent="0.25">
      <c r="N4874"/>
      <c r="O4874"/>
    </row>
    <row r="4875" spans="14:15" x14ac:dyDescent="0.25">
      <c r="N4875"/>
      <c r="O4875"/>
    </row>
    <row r="4876" spans="14:15" x14ac:dyDescent="0.25">
      <c r="N4876"/>
      <c r="O4876"/>
    </row>
    <row r="4877" spans="14:15" x14ac:dyDescent="0.25">
      <c r="N4877"/>
      <c r="O4877"/>
    </row>
    <row r="4878" spans="14:15" x14ac:dyDescent="0.25">
      <c r="N4878"/>
      <c r="O4878"/>
    </row>
    <row r="4879" spans="14:15" x14ac:dyDescent="0.25">
      <c r="N4879"/>
      <c r="O4879"/>
    </row>
    <row r="4880" spans="14:15" x14ac:dyDescent="0.25">
      <c r="N4880"/>
      <c r="O4880"/>
    </row>
    <row r="4881" spans="14:15" x14ac:dyDescent="0.25">
      <c r="N4881"/>
      <c r="O4881"/>
    </row>
    <row r="4882" spans="14:15" x14ac:dyDescent="0.25">
      <c r="N4882"/>
      <c r="O4882"/>
    </row>
    <row r="4883" spans="14:15" x14ac:dyDescent="0.25">
      <c r="N4883"/>
      <c r="O4883"/>
    </row>
    <row r="4884" spans="14:15" x14ac:dyDescent="0.25">
      <c r="N4884"/>
      <c r="O4884"/>
    </row>
    <row r="4885" spans="14:15" x14ac:dyDescent="0.25">
      <c r="N4885"/>
      <c r="O4885"/>
    </row>
    <row r="4886" spans="14:15" x14ac:dyDescent="0.25">
      <c r="N4886"/>
      <c r="O4886"/>
    </row>
    <row r="4887" spans="14:15" x14ac:dyDescent="0.25">
      <c r="N4887"/>
      <c r="O4887"/>
    </row>
    <row r="4888" spans="14:15" x14ac:dyDescent="0.25">
      <c r="N4888"/>
      <c r="O4888"/>
    </row>
    <row r="4889" spans="14:15" x14ac:dyDescent="0.25">
      <c r="N4889"/>
      <c r="O4889"/>
    </row>
    <row r="4890" spans="14:15" x14ac:dyDescent="0.25">
      <c r="N4890"/>
      <c r="O4890"/>
    </row>
    <row r="4891" spans="14:15" x14ac:dyDescent="0.25">
      <c r="N4891"/>
      <c r="O4891"/>
    </row>
    <row r="4892" spans="14:15" x14ac:dyDescent="0.25">
      <c r="N4892"/>
      <c r="O4892"/>
    </row>
    <row r="4893" spans="14:15" x14ac:dyDescent="0.25">
      <c r="N4893"/>
      <c r="O4893"/>
    </row>
    <row r="4894" spans="14:15" x14ac:dyDescent="0.25">
      <c r="N4894"/>
      <c r="O4894"/>
    </row>
    <row r="4895" spans="14:15" x14ac:dyDescent="0.25">
      <c r="N4895"/>
      <c r="O4895"/>
    </row>
    <row r="4896" spans="14:15" x14ac:dyDescent="0.25">
      <c r="N4896"/>
      <c r="O4896"/>
    </row>
    <row r="4897" spans="14:15" x14ac:dyDescent="0.25">
      <c r="N4897"/>
      <c r="O4897"/>
    </row>
    <row r="4898" spans="14:15" x14ac:dyDescent="0.25">
      <c r="N4898"/>
      <c r="O4898"/>
    </row>
    <row r="4899" spans="14:15" x14ac:dyDescent="0.25">
      <c r="N4899"/>
      <c r="O4899"/>
    </row>
    <row r="4900" spans="14:15" x14ac:dyDescent="0.25">
      <c r="N4900"/>
      <c r="O4900"/>
    </row>
    <row r="4901" spans="14:15" x14ac:dyDescent="0.25">
      <c r="N4901"/>
      <c r="O4901"/>
    </row>
    <row r="4902" spans="14:15" x14ac:dyDescent="0.25">
      <c r="N4902"/>
      <c r="O4902"/>
    </row>
    <row r="4903" spans="14:15" x14ac:dyDescent="0.25">
      <c r="N4903"/>
      <c r="O4903"/>
    </row>
    <row r="4904" spans="14:15" x14ac:dyDescent="0.25">
      <c r="N4904"/>
      <c r="O4904"/>
    </row>
    <row r="4905" spans="14:15" x14ac:dyDescent="0.25">
      <c r="N4905"/>
      <c r="O4905"/>
    </row>
    <row r="4906" spans="14:15" x14ac:dyDescent="0.25">
      <c r="N4906"/>
      <c r="O4906"/>
    </row>
    <row r="4907" spans="14:15" x14ac:dyDescent="0.25">
      <c r="N4907"/>
      <c r="O4907"/>
    </row>
    <row r="4908" spans="14:15" x14ac:dyDescent="0.25">
      <c r="N4908"/>
      <c r="O4908"/>
    </row>
    <row r="4909" spans="14:15" x14ac:dyDescent="0.25">
      <c r="N4909"/>
      <c r="O4909"/>
    </row>
    <row r="4910" spans="14:15" x14ac:dyDescent="0.25">
      <c r="N4910"/>
      <c r="O4910"/>
    </row>
    <row r="4911" spans="14:15" x14ac:dyDescent="0.25">
      <c r="N4911"/>
      <c r="O4911"/>
    </row>
    <row r="4912" spans="14:15" x14ac:dyDescent="0.25">
      <c r="N4912"/>
      <c r="O4912"/>
    </row>
    <row r="4913" spans="14:15" x14ac:dyDescent="0.25">
      <c r="N4913"/>
      <c r="O4913"/>
    </row>
    <row r="4914" spans="14:15" x14ac:dyDescent="0.25">
      <c r="N4914"/>
      <c r="O4914"/>
    </row>
    <row r="4915" spans="14:15" x14ac:dyDescent="0.25">
      <c r="N4915"/>
      <c r="O4915"/>
    </row>
    <row r="4916" spans="14:15" x14ac:dyDescent="0.25">
      <c r="N4916"/>
      <c r="O4916"/>
    </row>
    <row r="4917" spans="14:15" x14ac:dyDescent="0.25">
      <c r="N4917"/>
      <c r="O4917"/>
    </row>
    <row r="4918" spans="14:15" x14ac:dyDescent="0.25">
      <c r="N4918"/>
      <c r="O4918"/>
    </row>
    <row r="4919" spans="14:15" x14ac:dyDescent="0.25">
      <c r="N4919"/>
      <c r="O4919"/>
    </row>
    <row r="4920" spans="14:15" x14ac:dyDescent="0.25">
      <c r="N4920"/>
      <c r="O4920"/>
    </row>
    <row r="4921" spans="14:15" x14ac:dyDescent="0.25">
      <c r="N4921"/>
      <c r="O4921"/>
    </row>
    <row r="4922" spans="14:15" x14ac:dyDescent="0.25">
      <c r="N4922"/>
      <c r="O4922"/>
    </row>
    <row r="4923" spans="14:15" x14ac:dyDescent="0.25">
      <c r="N4923"/>
      <c r="O4923"/>
    </row>
    <row r="4924" spans="14:15" x14ac:dyDescent="0.25">
      <c r="N4924"/>
      <c r="O4924"/>
    </row>
    <row r="4925" spans="14:15" x14ac:dyDescent="0.25">
      <c r="N4925"/>
      <c r="O4925"/>
    </row>
    <row r="4926" spans="14:15" x14ac:dyDescent="0.25">
      <c r="N4926"/>
      <c r="O4926"/>
    </row>
    <row r="4927" spans="14:15" x14ac:dyDescent="0.25">
      <c r="N4927"/>
      <c r="O4927"/>
    </row>
    <row r="4928" spans="14:15" x14ac:dyDescent="0.25">
      <c r="N4928"/>
      <c r="O4928"/>
    </row>
    <row r="4929" spans="14:15" x14ac:dyDescent="0.25">
      <c r="N4929"/>
      <c r="O4929"/>
    </row>
    <row r="4930" spans="14:15" x14ac:dyDescent="0.25">
      <c r="N4930"/>
      <c r="O4930"/>
    </row>
    <row r="4931" spans="14:15" x14ac:dyDescent="0.25">
      <c r="N4931"/>
      <c r="O4931"/>
    </row>
    <row r="4932" spans="14:15" x14ac:dyDescent="0.25">
      <c r="N4932"/>
      <c r="O4932"/>
    </row>
    <row r="4933" spans="14:15" x14ac:dyDescent="0.25">
      <c r="N4933"/>
      <c r="O4933"/>
    </row>
    <row r="4934" spans="14:15" x14ac:dyDescent="0.25">
      <c r="N4934"/>
      <c r="O4934"/>
    </row>
    <row r="4935" spans="14:15" x14ac:dyDescent="0.25">
      <c r="N4935"/>
      <c r="O4935"/>
    </row>
    <row r="4936" spans="14:15" x14ac:dyDescent="0.25">
      <c r="N4936"/>
      <c r="O4936"/>
    </row>
    <row r="4937" spans="14:15" x14ac:dyDescent="0.25">
      <c r="N4937"/>
      <c r="O4937"/>
    </row>
    <row r="4938" spans="14:15" x14ac:dyDescent="0.25">
      <c r="N4938"/>
      <c r="O4938"/>
    </row>
    <row r="4939" spans="14:15" x14ac:dyDescent="0.25">
      <c r="N4939"/>
      <c r="O4939"/>
    </row>
    <row r="4940" spans="14:15" x14ac:dyDescent="0.25">
      <c r="N4940"/>
      <c r="O4940"/>
    </row>
    <row r="4941" spans="14:15" x14ac:dyDescent="0.25">
      <c r="N4941"/>
      <c r="O4941"/>
    </row>
    <row r="4942" spans="14:15" x14ac:dyDescent="0.25">
      <c r="N4942"/>
      <c r="O4942"/>
    </row>
    <row r="4943" spans="14:15" x14ac:dyDescent="0.25">
      <c r="N4943"/>
      <c r="O4943"/>
    </row>
    <row r="4944" spans="14:15" x14ac:dyDescent="0.25">
      <c r="N4944"/>
      <c r="O4944"/>
    </row>
    <row r="4945" spans="14:15" x14ac:dyDescent="0.25">
      <c r="N4945"/>
      <c r="O4945"/>
    </row>
    <row r="4946" spans="14:15" x14ac:dyDescent="0.25">
      <c r="N4946"/>
      <c r="O4946"/>
    </row>
    <row r="4947" spans="14:15" x14ac:dyDescent="0.25">
      <c r="N4947"/>
      <c r="O4947"/>
    </row>
    <row r="4948" spans="14:15" x14ac:dyDescent="0.25">
      <c r="N4948"/>
      <c r="O4948"/>
    </row>
    <row r="4949" spans="14:15" x14ac:dyDescent="0.25">
      <c r="N4949"/>
      <c r="O4949"/>
    </row>
    <row r="4950" spans="14:15" x14ac:dyDescent="0.25">
      <c r="N4950"/>
      <c r="O4950"/>
    </row>
    <row r="4951" spans="14:15" x14ac:dyDescent="0.25">
      <c r="N4951"/>
      <c r="O4951"/>
    </row>
    <row r="4952" spans="14:15" x14ac:dyDescent="0.25">
      <c r="N4952"/>
      <c r="O4952"/>
    </row>
    <row r="4953" spans="14:15" x14ac:dyDescent="0.25">
      <c r="N4953"/>
      <c r="O4953"/>
    </row>
    <row r="4954" spans="14:15" x14ac:dyDescent="0.25">
      <c r="N4954"/>
      <c r="O4954"/>
    </row>
    <row r="4955" spans="14:15" x14ac:dyDescent="0.25">
      <c r="N4955"/>
      <c r="O4955"/>
    </row>
    <row r="4956" spans="14:15" x14ac:dyDescent="0.25">
      <c r="N4956"/>
      <c r="O4956"/>
    </row>
    <row r="4957" spans="14:15" x14ac:dyDescent="0.25">
      <c r="N4957"/>
      <c r="O4957"/>
    </row>
    <row r="4958" spans="14:15" x14ac:dyDescent="0.25">
      <c r="N4958"/>
      <c r="O4958"/>
    </row>
    <row r="4959" spans="14:15" x14ac:dyDescent="0.25">
      <c r="N4959"/>
      <c r="O4959"/>
    </row>
    <row r="4960" spans="14:15" x14ac:dyDescent="0.25">
      <c r="N4960"/>
      <c r="O4960"/>
    </row>
    <row r="4961" spans="14:15" x14ac:dyDescent="0.25">
      <c r="N4961"/>
      <c r="O4961"/>
    </row>
    <row r="4962" spans="14:15" x14ac:dyDescent="0.25">
      <c r="N4962"/>
      <c r="O4962"/>
    </row>
    <row r="4963" spans="14:15" x14ac:dyDescent="0.25">
      <c r="N4963"/>
      <c r="O4963"/>
    </row>
    <row r="4964" spans="14:15" x14ac:dyDescent="0.25">
      <c r="N4964"/>
      <c r="O4964"/>
    </row>
    <row r="4965" spans="14:15" x14ac:dyDescent="0.25">
      <c r="N4965"/>
      <c r="O4965"/>
    </row>
    <row r="4966" spans="14:15" x14ac:dyDescent="0.25">
      <c r="N4966"/>
      <c r="O4966"/>
    </row>
    <row r="4967" spans="14:15" x14ac:dyDescent="0.25">
      <c r="N4967"/>
      <c r="O4967"/>
    </row>
    <row r="4968" spans="14:15" x14ac:dyDescent="0.25">
      <c r="N4968"/>
      <c r="O4968"/>
    </row>
    <row r="4969" spans="14:15" x14ac:dyDescent="0.25">
      <c r="N4969"/>
      <c r="O4969"/>
    </row>
    <row r="4970" spans="14:15" x14ac:dyDescent="0.25">
      <c r="N4970"/>
      <c r="O4970"/>
    </row>
    <row r="4971" spans="14:15" x14ac:dyDescent="0.25">
      <c r="N4971"/>
      <c r="O4971"/>
    </row>
    <row r="4972" spans="14:15" x14ac:dyDescent="0.25">
      <c r="N4972"/>
      <c r="O4972"/>
    </row>
    <row r="4973" spans="14:15" x14ac:dyDescent="0.25">
      <c r="N4973"/>
      <c r="O4973"/>
    </row>
    <row r="4974" spans="14:15" x14ac:dyDescent="0.25">
      <c r="N4974"/>
      <c r="O4974"/>
    </row>
    <row r="4975" spans="14:15" x14ac:dyDescent="0.25">
      <c r="N4975"/>
      <c r="O4975"/>
    </row>
    <row r="4976" spans="14:15" x14ac:dyDescent="0.25">
      <c r="N4976"/>
      <c r="O4976"/>
    </row>
    <row r="4977" spans="14:15" x14ac:dyDescent="0.25">
      <c r="N4977"/>
      <c r="O4977"/>
    </row>
    <row r="4978" spans="14:15" x14ac:dyDescent="0.25">
      <c r="N4978"/>
      <c r="O4978"/>
    </row>
    <row r="4979" spans="14:15" x14ac:dyDescent="0.25">
      <c r="N4979"/>
      <c r="O4979"/>
    </row>
    <row r="4980" spans="14:15" x14ac:dyDescent="0.25">
      <c r="N4980"/>
      <c r="O4980"/>
    </row>
    <row r="4981" spans="14:15" x14ac:dyDescent="0.25">
      <c r="N4981"/>
      <c r="O4981"/>
    </row>
    <row r="4982" spans="14:15" x14ac:dyDescent="0.25">
      <c r="N4982"/>
      <c r="O4982"/>
    </row>
    <row r="4983" spans="14:15" x14ac:dyDescent="0.25">
      <c r="N4983"/>
      <c r="O4983"/>
    </row>
    <row r="4984" spans="14:15" x14ac:dyDescent="0.25">
      <c r="N4984"/>
      <c r="O4984"/>
    </row>
    <row r="4985" spans="14:15" x14ac:dyDescent="0.25">
      <c r="N4985"/>
      <c r="O4985"/>
    </row>
    <row r="4986" spans="14:15" x14ac:dyDescent="0.25">
      <c r="N4986"/>
      <c r="O4986"/>
    </row>
    <row r="4987" spans="14:15" x14ac:dyDescent="0.25">
      <c r="N4987"/>
      <c r="O4987"/>
    </row>
    <row r="4988" spans="14:15" x14ac:dyDescent="0.25">
      <c r="N4988"/>
      <c r="O4988"/>
    </row>
    <row r="4989" spans="14:15" x14ac:dyDescent="0.25">
      <c r="N4989"/>
      <c r="O4989"/>
    </row>
    <row r="4990" spans="14:15" x14ac:dyDescent="0.25">
      <c r="N4990"/>
      <c r="O4990"/>
    </row>
    <row r="4991" spans="14:15" x14ac:dyDescent="0.25">
      <c r="N4991"/>
      <c r="O4991"/>
    </row>
    <row r="4992" spans="14:15" x14ac:dyDescent="0.25">
      <c r="N4992"/>
      <c r="O4992"/>
    </row>
    <row r="4993" spans="14:15" x14ac:dyDescent="0.25">
      <c r="N4993"/>
      <c r="O4993"/>
    </row>
    <row r="4994" spans="14:15" x14ac:dyDescent="0.25">
      <c r="N4994"/>
      <c r="O4994"/>
    </row>
    <row r="4995" spans="14:15" x14ac:dyDescent="0.25">
      <c r="N4995"/>
      <c r="O4995"/>
    </row>
    <row r="4996" spans="14:15" x14ac:dyDescent="0.25">
      <c r="N4996"/>
      <c r="O4996"/>
    </row>
    <row r="4997" spans="14:15" x14ac:dyDescent="0.25">
      <c r="N4997"/>
      <c r="O4997"/>
    </row>
    <row r="4998" spans="14:15" x14ac:dyDescent="0.25">
      <c r="N4998"/>
      <c r="O4998"/>
    </row>
    <row r="4999" spans="14:15" x14ac:dyDescent="0.25">
      <c r="N4999"/>
      <c r="O4999"/>
    </row>
    <row r="5000" spans="14:15" x14ac:dyDescent="0.25">
      <c r="N5000"/>
      <c r="O5000"/>
    </row>
    <row r="5001" spans="14:15" x14ac:dyDescent="0.25">
      <c r="N5001"/>
      <c r="O5001"/>
    </row>
    <row r="5002" spans="14:15" x14ac:dyDescent="0.25">
      <c r="N5002"/>
      <c r="O5002"/>
    </row>
    <row r="5003" spans="14:15" x14ac:dyDescent="0.25">
      <c r="N5003"/>
      <c r="O5003"/>
    </row>
    <row r="5004" spans="14:15" x14ac:dyDescent="0.25">
      <c r="N5004"/>
      <c r="O5004"/>
    </row>
    <row r="5005" spans="14:15" x14ac:dyDescent="0.25">
      <c r="N5005"/>
      <c r="O5005"/>
    </row>
    <row r="5006" spans="14:15" x14ac:dyDescent="0.25">
      <c r="N5006"/>
      <c r="O5006"/>
    </row>
    <row r="5007" spans="14:15" x14ac:dyDescent="0.25">
      <c r="N5007"/>
      <c r="O5007"/>
    </row>
    <row r="5008" spans="14:15" x14ac:dyDescent="0.25">
      <c r="N5008"/>
      <c r="O5008"/>
    </row>
    <row r="5009" spans="14:15" x14ac:dyDescent="0.25">
      <c r="N5009"/>
      <c r="O5009"/>
    </row>
    <row r="5010" spans="14:15" x14ac:dyDescent="0.25">
      <c r="N5010"/>
      <c r="O5010"/>
    </row>
    <row r="5011" spans="14:15" x14ac:dyDescent="0.25">
      <c r="N5011"/>
      <c r="O5011"/>
    </row>
    <row r="5012" spans="14:15" x14ac:dyDescent="0.25">
      <c r="N5012"/>
      <c r="O5012"/>
    </row>
    <row r="5013" spans="14:15" x14ac:dyDescent="0.25">
      <c r="N5013"/>
      <c r="O5013"/>
    </row>
    <row r="5014" spans="14:15" x14ac:dyDescent="0.25">
      <c r="N5014"/>
      <c r="O5014"/>
    </row>
    <row r="5015" spans="14:15" x14ac:dyDescent="0.25">
      <c r="N5015"/>
      <c r="O5015"/>
    </row>
    <row r="5016" spans="14:15" x14ac:dyDescent="0.25">
      <c r="N5016"/>
      <c r="O5016"/>
    </row>
    <row r="5017" spans="14:15" x14ac:dyDescent="0.25">
      <c r="N5017"/>
      <c r="O5017"/>
    </row>
    <row r="5018" spans="14:15" x14ac:dyDescent="0.25">
      <c r="N5018"/>
      <c r="O5018"/>
    </row>
    <row r="5019" spans="14:15" x14ac:dyDescent="0.25">
      <c r="N5019"/>
      <c r="O5019"/>
    </row>
    <row r="5020" spans="14:15" x14ac:dyDescent="0.25">
      <c r="N5020"/>
      <c r="O5020"/>
    </row>
    <row r="5021" spans="14:15" x14ac:dyDescent="0.25">
      <c r="N5021"/>
      <c r="O5021"/>
    </row>
    <row r="5022" spans="14:15" x14ac:dyDescent="0.25">
      <c r="N5022"/>
      <c r="O5022"/>
    </row>
    <row r="5023" spans="14:15" x14ac:dyDescent="0.25">
      <c r="N5023"/>
      <c r="O5023"/>
    </row>
    <row r="5024" spans="14:15" x14ac:dyDescent="0.25">
      <c r="N5024"/>
      <c r="O5024"/>
    </row>
    <row r="5025" spans="14:15" x14ac:dyDescent="0.25">
      <c r="N5025"/>
      <c r="O5025"/>
    </row>
    <row r="5026" spans="14:15" x14ac:dyDescent="0.25">
      <c r="N5026"/>
      <c r="O5026"/>
    </row>
    <row r="5027" spans="14:15" x14ac:dyDescent="0.25">
      <c r="N5027"/>
      <c r="O5027"/>
    </row>
    <row r="5028" spans="14:15" x14ac:dyDescent="0.25">
      <c r="N5028"/>
      <c r="O5028"/>
    </row>
    <row r="5029" spans="14:15" x14ac:dyDescent="0.25">
      <c r="N5029"/>
      <c r="O5029"/>
    </row>
    <row r="5030" spans="14:15" x14ac:dyDescent="0.25">
      <c r="N5030"/>
      <c r="O5030"/>
    </row>
    <row r="5031" spans="14:15" x14ac:dyDescent="0.25">
      <c r="N5031"/>
      <c r="O5031"/>
    </row>
    <row r="5032" spans="14:15" x14ac:dyDescent="0.25">
      <c r="N5032"/>
      <c r="O5032"/>
    </row>
    <row r="5033" spans="14:15" x14ac:dyDescent="0.25">
      <c r="N5033"/>
      <c r="O5033"/>
    </row>
    <row r="5034" spans="14:15" x14ac:dyDescent="0.25">
      <c r="N5034"/>
      <c r="O5034"/>
    </row>
    <row r="5035" spans="14:15" x14ac:dyDescent="0.25">
      <c r="N5035"/>
      <c r="O5035"/>
    </row>
    <row r="5036" spans="14:15" x14ac:dyDescent="0.25">
      <c r="N5036"/>
      <c r="O5036"/>
    </row>
    <row r="5037" spans="14:15" x14ac:dyDescent="0.25">
      <c r="N5037"/>
      <c r="O5037"/>
    </row>
    <row r="5038" spans="14:15" x14ac:dyDescent="0.25">
      <c r="N5038"/>
      <c r="O5038"/>
    </row>
    <row r="5039" spans="14:15" x14ac:dyDescent="0.25">
      <c r="N5039"/>
      <c r="O5039"/>
    </row>
    <row r="5040" spans="14:15" x14ac:dyDescent="0.25">
      <c r="N5040"/>
      <c r="O5040"/>
    </row>
    <row r="5041" spans="14:15" x14ac:dyDescent="0.25">
      <c r="N5041"/>
      <c r="O5041"/>
    </row>
    <row r="5042" spans="14:15" x14ac:dyDescent="0.25">
      <c r="N5042"/>
      <c r="O5042"/>
    </row>
    <row r="5043" spans="14:15" x14ac:dyDescent="0.25">
      <c r="N5043"/>
      <c r="O5043"/>
    </row>
    <row r="5044" spans="14:15" x14ac:dyDescent="0.25">
      <c r="N5044"/>
      <c r="O5044"/>
    </row>
    <row r="5045" spans="14:15" x14ac:dyDescent="0.25">
      <c r="N5045"/>
      <c r="O5045"/>
    </row>
    <row r="5046" spans="14:15" x14ac:dyDescent="0.25">
      <c r="N5046"/>
      <c r="O5046"/>
    </row>
    <row r="5047" spans="14:15" x14ac:dyDescent="0.25">
      <c r="N5047"/>
      <c r="O5047"/>
    </row>
    <row r="5048" spans="14:15" x14ac:dyDescent="0.25">
      <c r="N5048"/>
      <c r="O5048"/>
    </row>
    <row r="5049" spans="14:15" x14ac:dyDescent="0.25">
      <c r="N5049"/>
      <c r="O5049"/>
    </row>
    <row r="5050" spans="14:15" x14ac:dyDescent="0.25">
      <c r="N5050"/>
      <c r="O5050"/>
    </row>
    <row r="5051" spans="14:15" x14ac:dyDescent="0.25">
      <c r="N5051"/>
      <c r="O5051"/>
    </row>
    <row r="5052" spans="14:15" x14ac:dyDescent="0.25">
      <c r="N5052"/>
      <c r="O5052"/>
    </row>
    <row r="5053" spans="14:15" x14ac:dyDescent="0.25">
      <c r="N5053"/>
      <c r="O5053"/>
    </row>
    <row r="5054" spans="14:15" x14ac:dyDescent="0.25">
      <c r="N5054"/>
      <c r="O5054"/>
    </row>
    <row r="5055" spans="14:15" x14ac:dyDescent="0.25">
      <c r="N5055"/>
      <c r="O5055"/>
    </row>
    <row r="5056" spans="14:15" x14ac:dyDescent="0.25">
      <c r="N5056"/>
      <c r="O5056"/>
    </row>
    <row r="5057" spans="14:15" x14ac:dyDescent="0.25">
      <c r="N5057"/>
      <c r="O5057"/>
    </row>
    <row r="5058" spans="14:15" x14ac:dyDescent="0.25">
      <c r="N5058"/>
      <c r="O5058"/>
    </row>
    <row r="5059" spans="14:15" x14ac:dyDescent="0.25">
      <c r="N5059"/>
      <c r="O5059"/>
    </row>
    <row r="5060" spans="14:15" x14ac:dyDescent="0.25">
      <c r="N5060"/>
      <c r="O5060"/>
    </row>
    <row r="5061" spans="14:15" x14ac:dyDescent="0.25">
      <c r="N5061"/>
      <c r="O5061"/>
    </row>
    <row r="5062" spans="14:15" x14ac:dyDescent="0.25">
      <c r="N5062"/>
      <c r="O5062"/>
    </row>
    <row r="5063" spans="14:15" x14ac:dyDescent="0.25">
      <c r="N5063"/>
      <c r="O5063"/>
    </row>
    <row r="5064" spans="14:15" x14ac:dyDescent="0.25">
      <c r="N5064"/>
      <c r="O5064"/>
    </row>
    <row r="5065" spans="14:15" x14ac:dyDescent="0.25">
      <c r="N5065"/>
      <c r="O5065"/>
    </row>
    <row r="5066" spans="14:15" x14ac:dyDescent="0.25">
      <c r="N5066"/>
      <c r="O5066"/>
    </row>
    <row r="5067" spans="14:15" x14ac:dyDescent="0.25">
      <c r="N5067"/>
      <c r="O5067"/>
    </row>
    <row r="5068" spans="14:15" x14ac:dyDescent="0.25">
      <c r="N5068"/>
      <c r="O5068"/>
    </row>
    <row r="5069" spans="14:15" x14ac:dyDescent="0.25">
      <c r="N5069"/>
      <c r="O5069"/>
    </row>
    <row r="5070" spans="14:15" x14ac:dyDescent="0.25">
      <c r="N5070"/>
      <c r="O5070"/>
    </row>
    <row r="5071" spans="14:15" x14ac:dyDescent="0.25">
      <c r="N5071"/>
      <c r="O5071"/>
    </row>
    <row r="5072" spans="14:15" x14ac:dyDescent="0.25">
      <c r="N5072"/>
      <c r="O5072"/>
    </row>
    <row r="5073" spans="14:15" x14ac:dyDescent="0.25">
      <c r="N5073"/>
      <c r="O5073"/>
    </row>
    <row r="5074" spans="14:15" x14ac:dyDescent="0.25">
      <c r="N5074"/>
      <c r="O5074"/>
    </row>
    <row r="5075" spans="14:15" x14ac:dyDescent="0.25">
      <c r="N5075"/>
      <c r="O5075"/>
    </row>
    <row r="5076" spans="14:15" x14ac:dyDescent="0.25">
      <c r="N5076"/>
      <c r="O5076"/>
    </row>
    <row r="5077" spans="14:15" x14ac:dyDescent="0.25">
      <c r="N5077"/>
      <c r="O5077"/>
    </row>
    <row r="5078" spans="14:15" x14ac:dyDescent="0.25">
      <c r="N5078"/>
      <c r="O5078"/>
    </row>
    <row r="5079" spans="14:15" x14ac:dyDescent="0.25">
      <c r="N5079"/>
      <c r="O5079"/>
    </row>
    <row r="5080" spans="14:15" x14ac:dyDescent="0.25">
      <c r="N5080"/>
      <c r="O5080"/>
    </row>
    <row r="5081" spans="14:15" x14ac:dyDescent="0.25">
      <c r="N5081"/>
      <c r="O5081"/>
    </row>
    <row r="5082" spans="14:15" x14ac:dyDescent="0.25">
      <c r="N5082"/>
      <c r="O5082"/>
    </row>
    <row r="5083" spans="14:15" x14ac:dyDescent="0.25">
      <c r="N5083"/>
      <c r="O5083"/>
    </row>
    <row r="5084" spans="14:15" x14ac:dyDescent="0.25">
      <c r="N5084"/>
      <c r="O5084"/>
    </row>
    <row r="5085" spans="14:15" x14ac:dyDescent="0.25">
      <c r="N5085"/>
      <c r="O5085"/>
    </row>
    <row r="5086" spans="14:15" x14ac:dyDescent="0.25">
      <c r="N5086"/>
      <c r="O5086"/>
    </row>
    <row r="5087" spans="14:15" x14ac:dyDescent="0.25">
      <c r="N5087"/>
      <c r="O5087"/>
    </row>
    <row r="5088" spans="14:15" x14ac:dyDescent="0.25">
      <c r="N5088"/>
      <c r="O5088"/>
    </row>
    <row r="5089" spans="14:15" x14ac:dyDescent="0.25">
      <c r="N5089"/>
      <c r="O5089"/>
    </row>
    <row r="5090" spans="14:15" x14ac:dyDescent="0.25">
      <c r="N5090"/>
      <c r="O5090"/>
    </row>
    <row r="5091" spans="14:15" x14ac:dyDescent="0.25">
      <c r="N5091"/>
      <c r="O5091"/>
    </row>
    <row r="5092" spans="14:15" x14ac:dyDescent="0.25">
      <c r="N5092"/>
      <c r="O5092"/>
    </row>
    <row r="5093" spans="14:15" x14ac:dyDescent="0.25">
      <c r="N5093"/>
      <c r="O5093"/>
    </row>
    <row r="5094" spans="14:15" x14ac:dyDescent="0.25">
      <c r="N5094"/>
      <c r="O5094"/>
    </row>
    <row r="5095" spans="14:15" x14ac:dyDescent="0.25">
      <c r="N5095"/>
      <c r="O5095"/>
    </row>
    <row r="5096" spans="14:15" x14ac:dyDescent="0.25">
      <c r="N5096"/>
      <c r="O5096"/>
    </row>
    <row r="5097" spans="14:15" x14ac:dyDescent="0.25">
      <c r="N5097"/>
      <c r="O5097"/>
    </row>
    <row r="5098" spans="14:15" x14ac:dyDescent="0.25">
      <c r="N5098"/>
      <c r="O5098"/>
    </row>
    <row r="5099" spans="14:15" x14ac:dyDescent="0.25">
      <c r="N5099"/>
      <c r="O5099"/>
    </row>
    <row r="5100" spans="14:15" x14ac:dyDescent="0.25">
      <c r="N5100"/>
      <c r="O5100"/>
    </row>
    <row r="5101" spans="14:15" x14ac:dyDescent="0.25">
      <c r="N5101"/>
      <c r="O5101"/>
    </row>
    <row r="5102" spans="14:15" x14ac:dyDescent="0.25">
      <c r="N5102"/>
      <c r="O5102"/>
    </row>
    <row r="5103" spans="14:15" x14ac:dyDescent="0.25">
      <c r="N5103"/>
      <c r="O5103"/>
    </row>
    <row r="5104" spans="14:15" x14ac:dyDescent="0.25">
      <c r="N5104"/>
      <c r="O5104"/>
    </row>
    <row r="5105" spans="14:15" x14ac:dyDescent="0.25">
      <c r="N5105"/>
      <c r="O5105"/>
    </row>
    <row r="5106" spans="14:15" x14ac:dyDescent="0.25">
      <c r="N5106"/>
      <c r="O5106"/>
    </row>
    <row r="5107" spans="14:15" x14ac:dyDescent="0.25">
      <c r="N5107"/>
      <c r="O5107"/>
    </row>
    <row r="5108" spans="14:15" x14ac:dyDescent="0.25">
      <c r="N5108"/>
      <c r="O5108"/>
    </row>
    <row r="5109" spans="14:15" x14ac:dyDescent="0.25">
      <c r="N5109"/>
      <c r="O5109"/>
    </row>
    <row r="5110" spans="14:15" x14ac:dyDescent="0.25">
      <c r="N5110"/>
      <c r="O5110"/>
    </row>
    <row r="5111" spans="14:15" x14ac:dyDescent="0.25">
      <c r="N5111"/>
      <c r="O5111"/>
    </row>
    <row r="5112" spans="14:15" x14ac:dyDescent="0.25">
      <c r="N5112"/>
      <c r="O5112"/>
    </row>
    <row r="5113" spans="14:15" x14ac:dyDescent="0.25">
      <c r="N5113"/>
      <c r="O5113"/>
    </row>
    <row r="5114" spans="14:15" x14ac:dyDescent="0.25">
      <c r="N5114"/>
      <c r="O5114"/>
    </row>
    <row r="5115" spans="14:15" x14ac:dyDescent="0.25">
      <c r="N5115"/>
      <c r="O5115"/>
    </row>
    <row r="5116" spans="14:15" x14ac:dyDescent="0.25">
      <c r="N5116"/>
      <c r="O5116"/>
    </row>
    <row r="5117" spans="14:15" x14ac:dyDescent="0.25">
      <c r="N5117"/>
      <c r="O5117"/>
    </row>
    <row r="5118" spans="14:15" x14ac:dyDescent="0.25">
      <c r="N5118"/>
      <c r="O5118"/>
    </row>
    <row r="5119" spans="14:15" x14ac:dyDescent="0.25">
      <c r="N5119"/>
      <c r="O5119"/>
    </row>
    <row r="5120" spans="14:15" x14ac:dyDescent="0.25">
      <c r="N5120"/>
      <c r="O5120"/>
    </row>
    <row r="5121" spans="14:15" x14ac:dyDescent="0.25">
      <c r="N5121"/>
      <c r="O5121"/>
    </row>
    <row r="5122" spans="14:15" x14ac:dyDescent="0.25">
      <c r="N5122"/>
      <c r="O5122"/>
    </row>
    <row r="5123" spans="14:15" x14ac:dyDescent="0.25">
      <c r="N5123"/>
      <c r="O5123"/>
    </row>
    <row r="5124" spans="14:15" x14ac:dyDescent="0.25">
      <c r="N5124"/>
      <c r="O5124"/>
    </row>
    <row r="5125" spans="14:15" x14ac:dyDescent="0.25">
      <c r="N5125"/>
      <c r="O5125"/>
    </row>
    <row r="5126" spans="14:15" x14ac:dyDescent="0.25">
      <c r="N5126"/>
      <c r="O5126"/>
    </row>
    <row r="5127" spans="14:15" x14ac:dyDescent="0.25">
      <c r="N5127"/>
      <c r="O5127"/>
    </row>
    <row r="5128" spans="14:15" x14ac:dyDescent="0.25">
      <c r="N5128"/>
      <c r="O5128"/>
    </row>
    <row r="5129" spans="14:15" x14ac:dyDescent="0.25">
      <c r="N5129"/>
      <c r="O5129"/>
    </row>
    <row r="5130" spans="14:15" x14ac:dyDescent="0.25">
      <c r="N5130"/>
      <c r="O5130"/>
    </row>
    <row r="5131" spans="14:15" x14ac:dyDescent="0.25">
      <c r="N5131"/>
      <c r="O5131"/>
    </row>
    <row r="5132" spans="14:15" x14ac:dyDescent="0.25">
      <c r="N5132"/>
      <c r="O5132"/>
    </row>
    <row r="5133" spans="14:15" x14ac:dyDescent="0.25">
      <c r="N5133"/>
      <c r="O5133"/>
    </row>
    <row r="5134" spans="14:15" x14ac:dyDescent="0.25">
      <c r="N5134"/>
      <c r="O5134"/>
    </row>
    <row r="5135" spans="14:15" x14ac:dyDescent="0.25">
      <c r="N5135"/>
      <c r="O5135"/>
    </row>
    <row r="5136" spans="14:15" x14ac:dyDescent="0.25">
      <c r="N5136"/>
      <c r="O5136"/>
    </row>
    <row r="5137" spans="14:15" x14ac:dyDescent="0.25">
      <c r="N5137"/>
      <c r="O5137"/>
    </row>
    <row r="5138" spans="14:15" x14ac:dyDescent="0.25">
      <c r="N5138"/>
      <c r="O5138"/>
    </row>
    <row r="5139" spans="14:15" x14ac:dyDescent="0.25">
      <c r="N5139"/>
      <c r="O5139"/>
    </row>
    <row r="5140" spans="14:15" x14ac:dyDescent="0.25">
      <c r="N5140"/>
      <c r="O5140"/>
    </row>
    <row r="5141" spans="14:15" x14ac:dyDescent="0.25">
      <c r="N5141"/>
      <c r="O5141"/>
    </row>
    <row r="5142" spans="14:15" x14ac:dyDescent="0.25">
      <c r="N5142"/>
      <c r="O5142"/>
    </row>
    <row r="5143" spans="14:15" x14ac:dyDescent="0.25">
      <c r="N5143"/>
      <c r="O5143"/>
    </row>
    <row r="5144" spans="14:15" x14ac:dyDescent="0.25">
      <c r="N5144"/>
      <c r="O5144"/>
    </row>
    <row r="5145" spans="14:15" x14ac:dyDescent="0.25">
      <c r="N5145"/>
      <c r="O5145"/>
    </row>
    <row r="5146" spans="14:15" x14ac:dyDescent="0.25">
      <c r="N5146"/>
      <c r="O5146"/>
    </row>
    <row r="5147" spans="14:15" x14ac:dyDescent="0.25">
      <c r="N5147"/>
      <c r="O5147"/>
    </row>
    <row r="5148" spans="14:15" x14ac:dyDescent="0.25">
      <c r="N5148"/>
      <c r="O5148"/>
    </row>
    <row r="5149" spans="14:15" x14ac:dyDescent="0.25">
      <c r="N5149"/>
      <c r="O5149"/>
    </row>
    <row r="5150" spans="14:15" x14ac:dyDescent="0.25">
      <c r="N5150"/>
      <c r="O5150"/>
    </row>
    <row r="5151" spans="14:15" x14ac:dyDescent="0.25">
      <c r="N5151"/>
      <c r="O5151"/>
    </row>
    <row r="5152" spans="14:15" x14ac:dyDescent="0.25">
      <c r="N5152"/>
      <c r="O5152"/>
    </row>
    <row r="5153" spans="14:15" x14ac:dyDescent="0.25">
      <c r="N5153"/>
      <c r="O5153"/>
    </row>
    <row r="5154" spans="14:15" x14ac:dyDescent="0.25">
      <c r="N5154"/>
      <c r="O5154"/>
    </row>
    <row r="5155" spans="14:15" x14ac:dyDescent="0.25">
      <c r="N5155"/>
      <c r="O5155"/>
    </row>
    <row r="5156" spans="14:15" x14ac:dyDescent="0.25">
      <c r="N5156"/>
      <c r="O5156"/>
    </row>
    <row r="5157" spans="14:15" x14ac:dyDescent="0.25">
      <c r="N5157"/>
      <c r="O5157"/>
    </row>
    <row r="5158" spans="14:15" x14ac:dyDescent="0.25">
      <c r="N5158"/>
      <c r="O5158"/>
    </row>
    <row r="5159" spans="14:15" x14ac:dyDescent="0.25">
      <c r="N5159"/>
      <c r="O5159"/>
    </row>
    <row r="5160" spans="14:15" x14ac:dyDescent="0.25">
      <c r="N5160"/>
      <c r="O5160"/>
    </row>
    <row r="5161" spans="14:15" x14ac:dyDescent="0.25">
      <c r="N5161"/>
      <c r="O5161"/>
    </row>
    <row r="5162" spans="14:15" x14ac:dyDescent="0.25">
      <c r="N5162"/>
      <c r="O5162"/>
    </row>
    <row r="5163" spans="14:15" x14ac:dyDescent="0.25">
      <c r="N5163"/>
      <c r="O5163"/>
    </row>
    <row r="5164" spans="14:15" x14ac:dyDescent="0.25">
      <c r="N5164"/>
      <c r="O5164"/>
    </row>
    <row r="5165" spans="14:15" x14ac:dyDescent="0.25">
      <c r="N5165"/>
      <c r="O5165"/>
    </row>
    <row r="5166" spans="14:15" x14ac:dyDescent="0.25">
      <c r="N5166"/>
      <c r="O5166"/>
    </row>
    <row r="5167" spans="14:15" x14ac:dyDescent="0.25">
      <c r="N5167"/>
      <c r="O5167"/>
    </row>
    <row r="5168" spans="14:15" x14ac:dyDescent="0.25">
      <c r="N5168"/>
      <c r="O5168"/>
    </row>
    <row r="5169" spans="14:15" x14ac:dyDescent="0.25">
      <c r="N5169"/>
      <c r="O5169"/>
    </row>
    <row r="5170" spans="14:15" x14ac:dyDescent="0.25">
      <c r="N5170"/>
      <c r="O5170"/>
    </row>
    <row r="5171" spans="14:15" x14ac:dyDescent="0.25">
      <c r="N5171"/>
      <c r="O5171"/>
    </row>
    <row r="5172" spans="14:15" x14ac:dyDescent="0.25">
      <c r="N5172"/>
      <c r="O5172"/>
    </row>
    <row r="5173" spans="14:15" x14ac:dyDescent="0.25">
      <c r="N5173"/>
      <c r="O5173"/>
    </row>
    <row r="5174" spans="14:15" x14ac:dyDescent="0.25">
      <c r="N5174"/>
      <c r="O5174"/>
    </row>
    <row r="5175" spans="14:15" x14ac:dyDescent="0.25">
      <c r="N5175"/>
      <c r="O5175"/>
    </row>
    <row r="5176" spans="14:15" x14ac:dyDescent="0.25">
      <c r="N5176"/>
      <c r="O5176"/>
    </row>
    <row r="5177" spans="14:15" x14ac:dyDescent="0.25">
      <c r="N5177"/>
      <c r="O5177"/>
    </row>
    <row r="5178" spans="14:15" x14ac:dyDescent="0.25">
      <c r="N5178"/>
      <c r="O5178"/>
    </row>
    <row r="5179" spans="14:15" x14ac:dyDescent="0.25">
      <c r="N5179"/>
      <c r="O5179"/>
    </row>
    <row r="5180" spans="14:15" x14ac:dyDescent="0.25">
      <c r="N5180"/>
      <c r="O5180"/>
    </row>
    <row r="5181" spans="14:15" x14ac:dyDescent="0.25">
      <c r="N5181"/>
      <c r="O5181"/>
    </row>
    <row r="5182" spans="14:15" x14ac:dyDescent="0.25">
      <c r="N5182"/>
      <c r="O5182"/>
    </row>
    <row r="5183" spans="14:15" x14ac:dyDescent="0.25">
      <c r="N5183"/>
      <c r="O5183"/>
    </row>
    <row r="5184" spans="14:15" x14ac:dyDescent="0.25">
      <c r="N5184"/>
      <c r="O5184"/>
    </row>
    <row r="5185" spans="14:15" x14ac:dyDescent="0.25">
      <c r="N5185"/>
      <c r="O5185"/>
    </row>
    <row r="5186" spans="14:15" x14ac:dyDescent="0.25">
      <c r="N5186"/>
      <c r="O5186"/>
    </row>
    <row r="5187" spans="14:15" x14ac:dyDescent="0.25">
      <c r="N5187"/>
      <c r="O5187"/>
    </row>
    <row r="5188" spans="14:15" x14ac:dyDescent="0.25">
      <c r="N5188"/>
      <c r="O5188"/>
    </row>
    <row r="5189" spans="14:15" x14ac:dyDescent="0.25">
      <c r="N5189"/>
      <c r="O5189"/>
    </row>
    <row r="5190" spans="14:15" x14ac:dyDescent="0.25">
      <c r="N5190"/>
      <c r="O5190"/>
    </row>
    <row r="5191" spans="14:15" x14ac:dyDescent="0.25">
      <c r="N5191"/>
      <c r="O5191"/>
    </row>
    <row r="5192" spans="14:15" x14ac:dyDescent="0.25">
      <c r="N5192"/>
      <c r="O5192"/>
    </row>
    <row r="5193" spans="14:15" x14ac:dyDescent="0.25">
      <c r="N5193"/>
      <c r="O5193"/>
    </row>
    <row r="5194" spans="14:15" x14ac:dyDescent="0.25">
      <c r="N5194"/>
      <c r="O5194"/>
    </row>
    <row r="5195" spans="14:15" x14ac:dyDescent="0.25">
      <c r="N5195"/>
      <c r="O5195"/>
    </row>
    <row r="5196" spans="14:15" x14ac:dyDescent="0.25">
      <c r="N5196"/>
      <c r="O5196"/>
    </row>
    <row r="5197" spans="14:15" x14ac:dyDescent="0.25">
      <c r="N5197"/>
      <c r="O5197"/>
    </row>
    <row r="5198" spans="14:15" x14ac:dyDescent="0.25">
      <c r="N5198"/>
      <c r="O5198"/>
    </row>
    <row r="5199" spans="14:15" x14ac:dyDescent="0.25">
      <c r="N5199"/>
      <c r="O5199"/>
    </row>
    <row r="5200" spans="14:15" x14ac:dyDescent="0.25">
      <c r="N5200"/>
      <c r="O5200"/>
    </row>
    <row r="5201" spans="14:15" x14ac:dyDescent="0.25">
      <c r="N5201"/>
      <c r="O5201"/>
    </row>
    <row r="5202" spans="14:15" x14ac:dyDescent="0.25">
      <c r="N5202"/>
      <c r="O5202"/>
    </row>
    <row r="5203" spans="14:15" x14ac:dyDescent="0.25">
      <c r="N5203"/>
      <c r="O5203"/>
    </row>
    <row r="5204" spans="14:15" x14ac:dyDescent="0.25">
      <c r="N5204"/>
      <c r="O5204"/>
    </row>
    <row r="5205" spans="14:15" x14ac:dyDescent="0.25">
      <c r="N5205"/>
      <c r="O5205"/>
    </row>
    <row r="5206" spans="14:15" x14ac:dyDescent="0.25">
      <c r="N5206"/>
      <c r="O5206"/>
    </row>
    <row r="5207" spans="14:15" x14ac:dyDescent="0.25">
      <c r="N5207"/>
      <c r="O5207"/>
    </row>
    <row r="5208" spans="14:15" x14ac:dyDescent="0.25">
      <c r="N5208"/>
      <c r="O5208"/>
    </row>
    <row r="5209" spans="14:15" x14ac:dyDescent="0.25">
      <c r="N5209"/>
      <c r="O5209"/>
    </row>
    <row r="5210" spans="14:15" x14ac:dyDescent="0.25">
      <c r="N5210"/>
      <c r="O5210"/>
    </row>
    <row r="5211" spans="14:15" x14ac:dyDescent="0.25">
      <c r="N5211"/>
      <c r="O5211"/>
    </row>
    <row r="5212" spans="14:15" x14ac:dyDescent="0.25">
      <c r="N5212"/>
      <c r="O5212"/>
    </row>
    <row r="5213" spans="14:15" x14ac:dyDescent="0.25">
      <c r="N5213"/>
      <c r="O5213"/>
    </row>
    <row r="5214" spans="14:15" x14ac:dyDescent="0.25">
      <c r="N5214"/>
      <c r="O5214"/>
    </row>
    <row r="5215" spans="14:15" x14ac:dyDescent="0.25">
      <c r="N5215"/>
      <c r="O5215"/>
    </row>
    <row r="5216" spans="14:15" x14ac:dyDescent="0.25">
      <c r="N5216"/>
      <c r="O5216"/>
    </row>
    <row r="5217" spans="14:15" x14ac:dyDescent="0.25">
      <c r="N5217"/>
      <c r="O5217"/>
    </row>
    <row r="5218" spans="14:15" x14ac:dyDescent="0.25">
      <c r="N5218"/>
      <c r="O5218"/>
    </row>
    <row r="5219" spans="14:15" x14ac:dyDescent="0.25">
      <c r="N5219"/>
      <c r="O5219"/>
    </row>
    <row r="5220" spans="14:15" x14ac:dyDescent="0.25">
      <c r="N5220"/>
      <c r="O5220"/>
    </row>
    <row r="5221" spans="14:15" x14ac:dyDescent="0.25">
      <c r="N5221"/>
      <c r="O5221"/>
    </row>
    <row r="5222" spans="14:15" x14ac:dyDescent="0.25">
      <c r="N5222"/>
      <c r="O5222"/>
    </row>
    <row r="5223" spans="14:15" x14ac:dyDescent="0.25">
      <c r="N5223"/>
      <c r="O5223"/>
    </row>
    <row r="5224" spans="14:15" x14ac:dyDescent="0.25">
      <c r="N5224"/>
      <c r="O5224"/>
    </row>
    <row r="5225" spans="14:15" x14ac:dyDescent="0.25">
      <c r="N5225"/>
      <c r="O5225"/>
    </row>
    <row r="5226" spans="14:15" x14ac:dyDescent="0.25">
      <c r="N5226"/>
      <c r="O5226"/>
    </row>
    <row r="5227" spans="14:15" x14ac:dyDescent="0.25">
      <c r="N5227"/>
      <c r="O5227"/>
    </row>
    <row r="5228" spans="14:15" x14ac:dyDescent="0.25">
      <c r="N5228"/>
      <c r="O5228"/>
    </row>
    <row r="5229" spans="14:15" x14ac:dyDescent="0.25">
      <c r="N5229"/>
      <c r="O5229"/>
    </row>
    <row r="5230" spans="14:15" x14ac:dyDescent="0.25">
      <c r="N5230"/>
      <c r="O5230"/>
    </row>
    <row r="5231" spans="14:15" x14ac:dyDescent="0.25">
      <c r="N5231"/>
      <c r="O5231"/>
    </row>
    <row r="5232" spans="14:15" x14ac:dyDescent="0.25">
      <c r="N5232"/>
      <c r="O5232"/>
    </row>
    <row r="5233" spans="14:15" x14ac:dyDescent="0.25">
      <c r="N5233"/>
      <c r="O5233"/>
    </row>
    <row r="5234" spans="14:15" x14ac:dyDescent="0.25">
      <c r="N5234"/>
      <c r="O5234"/>
    </row>
    <row r="5235" spans="14:15" x14ac:dyDescent="0.25">
      <c r="N5235"/>
      <c r="O5235"/>
    </row>
    <row r="5236" spans="14:15" x14ac:dyDescent="0.25">
      <c r="N5236"/>
      <c r="O5236"/>
    </row>
    <row r="5237" spans="14:15" x14ac:dyDescent="0.25">
      <c r="N5237"/>
      <c r="O5237"/>
    </row>
    <row r="5238" spans="14:15" x14ac:dyDescent="0.25">
      <c r="N5238"/>
      <c r="O5238"/>
    </row>
    <row r="5239" spans="14:15" x14ac:dyDescent="0.25">
      <c r="N5239"/>
      <c r="O5239"/>
    </row>
    <row r="5240" spans="14:15" x14ac:dyDescent="0.25">
      <c r="N5240"/>
      <c r="O5240"/>
    </row>
    <row r="5241" spans="14:15" x14ac:dyDescent="0.25">
      <c r="N5241"/>
      <c r="O5241"/>
    </row>
    <row r="5242" spans="14:15" x14ac:dyDescent="0.25">
      <c r="N5242"/>
      <c r="O5242"/>
    </row>
    <row r="5243" spans="14:15" x14ac:dyDescent="0.25">
      <c r="N5243"/>
      <c r="O5243"/>
    </row>
    <row r="5244" spans="14:15" x14ac:dyDescent="0.25">
      <c r="N5244"/>
      <c r="O5244"/>
    </row>
    <row r="5245" spans="14:15" x14ac:dyDescent="0.25">
      <c r="N5245"/>
      <c r="O5245"/>
    </row>
    <row r="5246" spans="14:15" x14ac:dyDescent="0.25">
      <c r="N5246"/>
      <c r="O5246"/>
    </row>
    <row r="5247" spans="14:15" x14ac:dyDescent="0.25">
      <c r="N5247"/>
      <c r="O5247"/>
    </row>
    <row r="5248" spans="14:15" x14ac:dyDescent="0.25">
      <c r="N5248"/>
      <c r="O5248"/>
    </row>
    <row r="5249" spans="14:15" x14ac:dyDescent="0.25">
      <c r="N5249"/>
      <c r="O5249"/>
    </row>
    <row r="5250" spans="14:15" x14ac:dyDescent="0.25">
      <c r="N5250"/>
      <c r="O5250"/>
    </row>
    <row r="5251" spans="14:15" x14ac:dyDescent="0.25">
      <c r="N5251"/>
      <c r="O5251"/>
    </row>
    <row r="5252" spans="14:15" x14ac:dyDescent="0.25">
      <c r="N5252"/>
      <c r="O5252"/>
    </row>
    <row r="5253" spans="14:15" x14ac:dyDescent="0.25">
      <c r="N5253"/>
      <c r="O5253"/>
    </row>
    <row r="5254" spans="14:15" x14ac:dyDescent="0.25">
      <c r="N5254"/>
      <c r="O5254"/>
    </row>
    <row r="5255" spans="14:15" x14ac:dyDescent="0.25">
      <c r="N5255"/>
      <c r="O5255"/>
    </row>
    <row r="5256" spans="14:15" x14ac:dyDescent="0.25">
      <c r="N5256"/>
      <c r="O5256"/>
    </row>
    <row r="5257" spans="14:15" x14ac:dyDescent="0.25">
      <c r="N5257"/>
      <c r="O5257"/>
    </row>
    <row r="5258" spans="14:15" x14ac:dyDescent="0.25">
      <c r="N5258"/>
      <c r="O5258"/>
    </row>
    <row r="5259" spans="14:15" x14ac:dyDescent="0.25">
      <c r="N5259"/>
      <c r="O5259"/>
    </row>
    <row r="5260" spans="14:15" x14ac:dyDescent="0.25">
      <c r="N5260"/>
      <c r="O5260"/>
    </row>
    <row r="5261" spans="14:15" x14ac:dyDescent="0.25">
      <c r="N5261"/>
      <c r="O5261"/>
    </row>
    <row r="5262" spans="14:15" x14ac:dyDescent="0.25">
      <c r="N5262"/>
      <c r="O5262"/>
    </row>
    <row r="5263" spans="14:15" x14ac:dyDescent="0.25">
      <c r="N5263"/>
      <c r="O5263"/>
    </row>
    <row r="5264" spans="14:15" x14ac:dyDescent="0.25">
      <c r="N5264"/>
      <c r="O5264"/>
    </row>
    <row r="5265" spans="14:15" x14ac:dyDescent="0.25">
      <c r="N5265"/>
      <c r="O5265"/>
    </row>
    <row r="5266" spans="14:15" x14ac:dyDescent="0.25">
      <c r="N5266"/>
      <c r="O5266"/>
    </row>
    <row r="5267" spans="14:15" x14ac:dyDescent="0.25">
      <c r="N5267"/>
      <c r="O5267"/>
    </row>
    <row r="5268" spans="14:15" x14ac:dyDescent="0.25">
      <c r="N5268"/>
      <c r="O5268"/>
    </row>
    <row r="5269" spans="14:15" x14ac:dyDescent="0.25">
      <c r="N5269"/>
      <c r="O5269"/>
    </row>
    <row r="5270" spans="14:15" x14ac:dyDescent="0.25">
      <c r="N5270"/>
      <c r="O5270"/>
    </row>
    <row r="5271" spans="14:15" x14ac:dyDescent="0.25">
      <c r="N5271"/>
      <c r="O5271"/>
    </row>
    <row r="5272" spans="14:15" x14ac:dyDescent="0.25">
      <c r="N5272"/>
      <c r="O5272"/>
    </row>
    <row r="5273" spans="14:15" x14ac:dyDescent="0.25">
      <c r="N5273"/>
      <c r="O5273"/>
    </row>
    <row r="5274" spans="14:15" x14ac:dyDescent="0.25">
      <c r="N5274"/>
      <c r="O5274"/>
    </row>
    <row r="5275" spans="14:15" x14ac:dyDescent="0.25">
      <c r="N5275"/>
      <c r="O5275"/>
    </row>
    <row r="5276" spans="14:15" x14ac:dyDescent="0.25">
      <c r="N5276"/>
      <c r="O5276"/>
    </row>
    <row r="5277" spans="14:15" x14ac:dyDescent="0.25">
      <c r="N5277"/>
      <c r="O5277"/>
    </row>
    <row r="5278" spans="14:15" x14ac:dyDescent="0.25">
      <c r="N5278"/>
      <c r="O5278"/>
    </row>
    <row r="5279" spans="14:15" x14ac:dyDescent="0.25">
      <c r="N5279"/>
      <c r="O5279"/>
    </row>
    <row r="5280" spans="14:15" x14ac:dyDescent="0.25">
      <c r="N5280"/>
      <c r="O5280"/>
    </row>
    <row r="5281" spans="14:15" x14ac:dyDescent="0.25">
      <c r="N5281"/>
      <c r="O5281"/>
    </row>
    <row r="5282" spans="14:15" x14ac:dyDescent="0.25">
      <c r="N5282"/>
      <c r="O5282"/>
    </row>
    <row r="5283" spans="14:15" x14ac:dyDescent="0.25">
      <c r="N5283"/>
      <c r="O5283"/>
    </row>
    <row r="5284" spans="14:15" x14ac:dyDescent="0.25">
      <c r="N5284"/>
      <c r="O5284"/>
    </row>
    <row r="5285" spans="14:15" x14ac:dyDescent="0.25">
      <c r="N5285"/>
      <c r="O5285"/>
    </row>
    <row r="5286" spans="14:15" x14ac:dyDescent="0.25">
      <c r="N5286"/>
      <c r="O5286"/>
    </row>
    <row r="5287" spans="14:15" x14ac:dyDescent="0.25">
      <c r="N5287"/>
      <c r="O5287"/>
    </row>
    <row r="5288" spans="14:15" x14ac:dyDescent="0.25">
      <c r="N5288"/>
      <c r="O5288"/>
    </row>
    <row r="5289" spans="14:15" x14ac:dyDescent="0.25">
      <c r="N5289"/>
      <c r="O5289"/>
    </row>
    <row r="5290" spans="14:15" x14ac:dyDescent="0.25">
      <c r="N5290"/>
      <c r="O5290"/>
    </row>
    <row r="5291" spans="14:15" x14ac:dyDescent="0.25">
      <c r="N5291"/>
      <c r="O5291"/>
    </row>
    <row r="5292" spans="14:15" x14ac:dyDescent="0.25">
      <c r="N5292"/>
      <c r="O5292"/>
    </row>
    <row r="5293" spans="14:15" x14ac:dyDescent="0.25">
      <c r="N5293"/>
      <c r="O5293"/>
    </row>
    <row r="5294" spans="14:15" x14ac:dyDescent="0.25">
      <c r="N5294"/>
      <c r="O5294"/>
    </row>
    <row r="5295" spans="14:15" x14ac:dyDescent="0.25">
      <c r="N5295"/>
      <c r="O5295"/>
    </row>
    <row r="5296" spans="14:15" x14ac:dyDescent="0.25">
      <c r="N5296"/>
      <c r="O5296"/>
    </row>
    <row r="5297" spans="14:15" x14ac:dyDescent="0.25">
      <c r="N5297"/>
      <c r="O5297"/>
    </row>
    <row r="5298" spans="14:15" x14ac:dyDescent="0.25">
      <c r="N5298"/>
      <c r="O5298"/>
    </row>
    <row r="5299" spans="14:15" x14ac:dyDescent="0.25">
      <c r="N5299"/>
      <c r="O5299"/>
    </row>
    <row r="5300" spans="14:15" x14ac:dyDescent="0.25">
      <c r="N5300"/>
      <c r="O5300"/>
    </row>
    <row r="5301" spans="14:15" x14ac:dyDescent="0.25">
      <c r="N5301"/>
      <c r="O5301"/>
    </row>
    <row r="5302" spans="14:15" x14ac:dyDescent="0.25">
      <c r="N5302"/>
      <c r="O5302"/>
    </row>
    <row r="5303" spans="14:15" x14ac:dyDescent="0.25">
      <c r="N5303"/>
      <c r="O5303"/>
    </row>
    <row r="5304" spans="14:15" x14ac:dyDescent="0.25">
      <c r="N5304"/>
      <c r="O5304"/>
    </row>
    <row r="5305" spans="14:15" x14ac:dyDescent="0.25">
      <c r="N5305"/>
      <c r="O5305"/>
    </row>
    <row r="5306" spans="14:15" x14ac:dyDescent="0.25">
      <c r="N5306"/>
      <c r="O5306"/>
    </row>
    <row r="5307" spans="14:15" x14ac:dyDescent="0.25">
      <c r="N5307"/>
      <c r="O5307"/>
    </row>
    <row r="5308" spans="14:15" x14ac:dyDescent="0.25">
      <c r="N5308"/>
      <c r="O5308"/>
    </row>
    <row r="5309" spans="14:15" x14ac:dyDescent="0.25">
      <c r="N5309"/>
      <c r="O5309"/>
    </row>
    <row r="5310" spans="14:15" x14ac:dyDescent="0.25">
      <c r="N5310"/>
      <c r="O5310"/>
    </row>
    <row r="5311" spans="14:15" x14ac:dyDescent="0.25">
      <c r="N5311"/>
      <c r="O5311"/>
    </row>
    <row r="5312" spans="14:15" x14ac:dyDescent="0.25">
      <c r="N5312"/>
      <c r="O5312"/>
    </row>
    <row r="5313" spans="14:15" x14ac:dyDescent="0.25">
      <c r="N5313"/>
      <c r="O5313"/>
    </row>
    <row r="5314" spans="14:15" x14ac:dyDescent="0.25">
      <c r="N5314"/>
      <c r="O5314"/>
    </row>
    <row r="5315" spans="14:15" x14ac:dyDescent="0.25">
      <c r="N5315"/>
      <c r="O5315"/>
    </row>
    <row r="5316" spans="14:15" x14ac:dyDescent="0.25">
      <c r="N5316"/>
      <c r="O5316"/>
    </row>
    <row r="5317" spans="14:15" x14ac:dyDescent="0.25">
      <c r="N5317"/>
      <c r="O5317"/>
    </row>
    <row r="5318" spans="14:15" x14ac:dyDescent="0.25">
      <c r="N5318"/>
      <c r="O5318"/>
    </row>
    <row r="5319" spans="14:15" x14ac:dyDescent="0.25">
      <c r="N5319"/>
      <c r="O5319"/>
    </row>
    <row r="5320" spans="14:15" x14ac:dyDescent="0.25">
      <c r="N5320"/>
      <c r="O5320"/>
    </row>
    <row r="5321" spans="14:15" x14ac:dyDescent="0.25">
      <c r="N5321"/>
      <c r="O5321"/>
    </row>
    <row r="5322" spans="14:15" x14ac:dyDescent="0.25">
      <c r="N5322"/>
      <c r="O5322"/>
    </row>
    <row r="5323" spans="14:15" x14ac:dyDescent="0.25">
      <c r="N5323"/>
      <c r="O5323"/>
    </row>
    <row r="5324" spans="14:15" x14ac:dyDescent="0.25">
      <c r="N5324"/>
      <c r="O5324"/>
    </row>
    <row r="5325" spans="14:15" x14ac:dyDescent="0.25">
      <c r="N5325"/>
      <c r="O5325"/>
    </row>
    <row r="5326" spans="14:15" x14ac:dyDescent="0.25">
      <c r="N5326"/>
      <c r="O5326"/>
    </row>
    <row r="5327" spans="14:15" x14ac:dyDescent="0.25">
      <c r="N5327"/>
      <c r="O5327"/>
    </row>
    <row r="5328" spans="14:15" x14ac:dyDescent="0.25">
      <c r="N5328"/>
      <c r="O5328"/>
    </row>
    <row r="5329" spans="14:15" x14ac:dyDescent="0.25">
      <c r="N5329"/>
      <c r="O5329"/>
    </row>
    <row r="5330" spans="14:15" x14ac:dyDescent="0.25">
      <c r="N5330"/>
      <c r="O5330"/>
    </row>
    <row r="5331" spans="14:15" x14ac:dyDescent="0.25">
      <c r="N5331"/>
      <c r="O5331"/>
    </row>
    <row r="5332" spans="14:15" x14ac:dyDescent="0.25">
      <c r="N5332"/>
      <c r="O5332"/>
    </row>
    <row r="5333" spans="14:15" x14ac:dyDescent="0.25">
      <c r="N5333"/>
      <c r="O5333"/>
    </row>
    <row r="5334" spans="14:15" x14ac:dyDescent="0.25">
      <c r="N5334"/>
      <c r="O5334"/>
    </row>
    <row r="5335" spans="14:15" x14ac:dyDescent="0.25">
      <c r="N5335"/>
      <c r="O5335"/>
    </row>
    <row r="5336" spans="14:15" x14ac:dyDescent="0.25">
      <c r="N5336"/>
      <c r="O5336"/>
    </row>
    <row r="5337" spans="14:15" x14ac:dyDescent="0.25">
      <c r="N5337"/>
      <c r="O5337"/>
    </row>
    <row r="5338" spans="14:15" x14ac:dyDescent="0.25">
      <c r="N5338"/>
      <c r="O5338"/>
    </row>
    <row r="5339" spans="14:15" x14ac:dyDescent="0.25">
      <c r="N5339"/>
      <c r="O5339"/>
    </row>
    <row r="5340" spans="14:15" x14ac:dyDescent="0.25">
      <c r="N5340"/>
      <c r="O5340"/>
    </row>
    <row r="5341" spans="14:15" x14ac:dyDescent="0.25">
      <c r="N5341"/>
      <c r="O5341"/>
    </row>
    <row r="5342" spans="14:15" x14ac:dyDescent="0.25">
      <c r="N5342"/>
      <c r="O5342"/>
    </row>
    <row r="5343" spans="14:15" x14ac:dyDescent="0.25">
      <c r="N5343"/>
      <c r="O5343"/>
    </row>
    <row r="5344" spans="14:15" x14ac:dyDescent="0.25">
      <c r="N5344"/>
      <c r="O5344"/>
    </row>
    <row r="5345" spans="14:15" x14ac:dyDescent="0.25">
      <c r="N5345"/>
      <c r="O5345"/>
    </row>
    <row r="5346" spans="14:15" x14ac:dyDescent="0.25">
      <c r="N5346"/>
      <c r="O5346"/>
    </row>
    <row r="5347" spans="14:15" x14ac:dyDescent="0.25">
      <c r="N5347"/>
      <c r="O5347"/>
    </row>
    <row r="5348" spans="14:15" x14ac:dyDescent="0.25">
      <c r="N5348"/>
      <c r="O5348"/>
    </row>
    <row r="5349" spans="14:15" x14ac:dyDescent="0.25">
      <c r="N5349"/>
      <c r="O5349"/>
    </row>
    <row r="5350" spans="14:15" x14ac:dyDescent="0.25">
      <c r="N5350"/>
      <c r="O5350"/>
    </row>
    <row r="5351" spans="14:15" x14ac:dyDescent="0.25">
      <c r="N5351"/>
      <c r="O5351"/>
    </row>
    <row r="5352" spans="14:15" x14ac:dyDescent="0.25">
      <c r="N5352"/>
      <c r="O5352"/>
    </row>
    <row r="5353" spans="14:15" x14ac:dyDescent="0.25">
      <c r="N5353"/>
      <c r="O5353"/>
    </row>
    <row r="5354" spans="14:15" x14ac:dyDescent="0.25">
      <c r="N5354"/>
      <c r="O5354"/>
    </row>
    <row r="5355" spans="14:15" x14ac:dyDescent="0.25">
      <c r="N5355"/>
      <c r="O5355"/>
    </row>
    <row r="5356" spans="14:15" x14ac:dyDescent="0.25">
      <c r="N5356"/>
      <c r="O5356"/>
    </row>
    <row r="5357" spans="14:15" x14ac:dyDescent="0.25">
      <c r="N5357"/>
      <c r="O5357"/>
    </row>
    <row r="5358" spans="14:15" x14ac:dyDescent="0.25">
      <c r="N5358"/>
      <c r="O5358"/>
    </row>
    <row r="5359" spans="14:15" x14ac:dyDescent="0.25">
      <c r="N5359"/>
      <c r="O5359"/>
    </row>
    <row r="5360" spans="14:15" x14ac:dyDescent="0.25">
      <c r="N5360"/>
      <c r="O5360"/>
    </row>
    <row r="5361" spans="14:15" x14ac:dyDescent="0.25">
      <c r="N5361"/>
      <c r="O5361"/>
    </row>
    <row r="5362" spans="14:15" x14ac:dyDescent="0.25">
      <c r="N5362"/>
      <c r="O5362"/>
    </row>
    <row r="5363" spans="14:15" x14ac:dyDescent="0.25">
      <c r="N5363"/>
      <c r="O5363"/>
    </row>
    <row r="5364" spans="14:15" x14ac:dyDescent="0.25">
      <c r="N5364"/>
      <c r="O5364"/>
    </row>
    <row r="5365" spans="14:15" x14ac:dyDescent="0.25">
      <c r="N5365"/>
      <c r="O5365"/>
    </row>
    <row r="5366" spans="14:15" x14ac:dyDescent="0.25">
      <c r="N5366"/>
      <c r="O5366"/>
    </row>
    <row r="5367" spans="14:15" x14ac:dyDescent="0.25">
      <c r="N5367"/>
      <c r="O5367"/>
    </row>
    <row r="5368" spans="14:15" x14ac:dyDescent="0.25">
      <c r="N5368"/>
      <c r="O5368"/>
    </row>
    <row r="5369" spans="14:15" x14ac:dyDescent="0.25">
      <c r="N5369"/>
      <c r="O5369"/>
    </row>
    <row r="5370" spans="14:15" x14ac:dyDescent="0.25">
      <c r="N5370"/>
      <c r="O5370"/>
    </row>
    <row r="5371" spans="14:15" x14ac:dyDescent="0.25">
      <c r="N5371"/>
      <c r="O5371"/>
    </row>
    <row r="5372" spans="14:15" x14ac:dyDescent="0.25">
      <c r="N5372"/>
      <c r="O5372"/>
    </row>
    <row r="5373" spans="14:15" x14ac:dyDescent="0.25">
      <c r="N5373"/>
      <c r="O5373"/>
    </row>
    <row r="5374" spans="14:15" x14ac:dyDescent="0.25">
      <c r="N5374"/>
      <c r="O5374"/>
    </row>
    <row r="5375" spans="14:15" x14ac:dyDescent="0.25">
      <c r="N5375"/>
      <c r="O5375"/>
    </row>
    <row r="5376" spans="14:15" x14ac:dyDescent="0.25">
      <c r="N5376"/>
      <c r="O5376"/>
    </row>
    <row r="5377" spans="14:15" x14ac:dyDescent="0.25">
      <c r="N5377"/>
      <c r="O5377"/>
    </row>
    <row r="5378" spans="14:15" x14ac:dyDescent="0.25">
      <c r="N5378"/>
      <c r="O5378"/>
    </row>
    <row r="5379" spans="14:15" x14ac:dyDescent="0.25">
      <c r="N5379"/>
      <c r="O5379"/>
    </row>
    <row r="5380" spans="14:15" x14ac:dyDescent="0.25">
      <c r="N5380"/>
      <c r="O5380"/>
    </row>
    <row r="5381" spans="14:15" x14ac:dyDescent="0.25">
      <c r="N5381"/>
      <c r="O5381"/>
    </row>
    <row r="5382" spans="14:15" x14ac:dyDescent="0.25">
      <c r="N5382"/>
      <c r="O5382"/>
    </row>
    <row r="5383" spans="14:15" x14ac:dyDescent="0.25">
      <c r="N5383"/>
      <c r="O5383"/>
    </row>
    <row r="5384" spans="14:15" x14ac:dyDescent="0.25">
      <c r="N5384"/>
      <c r="O5384"/>
    </row>
    <row r="5385" spans="14:15" x14ac:dyDescent="0.25">
      <c r="N5385"/>
      <c r="O5385"/>
    </row>
    <row r="5386" spans="14:15" x14ac:dyDescent="0.25">
      <c r="N5386"/>
      <c r="O5386"/>
    </row>
    <row r="5387" spans="14:15" x14ac:dyDescent="0.25">
      <c r="N5387"/>
      <c r="O5387"/>
    </row>
    <row r="5388" spans="14:15" x14ac:dyDescent="0.25">
      <c r="N5388"/>
      <c r="O5388"/>
    </row>
    <row r="5389" spans="14:15" x14ac:dyDescent="0.25">
      <c r="N5389"/>
      <c r="O5389"/>
    </row>
    <row r="5390" spans="14:15" x14ac:dyDescent="0.25">
      <c r="N5390"/>
      <c r="O5390"/>
    </row>
    <row r="5391" spans="14:15" x14ac:dyDescent="0.25">
      <c r="N5391"/>
      <c r="O5391"/>
    </row>
    <row r="5392" spans="14:15" x14ac:dyDescent="0.25">
      <c r="N5392"/>
      <c r="O5392"/>
    </row>
    <row r="5393" spans="14:15" x14ac:dyDescent="0.25">
      <c r="N5393"/>
      <c r="O5393"/>
    </row>
    <row r="5394" spans="14:15" x14ac:dyDescent="0.25">
      <c r="N5394"/>
      <c r="O5394"/>
    </row>
    <row r="5395" spans="14:15" x14ac:dyDescent="0.25">
      <c r="N5395"/>
      <c r="O5395"/>
    </row>
    <row r="5396" spans="14:15" x14ac:dyDescent="0.25">
      <c r="N5396"/>
      <c r="O5396"/>
    </row>
    <row r="5397" spans="14:15" x14ac:dyDescent="0.25">
      <c r="N5397"/>
      <c r="O5397"/>
    </row>
    <row r="5398" spans="14:15" x14ac:dyDescent="0.25">
      <c r="N5398"/>
      <c r="O5398"/>
    </row>
    <row r="5399" spans="14:15" x14ac:dyDescent="0.25">
      <c r="N5399"/>
      <c r="O5399"/>
    </row>
    <row r="5400" spans="14:15" x14ac:dyDescent="0.25">
      <c r="N5400"/>
      <c r="O5400"/>
    </row>
    <row r="5401" spans="14:15" x14ac:dyDescent="0.25">
      <c r="N5401"/>
      <c r="O5401"/>
    </row>
    <row r="5402" spans="14:15" x14ac:dyDescent="0.25">
      <c r="N5402"/>
      <c r="O5402"/>
    </row>
    <row r="5403" spans="14:15" x14ac:dyDescent="0.25">
      <c r="N5403"/>
      <c r="O5403"/>
    </row>
    <row r="5404" spans="14:15" x14ac:dyDescent="0.25">
      <c r="N5404"/>
      <c r="O5404"/>
    </row>
    <row r="5405" spans="14:15" x14ac:dyDescent="0.25">
      <c r="N5405"/>
      <c r="O5405"/>
    </row>
    <row r="5406" spans="14:15" x14ac:dyDescent="0.25">
      <c r="N5406"/>
      <c r="O5406"/>
    </row>
    <row r="5407" spans="14:15" x14ac:dyDescent="0.25">
      <c r="N5407"/>
      <c r="O5407"/>
    </row>
    <row r="5408" spans="14:15" x14ac:dyDescent="0.25">
      <c r="N5408"/>
      <c r="O5408"/>
    </row>
    <row r="5409" spans="14:15" x14ac:dyDescent="0.25">
      <c r="N5409"/>
      <c r="O5409"/>
    </row>
    <row r="5410" spans="14:15" x14ac:dyDescent="0.25">
      <c r="N5410"/>
      <c r="O5410"/>
    </row>
    <row r="5411" spans="14:15" x14ac:dyDescent="0.25">
      <c r="N5411"/>
      <c r="O5411"/>
    </row>
    <row r="5412" spans="14:15" x14ac:dyDescent="0.25">
      <c r="N5412"/>
      <c r="O5412"/>
    </row>
    <row r="5413" spans="14:15" x14ac:dyDescent="0.25">
      <c r="N5413"/>
      <c r="O5413"/>
    </row>
    <row r="5414" spans="14:15" x14ac:dyDescent="0.25">
      <c r="N5414"/>
      <c r="O5414"/>
    </row>
    <row r="5415" spans="14:15" x14ac:dyDescent="0.25">
      <c r="N5415"/>
      <c r="O5415"/>
    </row>
    <row r="5416" spans="14:15" x14ac:dyDescent="0.25">
      <c r="N5416"/>
      <c r="O5416"/>
    </row>
    <row r="5417" spans="14:15" x14ac:dyDescent="0.25">
      <c r="N5417"/>
      <c r="O5417"/>
    </row>
    <row r="5418" spans="14:15" x14ac:dyDescent="0.25">
      <c r="N5418"/>
      <c r="O5418"/>
    </row>
    <row r="5419" spans="14:15" x14ac:dyDescent="0.25">
      <c r="N5419"/>
      <c r="O5419"/>
    </row>
    <row r="5420" spans="14:15" x14ac:dyDescent="0.25">
      <c r="N5420"/>
      <c r="O5420"/>
    </row>
    <row r="5421" spans="14:15" x14ac:dyDescent="0.25">
      <c r="N5421"/>
      <c r="O5421"/>
    </row>
    <row r="5422" spans="14:15" x14ac:dyDescent="0.25">
      <c r="N5422"/>
      <c r="O5422"/>
    </row>
    <row r="5423" spans="14:15" x14ac:dyDescent="0.25">
      <c r="N5423"/>
      <c r="O5423"/>
    </row>
    <row r="5424" spans="14:15" x14ac:dyDescent="0.25">
      <c r="N5424"/>
      <c r="O5424"/>
    </row>
    <row r="5425" spans="14:15" x14ac:dyDescent="0.25">
      <c r="N5425"/>
      <c r="O5425"/>
    </row>
    <row r="5426" spans="14:15" x14ac:dyDescent="0.25">
      <c r="N5426"/>
      <c r="O5426"/>
    </row>
    <row r="5427" spans="14:15" x14ac:dyDescent="0.25">
      <c r="N5427"/>
      <c r="O5427"/>
    </row>
    <row r="5428" spans="14:15" x14ac:dyDescent="0.25">
      <c r="N5428"/>
      <c r="O5428"/>
    </row>
    <row r="5429" spans="14:15" x14ac:dyDescent="0.25">
      <c r="N5429"/>
      <c r="O5429"/>
    </row>
    <row r="5430" spans="14:15" x14ac:dyDescent="0.25">
      <c r="N5430"/>
      <c r="O5430"/>
    </row>
    <row r="5431" spans="14:15" x14ac:dyDescent="0.25">
      <c r="N5431"/>
      <c r="O5431"/>
    </row>
    <row r="5432" spans="14:15" x14ac:dyDescent="0.25">
      <c r="N5432"/>
      <c r="O5432"/>
    </row>
    <row r="5433" spans="14:15" x14ac:dyDescent="0.25">
      <c r="N5433"/>
      <c r="O5433"/>
    </row>
    <row r="5434" spans="14:15" x14ac:dyDescent="0.25">
      <c r="N5434"/>
      <c r="O5434"/>
    </row>
    <row r="5435" spans="14:15" x14ac:dyDescent="0.25">
      <c r="N5435"/>
      <c r="O5435"/>
    </row>
    <row r="5436" spans="14:15" x14ac:dyDescent="0.25">
      <c r="N5436"/>
      <c r="O5436"/>
    </row>
    <row r="5437" spans="14:15" x14ac:dyDescent="0.25">
      <c r="N5437"/>
      <c r="O5437"/>
    </row>
    <row r="5438" spans="14:15" x14ac:dyDescent="0.25">
      <c r="N5438"/>
      <c r="O5438"/>
    </row>
    <row r="5439" spans="14:15" x14ac:dyDescent="0.25">
      <c r="N5439"/>
      <c r="O5439"/>
    </row>
    <row r="5440" spans="14:15" x14ac:dyDescent="0.25">
      <c r="N5440"/>
      <c r="O5440"/>
    </row>
    <row r="5441" spans="14:15" x14ac:dyDescent="0.25">
      <c r="N5441"/>
      <c r="O5441"/>
    </row>
    <row r="5442" spans="14:15" x14ac:dyDescent="0.25">
      <c r="N5442"/>
      <c r="O5442"/>
    </row>
    <row r="5443" spans="14:15" x14ac:dyDescent="0.25">
      <c r="N5443"/>
      <c r="O5443"/>
    </row>
    <row r="5444" spans="14:15" x14ac:dyDescent="0.25">
      <c r="N5444"/>
      <c r="O5444"/>
    </row>
    <row r="5445" spans="14:15" x14ac:dyDescent="0.25">
      <c r="N5445"/>
      <c r="O5445"/>
    </row>
    <row r="5446" spans="14:15" x14ac:dyDescent="0.25">
      <c r="N5446"/>
      <c r="O5446"/>
    </row>
    <row r="5447" spans="14:15" x14ac:dyDescent="0.25">
      <c r="N5447"/>
      <c r="O5447"/>
    </row>
    <row r="5448" spans="14:15" x14ac:dyDescent="0.25">
      <c r="N5448"/>
      <c r="O5448"/>
    </row>
    <row r="5449" spans="14:15" x14ac:dyDescent="0.25">
      <c r="N5449"/>
      <c r="O5449"/>
    </row>
    <row r="5450" spans="14:15" x14ac:dyDescent="0.25">
      <c r="N5450"/>
      <c r="O5450"/>
    </row>
    <row r="5451" spans="14:15" x14ac:dyDescent="0.25">
      <c r="N5451"/>
      <c r="O5451"/>
    </row>
    <row r="5452" spans="14:15" x14ac:dyDescent="0.25">
      <c r="N5452"/>
      <c r="O5452"/>
    </row>
    <row r="5453" spans="14:15" x14ac:dyDescent="0.25">
      <c r="N5453"/>
      <c r="O5453"/>
    </row>
    <row r="5454" spans="14:15" x14ac:dyDescent="0.25">
      <c r="N5454"/>
      <c r="O5454"/>
    </row>
    <row r="5455" spans="14:15" x14ac:dyDescent="0.25">
      <c r="N5455"/>
      <c r="O5455"/>
    </row>
    <row r="5456" spans="14:15" x14ac:dyDescent="0.25">
      <c r="N5456"/>
      <c r="O5456"/>
    </row>
    <row r="5457" spans="14:15" x14ac:dyDescent="0.25">
      <c r="N5457"/>
      <c r="O5457"/>
    </row>
    <row r="5458" spans="14:15" x14ac:dyDescent="0.25">
      <c r="N5458"/>
      <c r="O5458"/>
    </row>
    <row r="5459" spans="14:15" x14ac:dyDescent="0.25">
      <c r="N5459"/>
      <c r="O5459"/>
    </row>
    <row r="5460" spans="14:15" x14ac:dyDescent="0.25">
      <c r="N5460"/>
      <c r="O5460"/>
    </row>
    <row r="5461" spans="14:15" x14ac:dyDescent="0.25">
      <c r="N5461"/>
      <c r="O5461"/>
    </row>
    <row r="5462" spans="14:15" x14ac:dyDescent="0.25">
      <c r="N5462"/>
      <c r="O5462"/>
    </row>
    <row r="5463" spans="14:15" x14ac:dyDescent="0.25">
      <c r="N5463"/>
      <c r="O5463"/>
    </row>
    <row r="5464" spans="14:15" x14ac:dyDescent="0.25">
      <c r="N5464"/>
      <c r="O5464"/>
    </row>
    <row r="5465" spans="14:15" x14ac:dyDescent="0.25">
      <c r="N5465"/>
      <c r="O5465"/>
    </row>
    <row r="5466" spans="14:15" x14ac:dyDescent="0.25">
      <c r="N5466"/>
      <c r="O5466"/>
    </row>
    <row r="5467" spans="14:15" x14ac:dyDescent="0.25">
      <c r="N5467"/>
      <c r="O5467"/>
    </row>
    <row r="5468" spans="14:15" x14ac:dyDescent="0.25">
      <c r="N5468"/>
      <c r="O5468"/>
    </row>
    <row r="5469" spans="14:15" x14ac:dyDescent="0.25">
      <c r="N5469"/>
      <c r="O5469"/>
    </row>
    <row r="5470" spans="14:15" x14ac:dyDescent="0.25">
      <c r="N5470"/>
      <c r="O5470"/>
    </row>
    <row r="5471" spans="14:15" x14ac:dyDescent="0.25">
      <c r="N5471"/>
      <c r="O5471"/>
    </row>
    <row r="5472" spans="14:15" x14ac:dyDescent="0.25">
      <c r="N5472"/>
      <c r="O5472"/>
    </row>
    <row r="5473" spans="14:15" x14ac:dyDescent="0.25">
      <c r="N5473"/>
      <c r="O5473"/>
    </row>
    <row r="5474" spans="14:15" x14ac:dyDescent="0.25">
      <c r="N5474"/>
      <c r="O5474"/>
    </row>
    <row r="5475" spans="14:15" x14ac:dyDescent="0.25">
      <c r="N5475"/>
      <c r="O5475"/>
    </row>
    <row r="5476" spans="14:15" x14ac:dyDescent="0.25">
      <c r="N5476"/>
      <c r="O5476"/>
    </row>
    <row r="5477" spans="14:15" x14ac:dyDescent="0.25">
      <c r="N5477"/>
      <c r="O5477"/>
    </row>
    <row r="5478" spans="14:15" x14ac:dyDescent="0.25">
      <c r="N5478"/>
      <c r="O5478"/>
    </row>
    <row r="5479" spans="14:15" x14ac:dyDescent="0.25">
      <c r="N5479"/>
      <c r="O5479"/>
    </row>
    <row r="5480" spans="14:15" x14ac:dyDescent="0.25">
      <c r="N5480"/>
      <c r="O5480"/>
    </row>
    <row r="5481" spans="14:15" x14ac:dyDescent="0.25">
      <c r="N5481"/>
      <c r="O5481"/>
    </row>
    <row r="5482" spans="14:15" x14ac:dyDescent="0.25">
      <c r="N5482"/>
      <c r="O5482"/>
    </row>
    <row r="5483" spans="14:15" x14ac:dyDescent="0.25">
      <c r="N5483"/>
      <c r="O5483"/>
    </row>
    <row r="5484" spans="14:15" x14ac:dyDescent="0.25">
      <c r="N5484"/>
      <c r="O5484"/>
    </row>
    <row r="5485" spans="14:15" x14ac:dyDescent="0.25">
      <c r="N5485"/>
      <c r="O5485"/>
    </row>
    <row r="5486" spans="14:15" x14ac:dyDescent="0.25">
      <c r="N5486"/>
      <c r="O5486"/>
    </row>
    <row r="5487" spans="14:15" x14ac:dyDescent="0.25">
      <c r="N5487"/>
      <c r="O5487"/>
    </row>
    <row r="5488" spans="14:15" x14ac:dyDescent="0.25">
      <c r="N5488"/>
      <c r="O5488"/>
    </row>
    <row r="5489" spans="14:15" x14ac:dyDescent="0.25">
      <c r="N5489"/>
      <c r="O5489"/>
    </row>
    <row r="5490" spans="14:15" x14ac:dyDescent="0.25">
      <c r="N5490"/>
      <c r="O5490"/>
    </row>
    <row r="5491" spans="14:15" x14ac:dyDescent="0.25">
      <c r="N5491"/>
      <c r="O5491"/>
    </row>
    <row r="5492" spans="14:15" x14ac:dyDescent="0.25">
      <c r="N5492"/>
      <c r="O5492"/>
    </row>
    <row r="5493" spans="14:15" x14ac:dyDescent="0.25">
      <c r="N5493"/>
      <c r="O5493"/>
    </row>
    <row r="5494" spans="14:15" x14ac:dyDescent="0.25">
      <c r="N5494"/>
      <c r="O5494"/>
    </row>
    <row r="5495" spans="14:15" x14ac:dyDescent="0.25">
      <c r="N5495"/>
      <c r="O5495"/>
    </row>
    <row r="5496" spans="14:15" x14ac:dyDescent="0.25">
      <c r="N5496"/>
      <c r="O5496"/>
    </row>
    <row r="5497" spans="14:15" x14ac:dyDescent="0.25">
      <c r="N5497"/>
      <c r="O5497"/>
    </row>
    <row r="5498" spans="14:15" x14ac:dyDescent="0.25">
      <c r="N5498"/>
      <c r="O5498"/>
    </row>
    <row r="5499" spans="14:15" x14ac:dyDescent="0.25">
      <c r="N5499"/>
      <c r="O5499"/>
    </row>
    <row r="5500" spans="14:15" x14ac:dyDescent="0.25">
      <c r="N5500"/>
      <c r="O5500"/>
    </row>
    <row r="5501" spans="14:15" x14ac:dyDescent="0.25">
      <c r="N5501"/>
      <c r="O5501"/>
    </row>
    <row r="5502" spans="14:15" x14ac:dyDescent="0.25">
      <c r="N5502"/>
      <c r="O5502"/>
    </row>
    <row r="5503" spans="14:15" x14ac:dyDescent="0.25">
      <c r="N5503"/>
      <c r="O5503"/>
    </row>
    <row r="5504" spans="14:15" x14ac:dyDescent="0.25">
      <c r="N5504"/>
      <c r="O5504"/>
    </row>
    <row r="5505" spans="14:15" x14ac:dyDescent="0.25">
      <c r="N5505"/>
      <c r="O5505"/>
    </row>
    <row r="5506" spans="14:15" x14ac:dyDescent="0.25">
      <c r="N5506"/>
      <c r="O5506"/>
    </row>
    <row r="5507" spans="14:15" x14ac:dyDescent="0.25">
      <c r="N5507"/>
      <c r="O5507"/>
    </row>
    <row r="5508" spans="14:15" x14ac:dyDescent="0.25">
      <c r="N5508"/>
      <c r="O5508"/>
    </row>
    <row r="5509" spans="14:15" x14ac:dyDescent="0.25">
      <c r="N5509"/>
      <c r="O5509"/>
    </row>
    <row r="5510" spans="14:15" x14ac:dyDescent="0.25">
      <c r="N5510"/>
      <c r="O5510"/>
    </row>
    <row r="5511" spans="14:15" x14ac:dyDescent="0.25">
      <c r="N5511"/>
      <c r="O5511"/>
    </row>
    <row r="5512" spans="14:15" x14ac:dyDescent="0.25">
      <c r="N5512"/>
      <c r="O5512"/>
    </row>
    <row r="5513" spans="14:15" x14ac:dyDescent="0.25">
      <c r="N5513"/>
      <c r="O5513"/>
    </row>
    <row r="5514" spans="14:15" x14ac:dyDescent="0.25">
      <c r="N5514"/>
      <c r="O5514"/>
    </row>
    <row r="5515" spans="14:15" x14ac:dyDescent="0.25">
      <c r="N5515"/>
      <c r="O5515"/>
    </row>
    <row r="5516" spans="14:15" x14ac:dyDescent="0.25">
      <c r="N5516"/>
      <c r="O5516"/>
    </row>
    <row r="5517" spans="14:15" x14ac:dyDescent="0.25">
      <c r="N5517"/>
      <c r="O5517"/>
    </row>
    <row r="5518" spans="14:15" x14ac:dyDescent="0.25">
      <c r="N5518"/>
      <c r="O5518"/>
    </row>
    <row r="5519" spans="14:15" x14ac:dyDescent="0.25">
      <c r="N5519"/>
      <c r="O5519"/>
    </row>
    <row r="5520" spans="14:15" x14ac:dyDescent="0.25">
      <c r="N5520"/>
      <c r="O5520"/>
    </row>
    <row r="5521" spans="14:15" x14ac:dyDescent="0.25">
      <c r="N5521"/>
      <c r="O5521"/>
    </row>
    <row r="5522" spans="14:15" x14ac:dyDescent="0.25">
      <c r="N5522"/>
      <c r="O5522"/>
    </row>
    <row r="5523" spans="14:15" x14ac:dyDescent="0.25">
      <c r="N5523"/>
      <c r="O5523"/>
    </row>
    <row r="5524" spans="14:15" x14ac:dyDescent="0.25">
      <c r="N5524"/>
      <c r="O5524"/>
    </row>
    <row r="5525" spans="14:15" x14ac:dyDescent="0.25">
      <c r="N5525"/>
      <c r="O5525"/>
    </row>
    <row r="5526" spans="14:15" x14ac:dyDescent="0.25">
      <c r="N5526"/>
      <c r="O5526"/>
    </row>
    <row r="5527" spans="14:15" x14ac:dyDescent="0.25">
      <c r="N5527"/>
      <c r="O5527"/>
    </row>
    <row r="5528" spans="14:15" x14ac:dyDescent="0.25">
      <c r="N5528"/>
      <c r="O5528"/>
    </row>
    <row r="5529" spans="14:15" x14ac:dyDescent="0.25">
      <c r="N5529"/>
      <c r="O5529"/>
    </row>
    <row r="5530" spans="14:15" x14ac:dyDescent="0.25">
      <c r="N5530"/>
      <c r="O5530"/>
    </row>
    <row r="5531" spans="14:15" x14ac:dyDescent="0.25">
      <c r="N5531"/>
      <c r="O5531"/>
    </row>
    <row r="5532" spans="14:15" x14ac:dyDescent="0.25">
      <c r="N5532"/>
      <c r="O5532"/>
    </row>
    <row r="5533" spans="14:15" x14ac:dyDescent="0.25">
      <c r="N5533"/>
      <c r="O5533"/>
    </row>
    <row r="5534" spans="14:15" x14ac:dyDescent="0.25">
      <c r="N5534"/>
      <c r="O5534"/>
    </row>
    <row r="5535" spans="14:15" x14ac:dyDescent="0.25">
      <c r="N5535"/>
      <c r="O5535"/>
    </row>
    <row r="5536" spans="14:15" x14ac:dyDescent="0.25">
      <c r="N5536"/>
      <c r="O5536"/>
    </row>
    <row r="5537" spans="14:15" x14ac:dyDescent="0.25">
      <c r="N5537"/>
      <c r="O5537"/>
    </row>
    <row r="5538" spans="14:15" x14ac:dyDescent="0.25">
      <c r="N5538"/>
      <c r="O5538"/>
    </row>
    <row r="5539" spans="14:15" x14ac:dyDescent="0.25">
      <c r="N5539"/>
      <c r="O5539"/>
    </row>
    <row r="5540" spans="14:15" x14ac:dyDescent="0.25">
      <c r="N5540"/>
      <c r="O5540"/>
    </row>
    <row r="5541" spans="14:15" x14ac:dyDescent="0.25">
      <c r="N5541"/>
      <c r="O5541"/>
    </row>
    <row r="5542" spans="14:15" x14ac:dyDescent="0.25">
      <c r="N5542"/>
      <c r="O5542"/>
    </row>
    <row r="5543" spans="14:15" x14ac:dyDescent="0.25">
      <c r="N5543"/>
      <c r="O5543"/>
    </row>
    <row r="5544" spans="14:15" x14ac:dyDescent="0.25">
      <c r="N5544"/>
      <c r="O5544"/>
    </row>
    <row r="5545" spans="14:15" x14ac:dyDescent="0.25">
      <c r="N5545"/>
      <c r="O5545"/>
    </row>
    <row r="5546" spans="14:15" x14ac:dyDescent="0.25">
      <c r="N5546"/>
      <c r="O5546"/>
    </row>
    <row r="5547" spans="14:15" x14ac:dyDescent="0.25">
      <c r="N5547"/>
      <c r="O5547"/>
    </row>
    <row r="5548" spans="14:15" x14ac:dyDescent="0.25">
      <c r="N5548"/>
      <c r="O5548"/>
    </row>
    <row r="5549" spans="14:15" x14ac:dyDescent="0.25">
      <c r="N5549"/>
      <c r="O5549"/>
    </row>
    <row r="5550" spans="14:15" x14ac:dyDescent="0.25">
      <c r="N5550"/>
      <c r="O5550"/>
    </row>
    <row r="5551" spans="14:15" x14ac:dyDescent="0.25">
      <c r="N5551"/>
      <c r="O5551"/>
    </row>
    <row r="5552" spans="14:15" x14ac:dyDescent="0.25">
      <c r="N5552"/>
      <c r="O5552"/>
    </row>
    <row r="5553" spans="14:15" x14ac:dyDescent="0.25">
      <c r="N5553"/>
      <c r="O5553"/>
    </row>
    <row r="5554" spans="14:15" x14ac:dyDescent="0.25">
      <c r="N5554"/>
      <c r="O5554"/>
    </row>
    <row r="5555" spans="14:15" x14ac:dyDescent="0.25">
      <c r="N5555"/>
      <c r="O5555"/>
    </row>
    <row r="5556" spans="14:15" x14ac:dyDescent="0.25">
      <c r="N5556"/>
      <c r="O5556"/>
    </row>
    <row r="5557" spans="14:15" x14ac:dyDescent="0.25">
      <c r="N5557"/>
      <c r="O5557"/>
    </row>
    <row r="5558" spans="14:15" x14ac:dyDescent="0.25">
      <c r="N5558"/>
      <c r="O5558"/>
    </row>
    <row r="5559" spans="14:15" x14ac:dyDescent="0.25">
      <c r="N5559"/>
      <c r="O5559"/>
    </row>
    <row r="5560" spans="14:15" x14ac:dyDescent="0.25">
      <c r="N5560"/>
      <c r="O5560"/>
    </row>
    <row r="5561" spans="14:15" x14ac:dyDescent="0.25">
      <c r="N5561"/>
      <c r="O5561"/>
    </row>
    <row r="5562" spans="14:15" x14ac:dyDescent="0.25">
      <c r="N5562"/>
      <c r="O5562"/>
    </row>
    <row r="5563" spans="14:15" x14ac:dyDescent="0.25">
      <c r="N5563"/>
      <c r="O5563"/>
    </row>
    <row r="5564" spans="14:15" x14ac:dyDescent="0.25">
      <c r="N5564"/>
      <c r="O5564"/>
    </row>
    <row r="5565" spans="14:15" x14ac:dyDescent="0.25">
      <c r="N5565"/>
      <c r="O5565"/>
    </row>
    <row r="5566" spans="14:15" x14ac:dyDescent="0.25">
      <c r="N5566"/>
      <c r="O5566"/>
    </row>
    <row r="5567" spans="14:15" x14ac:dyDescent="0.25">
      <c r="N5567"/>
      <c r="O5567"/>
    </row>
    <row r="5568" spans="14:15" x14ac:dyDescent="0.25">
      <c r="N5568"/>
      <c r="O5568"/>
    </row>
    <row r="5569" spans="14:15" x14ac:dyDescent="0.25">
      <c r="N5569"/>
      <c r="O5569"/>
    </row>
    <row r="5570" spans="14:15" x14ac:dyDescent="0.25">
      <c r="N5570"/>
      <c r="O5570"/>
    </row>
    <row r="5571" spans="14:15" x14ac:dyDescent="0.25">
      <c r="N5571"/>
      <c r="O5571"/>
    </row>
    <row r="5572" spans="14:15" x14ac:dyDescent="0.25">
      <c r="N5572"/>
      <c r="O5572"/>
    </row>
    <row r="5573" spans="14:15" x14ac:dyDescent="0.25">
      <c r="N5573"/>
      <c r="O5573"/>
    </row>
    <row r="5574" spans="14:15" x14ac:dyDescent="0.25">
      <c r="N5574"/>
      <c r="O5574"/>
    </row>
    <row r="5575" spans="14:15" x14ac:dyDescent="0.25">
      <c r="N5575"/>
      <c r="O5575"/>
    </row>
    <row r="5576" spans="14:15" x14ac:dyDescent="0.25">
      <c r="N5576"/>
      <c r="O5576"/>
    </row>
    <row r="5577" spans="14:15" x14ac:dyDescent="0.25">
      <c r="N5577"/>
      <c r="O5577"/>
    </row>
    <row r="5578" spans="14:15" x14ac:dyDescent="0.25">
      <c r="N5578"/>
      <c r="O5578"/>
    </row>
    <row r="5579" spans="14:15" x14ac:dyDescent="0.25">
      <c r="N5579"/>
      <c r="O5579"/>
    </row>
    <row r="5580" spans="14:15" x14ac:dyDescent="0.25">
      <c r="N5580"/>
      <c r="O5580"/>
    </row>
    <row r="5581" spans="14:15" x14ac:dyDescent="0.25">
      <c r="N5581"/>
      <c r="O5581"/>
    </row>
    <row r="5582" spans="14:15" x14ac:dyDescent="0.25">
      <c r="N5582"/>
      <c r="O5582"/>
    </row>
    <row r="5583" spans="14:15" x14ac:dyDescent="0.25">
      <c r="N5583"/>
      <c r="O5583"/>
    </row>
    <row r="5584" spans="14:15" x14ac:dyDescent="0.25">
      <c r="N5584"/>
      <c r="O5584"/>
    </row>
    <row r="5585" spans="14:15" x14ac:dyDescent="0.25">
      <c r="N5585"/>
      <c r="O5585"/>
    </row>
    <row r="5586" spans="14:15" x14ac:dyDescent="0.25">
      <c r="N5586"/>
      <c r="O5586"/>
    </row>
    <row r="5587" spans="14:15" x14ac:dyDescent="0.25">
      <c r="N5587"/>
      <c r="O5587"/>
    </row>
    <row r="5588" spans="14:15" x14ac:dyDescent="0.25">
      <c r="N5588"/>
      <c r="O5588"/>
    </row>
    <row r="5589" spans="14:15" x14ac:dyDescent="0.25">
      <c r="N5589"/>
      <c r="O5589"/>
    </row>
    <row r="5590" spans="14:15" x14ac:dyDescent="0.25">
      <c r="N5590"/>
      <c r="O5590"/>
    </row>
    <row r="5591" spans="14:15" x14ac:dyDescent="0.25">
      <c r="N5591"/>
      <c r="O5591"/>
    </row>
    <row r="5592" spans="14:15" x14ac:dyDescent="0.25">
      <c r="N5592"/>
      <c r="O5592"/>
    </row>
    <row r="5593" spans="14:15" x14ac:dyDescent="0.25">
      <c r="N5593"/>
      <c r="O5593"/>
    </row>
    <row r="5594" spans="14:15" x14ac:dyDescent="0.25">
      <c r="N5594"/>
      <c r="O5594"/>
    </row>
    <row r="5595" spans="14:15" x14ac:dyDescent="0.25">
      <c r="N5595"/>
      <c r="O5595"/>
    </row>
    <row r="5596" spans="14:15" x14ac:dyDescent="0.25">
      <c r="N5596"/>
      <c r="O5596"/>
    </row>
    <row r="5597" spans="14:15" x14ac:dyDescent="0.25">
      <c r="N5597"/>
      <c r="O5597"/>
    </row>
    <row r="5598" spans="14:15" x14ac:dyDescent="0.25">
      <c r="N5598"/>
      <c r="O5598"/>
    </row>
    <row r="5599" spans="14:15" x14ac:dyDescent="0.25">
      <c r="N5599"/>
      <c r="O5599"/>
    </row>
    <row r="5600" spans="14:15" x14ac:dyDescent="0.25">
      <c r="N5600"/>
      <c r="O5600"/>
    </row>
    <row r="5601" spans="14:15" x14ac:dyDescent="0.25">
      <c r="N5601"/>
      <c r="O5601"/>
    </row>
    <row r="5602" spans="14:15" x14ac:dyDescent="0.25">
      <c r="N5602"/>
      <c r="O5602"/>
    </row>
    <row r="5603" spans="14:15" x14ac:dyDescent="0.25">
      <c r="N5603"/>
      <c r="O5603"/>
    </row>
    <row r="5604" spans="14:15" x14ac:dyDescent="0.25">
      <c r="N5604"/>
      <c r="O5604"/>
    </row>
    <row r="5605" spans="14:15" x14ac:dyDescent="0.25">
      <c r="N5605"/>
      <c r="O5605"/>
    </row>
    <row r="5606" spans="14:15" x14ac:dyDescent="0.25">
      <c r="N5606"/>
      <c r="O5606"/>
    </row>
    <row r="5607" spans="14:15" x14ac:dyDescent="0.25">
      <c r="N5607"/>
      <c r="O5607"/>
    </row>
    <row r="5608" spans="14:15" x14ac:dyDescent="0.25">
      <c r="N5608"/>
      <c r="O5608"/>
    </row>
    <row r="5609" spans="14:15" x14ac:dyDescent="0.25">
      <c r="N5609"/>
      <c r="O5609"/>
    </row>
    <row r="5610" spans="14:15" x14ac:dyDescent="0.25">
      <c r="N5610"/>
      <c r="O5610"/>
    </row>
    <row r="5611" spans="14:15" x14ac:dyDescent="0.25">
      <c r="N5611"/>
      <c r="O5611"/>
    </row>
    <row r="5612" spans="14:15" x14ac:dyDescent="0.25">
      <c r="N5612"/>
      <c r="O5612"/>
    </row>
    <row r="5613" spans="14:15" x14ac:dyDescent="0.25">
      <c r="N5613"/>
      <c r="O5613"/>
    </row>
    <row r="5614" spans="14:15" x14ac:dyDescent="0.25">
      <c r="N5614"/>
      <c r="O5614"/>
    </row>
    <row r="5615" spans="14:15" x14ac:dyDescent="0.25">
      <c r="N5615"/>
      <c r="O5615"/>
    </row>
    <row r="5616" spans="14:15" x14ac:dyDescent="0.25">
      <c r="N5616"/>
      <c r="O5616"/>
    </row>
    <row r="5617" spans="14:15" x14ac:dyDescent="0.25">
      <c r="N5617"/>
      <c r="O5617"/>
    </row>
    <row r="5618" spans="14:15" x14ac:dyDescent="0.25">
      <c r="N5618"/>
      <c r="O5618"/>
    </row>
    <row r="5619" spans="14:15" x14ac:dyDescent="0.25">
      <c r="N5619"/>
      <c r="O5619"/>
    </row>
    <row r="5620" spans="14:15" x14ac:dyDescent="0.25">
      <c r="N5620"/>
      <c r="O5620"/>
    </row>
    <row r="5621" spans="14:15" x14ac:dyDescent="0.25">
      <c r="N5621"/>
      <c r="O5621"/>
    </row>
    <row r="5622" spans="14:15" x14ac:dyDescent="0.25">
      <c r="N5622"/>
      <c r="O5622"/>
    </row>
    <row r="5623" spans="14:15" x14ac:dyDescent="0.25">
      <c r="N5623"/>
      <c r="O5623"/>
    </row>
    <row r="5624" spans="14:15" x14ac:dyDescent="0.25">
      <c r="N5624"/>
      <c r="O5624"/>
    </row>
    <row r="5625" spans="14:15" x14ac:dyDescent="0.25">
      <c r="N5625"/>
      <c r="O5625"/>
    </row>
    <row r="5626" spans="14:15" x14ac:dyDescent="0.25">
      <c r="N5626"/>
      <c r="O5626"/>
    </row>
    <row r="5627" spans="14:15" x14ac:dyDescent="0.25">
      <c r="N5627"/>
      <c r="O5627"/>
    </row>
    <row r="5628" spans="14:15" x14ac:dyDescent="0.25">
      <c r="N5628"/>
      <c r="O5628"/>
    </row>
    <row r="5629" spans="14:15" x14ac:dyDescent="0.25">
      <c r="N5629"/>
      <c r="O5629"/>
    </row>
    <row r="5630" spans="14:15" x14ac:dyDescent="0.25">
      <c r="N5630"/>
      <c r="O5630"/>
    </row>
    <row r="5631" spans="14:15" x14ac:dyDescent="0.25">
      <c r="N5631"/>
      <c r="O5631"/>
    </row>
    <row r="5632" spans="14:15" x14ac:dyDescent="0.25">
      <c r="N5632"/>
      <c r="O5632"/>
    </row>
    <row r="5633" spans="14:15" x14ac:dyDescent="0.25">
      <c r="N5633"/>
      <c r="O5633"/>
    </row>
    <row r="5634" spans="14:15" x14ac:dyDescent="0.25">
      <c r="N5634"/>
      <c r="O5634"/>
    </row>
    <row r="5635" spans="14:15" x14ac:dyDescent="0.25">
      <c r="N5635"/>
      <c r="O5635"/>
    </row>
    <row r="5636" spans="14:15" x14ac:dyDescent="0.25">
      <c r="N5636"/>
      <c r="O5636"/>
    </row>
    <row r="5637" spans="14:15" x14ac:dyDescent="0.25">
      <c r="N5637"/>
      <c r="O5637"/>
    </row>
    <row r="5638" spans="14:15" x14ac:dyDescent="0.25">
      <c r="N5638"/>
      <c r="O5638"/>
    </row>
    <row r="5639" spans="14:15" x14ac:dyDescent="0.25">
      <c r="N5639"/>
      <c r="O5639"/>
    </row>
    <row r="5640" spans="14:15" x14ac:dyDescent="0.25">
      <c r="N5640"/>
      <c r="O5640"/>
    </row>
    <row r="5641" spans="14:15" x14ac:dyDescent="0.25">
      <c r="N5641"/>
      <c r="O5641"/>
    </row>
    <row r="5642" spans="14:15" x14ac:dyDescent="0.25">
      <c r="N5642"/>
      <c r="O5642"/>
    </row>
    <row r="5643" spans="14:15" x14ac:dyDescent="0.25">
      <c r="N5643"/>
      <c r="O5643"/>
    </row>
    <row r="5644" spans="14:15" x14ac:dyDescent="0.25">
      <c r="N5644"/>
      <c r="O5644"/>
    </row>
    <row r="5645" spans="14:15" x14ac:dyDescent="0.25">
      <c r="N5645"/>
      <c r="O5645"/>
    </row>
    <row r="5646" spans="14:15" x14ac:dyDescent="0.25">
      <c r="N5646"/>
      <c r="O5646"/>
    </row>
    <row r="5647" spans="14:15" x14ac:dyDescent="0.25">
      <c r="N5647"/>
      <c r="O5647"/>
    </row>
    <row r="5648" spans="14:15" x14ac:dyDescent="0.25">
      <c r="N5648"/>
      <c r="O5648"/>
    </row>
    <row r="5649" spans="14:15" x14ac:dyDescent="0.25">
      <c r="N5649"/>
      <c r="O5649"/>
    </row>
    <row r="5650" spans="14:15" x14ac:dyDescent="0.25">
      <c r="N5650"/>
      <c r="O5650"/>
    </row>
    <row r="5651" spans="14:15" x14ac:dyDescent="0.25">
      <c r="N5651"/>
      <c r="O5651"/>
    </row>
    <row r="5652" spans="14:15" x14ac:dyDescent="0.25">
      <c r="N5652"/>
      <c r="O5652"/>
    </row>
    <row r="5653" spans="14:15" x14ac:dyDescent="0.25">
      <c r="N5653"/>
      <c r="O5653"/>
    </row>
    <row r="5654" spans="14:15" x14ac:dyDescent="0.25">
      <c r="N5654"/>
      <c r="O5654"/>
    </row>
    <row r="5655" spans="14:15" x14ac:dyDescent="0.25">
      <c r="N5655"/>
      <c r="O5655"/>
    </row>
    <row r="5656" spans="14:15" x14ac:dyDescent="0.25">
      <c r="N5656"/>
      <c r="O5656"/>
    </row>
    <row r="5657" spans="14:15" x14ac:dyDescent="0.25">
      <c r="N5657"/>
      <c r="O5657"/>
    </row>
    <row r="5658" spans="14:15" x14ac:dyDescent="0.25">
      <c r="N5658"/>
      <c r="O5658"/>
    </row>
    <row r="5659" spans="14:15" x14ac:dyDescent="0.25">
      <c r="N5659"/>
      <c r="O5659"/>
    </row>
    <row r="5660" spans="14:15" x14ac:dyDescent="0.25">
      <c r="N5660"/>
      <c r="O5660"/>
    </row>
    <row r="5661" spans="14:15" x14ac:dyDescent="0.25">
      <c r="N5661"/>
      <c r="O5661"/>
    </row>
    <row r="5662" spans="14:15" x14ac:dyDescent="0.25">
      <c r="N5662"/>
      <c r="O5662"/>
    </row>
    <row r="5663" spans="14:15" x14ac:dyDescent="0.25">
      <c r="N5663"/>
      <c r="O5663"/>
    </row>
    <row r="5664" spans="14:15" x14ac:dyDescent="0.25">
      <c r="N5664"/>
      <c r="O5664"/>
    </row>
    <row r="5665" spans="14:15" x14ac:dyDescent="0.25">
      <c r="N5665"/>
      <c r="O5665"/>
    </row>
    <row r="5666" spans="14:15" x14ac:dyDescent="0.25">
      <c r="N5666"/>
      <c r="O5666"/>
    </row>
    <row r="5667" spans="14:15" x14ac:dyDescent="0.25">
      <c r="N5667"/>
      <c r="O5667"/>
    </row>
    <row r="5668" spans="14:15" x14ac:dyDescent="0.25">
      <c r="N5668"/>
      <c r="O5668"/>
    </row>
    <row r="5669" spans="14:15" x14ac:dyDescent="0.25">
      <c r="N5669"/>
      <c r="O5669"/>
    </row>
    <row r="5670" spans="14:15" x14ac:dyDescent="0.25">
      <c r="N5670"/>
      <c r="O5670"/>
    </row>
    <row r="5671" spans="14:15" x14ac:dyDescent="0.25">
      <c r="N5671"/>
      <c r="O5671"/>
    </row>
    <row r="5672" spans="14:15" x14ac:dyDescent="0.25">
      <c r="N5672"/>
      <c r="O5672"/>
    </row>
    <row r="5673" spans="14:15" x14ac:dyDescent="0.25">
      <c r="N5673"/>
      <c r="O5673"/>
    </row>
    <row r="5674" spans="14:15" x14ac:dyDescent="0.25">
      <c r="N5674"/>
      <c r="O5674"/>
    </row>
    <row r="5675" spans="14:15" x14ac:dyDescent="0.25">
      <c r="N5675"/>
      <c r="O5675"/>
    </row>
    <row r="5676" spans="14:15" x14ac:dyDescent="0.25">
      <c r="N5676"/>
      <c r="O5676"/>
    </row>
    <row r="5677" spans="14:15" x14ac:dyDescent="0.25">
      <c r="N5677"/>
      <c r="O5677"/>
    </row>
    <row r="5678" spans="14:15" x14ac:dyDescent="0.25">
      <c r="N5678"/>
      <c r="O5678"/>
    </row>
    <row r="5679" spans="14:15" x14ac:dyDescent="0.25">
      <c r="N5679"/>
      <c r="O5679"/>
    </row>
    <row r="5680" spans="14:15" x14ac:dyDescent="0.25">
      <c r="N5680"/>
      <c r="O5680"/>
    </row>
    <row r="5681" spans="14:15" x14ac:dyDescent="0.25">
      <c r="N5681"/>
      <c r="O5681"/>
    </row>
    <row r="5682" spans="14:15" x14ac:dyDescent="0.25">
      <c r="N5682"/>
      <c r="O5682"/>
    </row>
    <row r="5683" spans="14:15" x14ac:dyDescent="0.25">
      <c r="N5683"/>
      <c r="O5683"/>
    </row>
    <row r="5684" spans="14:15" x14ac:dyDescent="0.25">
      <c r="N5684"/>
      <c r="O5684"/>
    </row>
    <row r="5685" spans="14:15" x14ac:dyDescent="0.25">
      <c r="N5685"/>
      <c r="O5685"/>
    </row>
    <row r="5686" spans="14:15" x14ac:dyDescent="0.25">
      <c r="N5686"/>
      <c r="O5686"/>
    </row>
    <row r="5687" spans="14:15" x14ac:dyDescent="0.25">
      <c r="N5687"/>
      <c r="O5687"/>
    </row>
    <row r="5688" spans="14:15" x14ac:dyDescent="0.25">
      <c r="N5688"/>
      <c r="O5688"/>
    </row>
    <row r="5689" spans="14:15" x14ac:dyDescent="0.25">
      <c r="N5689"/>
      <c r="O5689"/>
    </row>
    <row r="5690" spans="14:15" x14ac:dyDescent="0.25">
      <c r="N5690"/>
      <c r="O5690"/>
    </row>
    <row r="5691" spans="14:15" x14ac:dyDescent="0.25">
      <c r="N5691"/>
      <c r="O5691"/>
    </row>
    <row r="5692" spans="14:15" x14ac:dyDescent="0.25">
      <c r="N5692"/>
      <c r="O5692"/>
    </row>
    <row r="5693" spans="14:15" x14ac:dyDescent="0.25">
      <c r="N5693"/>
      <c r="O5693"/>
    </row>
    <row r="5694" spans="14:15" x14ac:dyDescent="0.25">
      <c r="N5694"/>
      <c r="O5694"/>
    </row>
    <row r="5695" spans="14:15" x14ac:dyDescent="0.25">
      <c r="N5695"/>
      <c r="O5695"/>
    </row>
    <row r="5696" spans="14:15" x14ac:dyDescent="0.25">
      <c r="N5696"/>
      <c r="O5696"/>
    </row>
    <row r="5697" spans="14:15" x14ac:dyDescent="0.25">
      <c r="N5697"/>
      <c r="O5697"/>
    </row>
    <row r="5698" spans="14:15" x14ac:dyDescent="0.25">
      <c r="N5698"/>
      <c r="O5698"/>
    </row>
    <row r="5699" spans="14:15" x14ac:dyDescent="0.25">
      <c r="N5699"/>
      <c r="O5699"/>
    </row>
    <row r="5700" spans="14:15" x14ac:dyDescent="0.25">
      <c r="N5700"/>
      <c r="O5700"/>
    </row>
    <row r="5701" spans="14:15" x14ac:dyDescent="0.25">
      <c r="N5701"/>
      <c r="O5701"/>
    </row>
    <row r="5702" spans="14:15" x14ac:dyDescent="0.25">
      <c r="N5702"/>
      <c r="O5702"/>
    </row>
    <row r="5703" spans="14:15" x14ac:dyDescent="0.25">
      <c r="N5703"/>
      <c r="O5703"/>
    </row>
    <row r="5704" spans="14:15" x14ac:dyDescent="0.25">
      <c r="N5704"/>
      <c r="O5704"/>
    </row>
    <row r="5705" spans="14:15" x14ac:dyDescent="0.25">
      <c r="N5705"/>
      <c r="O5705"/>
    </row>
    <row r="5706" spans="14:15" x14ac:dyDescent="0.25">
      <c r="N5706"/>
      <c r="O5706"/>
    </row>
    <row r="5707" spans="14:15" x14ac:dyDescent="0.25">
      <c r="N5707"/>
      <c r="O5707"/>
    </row>
    <row r="5708" spans="14:15" x14ac:dyDescent="0.25">
      <c r="N5708"/>
      <c r="O5708"/>
    </row>
    <row r="5709" spans="14:15" x14ac:dyDescent="0.25">
      <c r="N5709"/>
      <c r="O5709"/>
    </row>
    <row r="5710" spans="14:15" x14ac:dyDescent="0.25">
      <c r="N5710"/>
      <c r="O5710"/>
    </row>
    <row r="5711" spans="14:15" x14ac:dyDescent="0.25">
      <c r="N5711"/>
      <c r="O5711"/>
    </row>
    <row r="5712" spans="14:15" x14ac:dyDescent="0.25">
      <c r="N5712"/>
      <c r="O5712"/>
    </row>
    <row r="5713" spans="14:15" x14ac:dyDescent="0.25">
      <c r="N5713"/>
      <c r="O5713"/>
    </row>
    <row r="5714" spans="14:15" x14ac:dyDescent="0.25">
      <c r="N5714"/>
      <c r="O5714"/>
    </row>
    <row r="5715" spans="14:15" x14ac:dyDescent="0.25">
      <c r="N5715"/>
      <c r="O5715"/>
    </row>
    <row r="5716" spans="14:15" x14ac:dyDescent="0.25">
      <c r="N5716"/>
      <c r="O5716"/>
    </row>
    <row r="5717" spans="14:15" x14ac:dyDescent="0.25">
      <c r="N5717"/>
      <c r="O5717"/>
    </row>
    <row r="5718" spans="14:15" x14ac:dyDescent="0.25">
      <c r="N5718"/>
      <c r="O5718"/>
    </row>
    <row r="5719" spans="14:15" x14ac:dyDescent="0.25">
      <c r="N5719"/>
      <c r="O5719"/>
    </row>
    <row r="5720" spans="14:15" x14ac:dyDescent="0.25">
      <c r="N5720"/>
      <c r="O5720"/>
    </row>
    <row r="5721" spans="14:15" x14ac:dyDescent="0.25">
      <c r="N5721"/>
      <c r="O5721"/>
    </row>
    <row r="5722" spans="14:15" x14ac:dyDescent="0.25">
      <c r="N5722"/>
      <c r="O5722"/>
    </row>
    <row r="5723" spans="14:15" x14ac:dyDescent="0.25">
      <c r="N5723"/>
      <c r="O5723"/>
    </row>
    <row r="5724" spans="14:15" x14ac:dyDescent="0.25">
      <c r="N5724"/>
      <c r="O5724"/>
    </row>
    <row r="5725" spans="14:15" x14ac:dyDescent="0.25">
      <c r="N5725"/>
      <c r="O5725"/>
    </row>
    <row r="5726" spans="14:15" x14ac:dyDescent="0.25">
      <c r="N5726"/>
      <c r="O5726"/>
    </row>
    <row r="5727" spans="14:15" x14ac:dyDescent="0.25">
      <c r="N5727"/>
      <c r="O5727"/>
    </row>
    <row r="5728" spans="14:15" x14ac:dyDescent="0.25">
      <c r="N5728"/>
      <c r="O5728"/>
    </row>
    <row r="5729" spans="14:15" x14ac:dyDescent="0.25">
      <c r="N5729"/>
      <c r="O5729"/>
    </row>
    <row r="5730" spans="14:15" x14ac:dyDescent="0.25">
      <c r="N5730"/>
      <c r="O5730"/>
    </row>
    <row r="5731" spans="14:15" x14ac:dyDescent="0.25">
      <c r="N5731"/>
      <c r="O5731"/>
    </row>
    <row r="5732" spans="14:15" x14ac:dyDescent="0.25">
      <c r="N5732"/>
      <c r="O5732"/>
    </row>
    <row r="5733" spans="14:15" x14ac:dyDescent="0.25">
      <c r="N5733"/>
      <c r="O5733"/>
    </row>
    <row r="5734" spans="14:15" x14ac:dyDescent="0.25">
      <c r="N5734"/>
      <c r="O5734"/>
    </row>
    <row r="5735" spans="14:15" x14ac:dyDescent="0.25">
      <c r="N5735"/>
      <c r="O5735"/>
    </row>
    <row r="5736" spans="14:15" x14ac:dyDescent="0.25">
      <c r="N5736"/>
      <c r="O5736"/>
    </row>
    <row r="5737" spans="14:15" x14ac:dyDescent="0.25">
      <c r="N5737"/>
      <c r="O5737"/>
    </row>
    <row r="5738" spans="14:15" x14ac:dyDescent="0.25">
      <c r="N5738"/>
      <c r="O5738"/>
    </row>
    <row r="5739" spans="14:15" x14ac:dyDescent="0.25">
      <c r="N5739"/>
      <c r="O5739"/>
    </row>
    <row r="5740" spans="14:15" x14ac:dyDescent="0.25">
      <c r="N5740"/>
      <c r="O5740"/>
    </row>
    <row r="5741" spans="14:15" x14ac:dyDescent="0.25">
      <c r="N5741"/>
      <c r="O5741"/>
    </row>
    <row r="5742" spans="14:15" x14ac:dyDescent="0.25">
      <c r="N5742"/>
      <c r="O5742"/>
    </row>
    <row r="5743" spans="14:15" x14ac:dyDescent="0.25">
      <c r="N5743"/>
      <c r="O5743"/>
    </row>
    <row r="5744" spans="14:15" x14ac:dyDescent="0.25">
      <c r="N5744"/>
      <c r="O5744"/>
    </row>
    <row r="5745" spans="14:15" x14ac:dyDescent="0.25">
      <c r="N5745"/>
      <c r="O5745"/>
    </row>
    <row r="5746" spans="14:15" x14ac:dyDescent="0.25">
      <c r="N5746"/>
      <c r="O5746"/>
    </row>
    <row r="5747" spans="14:15" x14ac:dyDescent="0.25">
      <c r="N5747"/>
      <c r="O5747"/>
    </row>
    <row r="5748" spans="14:15" x14ac:dyDescent="0.25">
      <c r="N5748"/>
      <c r="O5748"/>
    </row>
    <row r="5749" spans="14:15" x14ac:dyDescent="0.25">
      <c r="N5749"/>
      <c r="O5749"/>
    </row>
    <row r="5750" spans="14:15" x14ac:dyDescent="0.25">
      <c r="N5750"/>
      <c r="O5750"/>
    </row>
    <row r="5751" spans="14:15" x14ac:dyDescent="0.25">
      <c r="N5751"/>
      <c r="O5751"/>
    </row>
    <row r="5752" spans="14:15" x14ac:dyDescent="0.25">
      <c r="N5752"/>
      <c r="O5752"/>
    </row>
    <row r="5753" spans="14:15" x14ac:dyDescent="0.25">
      <c r="N5753"/>
      <c r="O5753"/>
    </row>
    <row r="5754" spans="14:15" x14ac:dyDescent="0.25">
      <c r="N5754"/>
      <c r="O5754"/>
    </row>
    <row r="5755" spans="14:15" x14ac:dyDescent="0.25">
      <c r="N5755"/>
      <c r="O5755"/>
    </row>
    <row r="5756" spans="14:15" x14ac:dyDescent="0.25">
      <c r="N5756"/>
      <c r="O5756"/>
    </row>
    <row r="5757" spans="14:15" x14ac:dyDescent="0.25">
      <c r="N5757"/>
      <c r="O5757"/>
    </row>
    <row r="5758" spans="14:15" x14ac:dyDescent="0.25">
      <c r="N5758"/>
      <c r="O5758"/>
    </row>
    <row r="5759" spans="14:15" x14ac:dyDescent="0.25">
      <c r="N5759"/>
      <c r="O5759"/>
    </row>
    <row r="5760" spans="14:15" x14ac:dyDescent="0.25">
      <c r="N5760"/>
      <c r="O5760"/>
    </row>
    <row r="5761" spans="14:15" x14ac:dyDescent="0.25">
      <c r="N5761"/>
      <c r="O5761"/>
    </row>
    <row r="5762" spans="14:15" x14ac:dyDescent="0.25">
      <c r="N5762"/>
      <c r="O5762"/>
    </row>
    <row r="5763" spans="14:15" x14ac:dyDescent="0.25">
      <c r="N5763"/>
      <c r="O5763"/>
    </row>
    <row r="5764" spans="14:15" x14ac:dyDescent="0.25">
      <c r="N5764"/>
      <c r="O5764"/>
    </row>
    <row r="5765" spans="14:15" x14ac:dyDescent="0.25">
      <c r="N5765"/>
      <c r="O5765"/>
    </row>
    <row r="5766" spans="14:15" x14ac:dyDescent="0.25">
      <c r="N5766"/>
      <c r="O5766"/>
    </row>
    <row r="5767" spans="14:15" x14ac:dyDescent="0.25">
      <c r="N5767"/>
      <c r="O5767"/>
    </row>
    <row r="5768" spans="14:15" x14ac:dyDescent="0.25">
      <c r="N5768"/>
      <c r="O5768"/>
    </row>
    <row r="5769" spans="14:15" x14ac:dyDescent="0.25">
      <c r="N5769"/>
      <c r="O5769"/>
    </row>
    <row r="5770" spans="14:15" x14ac:dyDescent="0.25">
      <c r="N5770"/>
      <c r="O5770"/>
    </row>
    <row r="5771" spans="14:15" x14ac:dyDescent="0.25">
      <c r="N5771"/>
      <c r="O5771"/>
    </row>
    <row r="5772" spans="14:15" x14ac:dyDescent="0.25">
      <c r="N5772"/>
      <c r="O5772"/>
    </row>
    <row r="5773" spans="14:15" x14ac:dyDescent="0.25">
      <c r="N5773"/>
      <c r="O5773"/>
    </row>
    <row r="5774" spans="14:15" x14ac:dyDescent="0.25">
      <c r="N5774"/>
      <c r="O5774"/>
    </row>
    <row r="5775" spans="14:15" x14ac:dyDescent="0.25">
      <c r="N5775"/>
      <c r="O5775"/>
    </row>
    <row r="5776" spans="14:15" x14ac:dyDescent="0.25">
      <c r="N5776"/>
      <c r="O5776"/>
    </row>
    <row r="5777" spans="14:15" x14ac:dyDescent="0.25">
      <c r="N5777"/>
      <c r="O5777"/>
    </row>
    <row r="5778" spans="14:15" x14ac:dyDescent="0.25">
      <c r="N5778"/>
      <c r="O5778"/>
    </row>
    <row r="5779" spans="14:15" x14ac:dyDescent="0.25">
      <c r="N5779"/>
      <c r="O5779"/>
    </row>
    <row r="5780" spans="14:15" x14ac:dyDescent="0.25">
      <c r="N5780"/>
      <c r="O5780"/>
    </row>
    <row r="5781" spans="14:15" x14ac:dyDescent="0.25">
      <c r="N5781"/>
      <c r="O5781"/>
    </row>
    <row r="5782" spans="14:15" x14ac:dyDescent="0.25">
      <c r="N5782"/>
      <c r="O5782"/>
    </row>
    <row r="5783" spans="14:15" x14ac:dyDescent="0.25">
      <c r="N5783"/>
      <c r="O5783"/>
    </row>
    <row r="5784" spans="14:15" x14ac:dyDescent="0.25">
      <c r="N5784"/>
      <c r="O5784"/>
    </row>
    <row r="5785" spans="14:15" x14ac:dyDescent="0.25">
      <c r="N5785"/>
      <c r="O5785"/>
    </row>
    <row r="5786" spans="14:15" x14ac:dyDescent="0.25">
      <c r="N5786"/>
      <c r="O5786"/>
    </row>
    <row r="5787" spans="14:15" x14ac:dyDescent="0.25">
      <c r="N5787"/>
      <c r="O5787"/>
    </row>
    <row r="5788" spans="14:15" x14ac:dyDescent="0.25">
      <c r="N5788"/>
      <c r="O5788"/>
    </row>
    <row r="5789" spans="14:15" x14ac:dyDescent="0.25">
      <c r="N5789"/>
      <c r="O5789"/>
    </row>
    <row r="5790" spans="14:15" x14ac:dyDescent="0.25">
      <c r="N5790"/>
      <c r="O5790"/>
    </row>
    <row r="5791" spans="14:15" x14ac:dyDescent="0.25">
      <c r="N5791"/>
      <c r="O5791"/>
    </row>
    <row r="5792" spans="14:15" x14ac:dyDescent="0.25">
      <c r="N5792"/>
      <c r="O5792"/>
    </row>
    <row r="5793" spans="14:15" x14ac:dyDescent="0.25">
      <c r="N5793"/>
      <c r="O5793"/>
    </row>
    <row r="5794" spans="14:15" x14ac:dyDescent="0.25">
      <c r="N5794"/>
      <c r="O5794"/>
    </row>
    <row r="5795" spans="14:15" x14ac:dyDescent="0.25">
      <c r="N5795"/>
      <c r="O5795"/>
    </row>
    <row r="5796" spans="14:15" x14ac:dyDescent="0.25">
      <c r="N5796"/>
      <c r="O5796"/>
    </row>
    <row r="5797" spans="14:15" x14ac:dyDescent="0.25">
      <c r="N5797"/>
      <c r="O5797"/>
    </row>
    <row r="5798" spans="14:15" x14ac:dyDescent="0.25">
      <c r="N5798"/>
      <c r="O5798"/>
    </row>
    <row r="5799" spans="14:15" x14ac:dyDescent="0.25">
      <c r="N5799"/>
      <c r="O5799"/>
    </row>
    <row r="5800" spans="14:15" x14ac:dyDescent="0.25">
      <c r="N5800"/>
      <c r="O5800"/>
    </row>
    <row r="5801" spans="14:15" x14ac:dyDescent="0.25">
      <c r="N5801"/>
      <c r="O5801"/>
    </row>
    <row r="5802" spans="14:15" x14ac:dyDescent="0.25">
      <c r="N5802"/>
      <c r="O5802"/>
    </row>
    <row r="5803" spans="14:15" x14ac:dyDescent="0.25">
      <c r="N5803"/>
      <c r="O5803"/>
    </row>
    <row r="5804" spans="14:15" x14ac:dyDescent="0.25">
      <c r="N5804"/>
      <c r="O5804"/>
    </row>
    <row r="5805" spans="14:15" x14ac:dyDescent="0.25">
      <c r="N5805"/>
      <c r="O5805"/>
    </row>
    <row r="5806" spans="14:15" x14ac:dyDescent="0.25">
      <c r="N5806"/>
      <c r="O5806"/>
    </row>
    <row r="5807" spans="14:15" x14ac:dyDescent="0.25">
      <c r="N5807"/>
      <c r="O5807"/>
    </row>
    <row r="5808" spans="14:15" x14ac:dyDescent="0.25">
      <c r="N5808"/>
      <c r="O5808"/>
    </row>
    <row r="5809" spans="14:15" x14ac:dyDescent="0.25">
      <c r="N5809"/>
      <c r="O5809"/>
    </row>
    <row r="5810" spans="14:15" x14ac:dyDescent="0.25">
      <c r="N5810"/>
      <c r="O5810"/>
    </row>
    <row r="5811" spans="14:15" x14ac:dyDescent="0.25">
      <c r="N5811"/>
      <c r="O5811"/>
    </row>
    <row r="5812" spans="14:15" x14ac:dyDescent="0.25">
      <c r="N5812"/>
      <c r="O5812"/>
    </row>
    <row r="5813" spans="14:15" x14ac:dyDescent="0.25">
      <c r="N5813"/>
      <c r="O5813"/>
    </row>
    <row r="5814" spans="14:15" x14ac:dyDescent="0.25">
      <c r="N5814"/>
      <c r="O5814"/>
    </row>
    <row r="5815" spans="14:15" x14ac:dyDescent="0.25">
      <c r="N5815"/>
      <c r="O5815"/>
    </row>
    <row r="5816" spans="14:15" x14ac:dyDescent="0.25">
      <c r="N5816"/>
      <c r="O5816"/>
    </row>
    <row r="5817" spans="14:15" x14ac:dyDescent="0.25">
      <c r="N5817"/>
      <c r="O5817"/>
    </row>
    <row r="5818" spans="14:15" x14ac:dyDescent="0.25">
      <c r="N5818"/>
      <c r="O5818"/>
    </row>
    <row r="5819" spans="14:15" x14ac:dyDescent="0.25">
      <c r="N5819"/>
      <c r="O5819"/>
    </row>
    <row r="5820" spans="14:15" x14ac:dyDescent="0.25">
      <c r="N5820"/>
      <c r="O5820"/>
    </row>
    <row r="5821" spans="14:15" x14ac:dyDescent="0.25">
      <c r="N5821"/>
      <c r="O5821"/>
    </row>
    <row r="5822" spans="14:15" x14ac:dyDescent="0.25">
      <c r="N5822"/>
      <c r="O5822"/>
    </row>
    <row r="5823" spans="14:15" x14ac:dyDescent="0.25">
      <c r="N5823"/>
      <c r="O5823"/>
    </row>
    <row r="5824" spans="14:15" x14ac:dyDescent="0.25">
      <c r="N5824"/>
      <c r="O5824"/>
    </row>
    <row r="5825" spans="14:15" x14ac:dyDescent="0.25">
      <c r="N5825"/>
      <c r="O5825"/>
    </row>
    <row r="5826" spans="14:15" x14ac:dyDescent="0.25">
      <c r="N5826"/>
      <c r="O5826"/>
    </row>
    <row r="5827" spans="14:15" x14ac:dyDescent="0.25">
      <c r="N5827"/>
      <c r="O5827"/>
    </row>
    <row r="5828" spans="14:15" x14ac:dyDescent="0.25">
      <c r="N5828"/>
      <c r="O5828"/>
    </row>
    <row r="5829" spans="14:15" x14ac:dyDescent="0.25">
      <c r="N5829"/>
      <c r="O5829"/>
    </row>
    <row r="5830" spans="14:15" x14ac:dyDescent="0.25">
      <c r="N5830"/>
      <c r="O5830"/>
    </row>
    <row r="5831" spans="14:15" x14ac:dyDescent="0.25">
      <c r="N5831"/>
      <c r="O5831"/>
    </row>
    <row r="5832" spans="14:15" x14ac:dyDescent="0.25">
      <c r="N5832"/>
      <c r="O5832"/>
    </row>
    <row r="5833" spans="14:15" x14ac:dyDescent="0.25">
      <c r="N5833"/>
      <c r="O5833"/>
    </row>
    <row r="5834" spans="14:15" x14ac:dyDescent="0.25">
      <c r="N5834"/>
      <c r="O5834"/>
    </row>
    <row r="5835" spans="14:15" x14ac:dyDescent="0.25">
      <c r="N5835"/>
      <c r="O5835"/>
    </row>
    <row r="5836" spans="14:15" x14ac:dyDescent="0.25">
      <c r="N5836"/>
      <c r="O5836"/>
    </row>
    <row r="5837" spans="14:15" x14ac:dyDescent="0.25">
      <c r="N5837"/>
      <c r="O5837"/>
    </row>
    <row r="5838" spans="14:15" x14ac:dyDescent="0.25">
      <c r="N5838"/>
      <c r="O5838"/>
    </row>
    <row r="5839" spans="14:15" x14ac:dyDescent="0.25">
      <c r="N5839"/>
      <c r="O5839"/>
    </row>
    <row r="5840" spans="14:15" x14ac:dyDescent="0.25">
      <c r="N5840"/>
      <c r="O5840"/>
    </row>
    <row r="5841" spans="14:15" x14ac:dyDescent="0.25">
      <c r="N5841"/>
      <c r="O5841"/>
    </row>
    <row r="5842" spans="14:15" x14ac:dyDescent="0.25">
      <c r="N5842"/>
      <c r="O5842"/>
    </row>
    <row r="5843" spans="14:15" x14ac:dyDescent="0.25">
      <c r="N5843"/>
      <c r="O5843"/>
    </row>
    <row r="5844" spans="14:15" x14ac:dyDescent="0.25">
      <c r="N5844"/>
      <c r="O5844"/>
    </row>
    <row r="5845" spans="14:15" x14ac:dyDescent="0.25">
      <c r="N5845"/>
      <c r="O5845"/>
    </row>
    <row r="5846" spans="14:15" x14ac:dyDescent="0.25">
      <c r="N5846"/>
      <c r="O5846"/>
    </row>
    <row r="5847" spans="14:15" x14ac:dyDescent="0.25">
      <c r="N5847"/>
      <c r="O5847"/>
    </row>
    <row r="5848" spans="14:15" x14ac:dyDescent="0.25">
      <c r="N5848"/>
      <c r="O5848"/>
    </row>
    <row r="5849" spans="14:15" x14ac:dyDescent="0.25">
      <c r="N5849"/>
      <c r="O5849"/>
    </row>
    <row r="5850" spans="14:15" x14ac:dyDescent="0.25">
      <c r="N5850"/>
      <c r="O5850"/>
    </row>
    <row r="5851" spans="14:15" x14ac:dyDescent="0.25">
      <c r="N5851"/>
      <c r="O5851"/>
    </row>
    <row r="5852" spans="14:15" x14ac:dyDescent="0.25">
      <c r="N5852"/>
      <c r="O5852"/>
    </row>
    <row r="5853" spans="14:15" x14ac:dyDescent="0.25">
      <c r="N5853"/>
      <c r="O5853"/>
    </row>
    <row r="5854" spans="14:15" x14ac:dyDescent="0.25">
      <c r="N5854"/>
      <c r="O5854"/>
    </row>
    <row r="5855" spans="14:15" x14ac:dyDescent="0.25">
      <c r="N5855"/>
      <c r="O5855"/>
    </row>
    <row r="5856" spans="14:15" x14ac:dyDescent="0.25">
      <c r="N5856"/>
      <c r="O5856"/>
    </row>
    <row r="5857" spans="14:15" x14ac:dyDescent="0.25">
      <c r="N5857"/>
      <c r="O5857"/>
    </row>
    <row r="5858" spans="14:15" x14ac:dyDescent="0.25">
      <c r="N5858"/>
      <c r="O5858"/>
    </row>
    <row r="5859" spans="14:15" x14ac:dyDescent="0.25">
      <c r="N5859"/>
      <c r="O5859"/>
    </row>
    <row r="5860" spans="14:15" x14ac:dyDescent="0.25">
      <c r="N5860"/>
      <c r="O5860"/>
    </row>
    <row r="5861" spans="14:15" x14ac:dyDescent="0.25">
      <c r="N5861"/>
      <c r="O5861"/>
    </row>
    <row r="5862" spans="14:15" x14ac:dyDescent="0.25">
      <c r="N5862"/>
      <c r="O5862"/>
    </row>
    <row r="5863" spans="14:15" x14ac:dyDescent="0.25">
      <c r="N5863"/>
      <c r="O5863"/>
    </row>
    <row r="5864" spans="14:15" x14ac:dyDescent="0.25">
      <c r="N5864"/>
      <c r="O5864"/>
    </row>
    <row r="5865" spans="14:15" x14ac:dyDescent="0.25">
      <c r="N5865"/>
      <c r="O5865"/>
    </row>
    <row r="5866" spans="14:15" x14ac:dyDescent="0.25">
      <c r="N5866"/>
      <c r="O5866"/>
    </row>
    <row r="5867" spans="14:15" x14ac:dyDescent="0.25">
      <c r="N5867"/>
      <c r="O5867"/>
    </row>
    <row r="5868" spans="14:15" x14ac:dyDescent="0.25">
      <c r="N5868"/>
      <c r="O5868"/>
    </row>
    <row r="5869" spans="14:15" x14ac:dyDescent="0.25">
      <c r="N5869"/>
      <c r="O5869"/>
    </row>
    <row r="5870" spans="14:15" x14ac:dyDescent="0.25">
      <c r="N5870"/>
      <c r="O5870"/>
    </row>
    <row r="5871" spans="14:15" x14ac:dyDescent="0.25">
      <c r="N5871"/>
      <c r="O5871"/>
    </row>
    <row r="5872" spans="14:15" x14ac:dyDescent="0.25">
      <c r="N5872"/>
      <c r="O5872"/>
    </row>
    <row r="5873" spans="14:15" x14ac:dyDescent="0.25">
      <c r="N5873"/>
      <c r="O5873"/>
    </row>
    <row r="5874" spans="14:15" x14ac:dyDescent="0.25">
      <c r="N5874"/>
      <c r="O5874"/>
    </row>
    <row r="5875" spans="14:15" x14ac:dyDescent="0.25">
      <c r="N5875"/>
      <c r="O5875"/>
    </row>
    <row r="5876" spans="14:15" x14ac:dyDescent="0.25">
      <c r="N5876"/>
      <c r="O5876"/>
    </row>
    <row r="5877" spans="14:15" x14ac:dyDescent="0.25">
      <c r="N5877"/>
      <c r="O5877"/>
    </row>
    <row r="5878" spans="14:15" x14ac:dyDescent="0.25">
      <c r="N5878"/>
      <c r="O5878"/>
    </row>
    <row r="5879" spans="14:15" x14ac:dyDescent="0.25">
      <c r="N5879"/>
      <c r="O5879"/>
    </row>
    <row r="5880" spans="14:15" x14ac:dyDescent="0.25">
      <c r="N5880"/>
      <c r="O5880"/>
    </row>
    <row r="5881" spans="14:15" x14ac:dyDescent="0.25">
      <c r="N5881"/>
      <c r="O5881"/>
    </row>
    <row r="5882" spans="14:15" x14ac:dyDescent="0.25">
      <c r="N5882"/>
      <c r="O5882"/>
    </row>
    <row r="5883" spans="14:15" x14ac:dyDescent="0.25">
      <c r="N5883"/>
      <c r="O5883"/>
    </row>
    <row r="5884" spans="14:15" x14ac:dyDescent="0.25">
      <c r="N5884"/>
      <c r="O5884"/>
    </row>
    <row r="5885" spans="14:15" x14ac:dyDescent="0.25">
      <c r="N5885"/>
      <c r="O5885"/>
    </row>
    <row r="5886" spans="14:15" x14ac:dyDescent="0.25">
      <c r="N5886"/>
      <c r="O5886"/>
    </row>
    <row r="5887" spans="14:15" x14ac:dyDescent="0.25">
      <c r="N5887"/>
      <c r="O5887"/>
    </row>
    <row r="5888" spans="14:15" x14ac:dyDescent="0.25">
      <c r="N5888"/>
      <c r="O5888"/>
    </row>
    <row r="5889" spans="14:15" x14ac:dyDescent="0.25">
      <c r="N5889"/>
      <c r="O5889"/>
    </row>
    <row r="5890" spans="14:15" x14ac:dyDescent="0.25">
      <c r="N5890"/>
      <c r="O5890"/>
    </row>
    <row r="5891" spans="14:15" x14ac:dyDescent="0.25">
      <c r="N5891"/>
      <c r="O5891"/>
    </row>
    <row r="5892" spans="14:15" x14ac:dyDescent="0.25">
      <c r="N5892"/>
      <c r="O5892"/>
    </row>
    <row r="5893" spans="14:15" x14ac:dyDescent="0.25">
      <c r="N5893"/>
      <c r="O5893"/>
    </row>
    <row r="5894" spans="14:15" x14ac:dyDescent="0.25">
      <c r="N5894"/>
      <c r="O5894"/>
    </row>
    <row r="5895" spans="14:15" x14ac:dyDescent="0.25">
      <c r="N5895"/>
      <c r="O5895"/>
    </row>
    <row r="5896" spans="14:15" x14ac:dyDescent="0.25">
      <c r="N5896"/>
      <c r="O5896"/>
    </row>
    <row r="5897" spans="14:15" x14ac:dyDescent="0.25">
      <c r="N5897"/>
      <c r="O5897"/>
    </row>
    <row r="5898" spans="14:15" x14ac:dyDescent="0.25">
      <c r="N5898"/>
      <c r="O5898"/>
    </row>
    <row r="5899" spans="14:15" x14ac:dyDescent="0.25">
      <c r="N5899"/>
      <c r="O5899"/>
    </row>
    <row r="5900" spans="14:15" x14ac:dyDescent="0.25">
      <c r="N5900"/>
      <c r="O5900"/>
    </row>
    <row r="5901" spans="14:15" x14ac:dyDescent="0.25">
      <c r="N5901"/>
      <c r="O5901"/>
    </row>
    <row r="5902" spans="14:15" x14ac:dyDescent="0.25">
      <c r="N5902"/>
      <c r="O5902"/>
    </row>
    <row r="5903" spans="14:15" x14ac:dyDescent="0.25">
      <c r="N5903"/>
      <c r="O5903"/>
    </row>
    <row r="5904" spans="14:15" x14ac:dyDescent="0.25">
      <c r="N5904"/>
      <c r="O5904"/>
    </row>
    <row r="5905" spans="14:15" x14ac:dyDescent="0.25">
      <c r="N5905"/>
      <c r="O5905"/>
    </row>
    <row r="5906" spans="14:15" x14ac:dyDescent="0.25">
      <c r="N5906"/>
      <c r="O5906"/>
    </row>
    <row r="5907" spans="14:15" x14ac:dyDescent="0.25">
      <c r="N5907"/>
      <c r="O5907"/>
    </row>
    <row r="5908" spans="14:15" x14ac:dyDescent="0.25">
      <c r="N5908"/>
      <c r="O5908"/>
    </row>
    <row r="5909" spans="14:15" x14ac:dyDescent="0.25">
      <c r="N5909"/>
      <c r="O5909"/>
    </row>
    <row r="5910" spans="14:15" x14ac:dyDescent="0.25">
      <c r="N5910"/>
      <c r="O5910"/>
    </row>
    <row r="5911" spans="14:15" x14ac:dyDescent="0.25">
      <c r="N5911"/>
      <c r="O5911"/>
    </row>
    <row r="5912" spans="14:15" x14ac:dyDescent="0.25">
      <c r="N5912"/>
      <c r="O5912"/>
    </row>
    <row r="5913" spans="14:15" x14ac:dyDescent="0.25">
      <c r="N5913"/>
      <c r="O5913"/>
    </row>
    <row r="5914" spans="14:15" x14ac:dyDescent="0.25">
      <c r="N5914"/>
      <c r="O5914"/>
    </row>
    <row r="5915" spans="14:15" x14ac:dyDescent="0.25">
      <c r="N5915"/>
      <c r="O5915"/>
    </row>
    <row r="5916" spans="14:15" x14ac:dyDescent="0.25">
      <c r="N5916"/>
      <c r="O5916"/>
    </row>
    <row r="5917" spans="14:15" x14ac:dyDescent="0.25">
      <c r="N5917"/>
      <c r="O5917"/>
    </row>
    <row r="5918" spans="14:15" x14ac:dyDescent="0.25">
      <c r="N5918"/>
      <c r="O5918"/>
    </row>
    <row r="5919" spans="14:15" x14ac:dyDescent="0.25">
      <c r="N5919"/>
      <c r="O5919"/>
    </row>
    <row r="5920" spans="14:15" x14ac:dyDescent="0.25">
      <c r="N5920"/>
      <c r="O5920"/>
    </row>
    <row r="5921" spans="14:15" x14ac:dyDescent="0.25">
      <c r="N5921"/>
      <c r="O5921"/>
    </row>
    <row r="5922" spans="14:15" x14ac:dyDescent="0.25">
      <c r="N5922"/>
      <c r="O5922"/>
    </row>
    <row r="5923" spans="14:15" x14ac:dyDescent="0.25">
      <c r="N5923"/>
      <c r="O5923"/>
    </row>
    <row r="5924" spans="14:15" x14ac:dyDescent="0.25">
      <c r="N5924"/>
      <c r="O5924"/>
    </row>
    <row r="5925" spans="14:15" x14ac:dyDescent="0.25">
      <c r="N5925"/>
      <c r="O5925"/>
    </row>
    <row r="5926" spans="14:15" x14ac:dyDescent="0.25">
      <c r="N5926"/>
      <c r="O5926"/>
    </row>
    <row r="5927" spans="14:15" x14ac:dyDescent="0.25">
      <c r="N5927"/>
      <c r="O5927"/>
    </row>
    <row r="5928" spans="14:15" x14ac:dyDescent="0.25">
      <c r="N5928"/>
      <c r="O5928"/>
    </row>
    <row r="5929" spans="14:15" x14ac:dyDescent="0.25">
      <c r="N5929"/>
      <c r="O5929"/>
    </row>
    <row r="5930" spans="14:15" x14ac:dyDescent="0.25">
      <c r="N5930"/>
      <c r="O5930"/>
    </row>
    <row r="5931" spans="14:15" x14ac:dyDescent="0.25">
      <c r="N5931"/>
      <c r="O5931"/>
    </row>
    <row r="5932" spans="14:15" x14ac:dyDescent="0.25">
      <c r="N5932"/>
      <c r="O5932"/>
    </row>
    <row r="5933" spans="14:15" x14ac:dyDescent="0.25">
      <c r="N5933"/>
      <c r="O5933"/>
    </row>
    <row r="5934" spans="14:15" x14ac:dyDescent="0.25">
      <c r="N5934"/>
      <c r="O5934"/>
    </row>
    <row r="5935" spans="14:15" x14ac:dyDescent="0.25">
      <c r="N5935"/>
      <c r="O5935"/>
    </row>
    <row r="5936" spans="14:15" x14ac:dyDescent="0.25">
      <c r="N5936"/>
      <c r="O5936"/>
    </row>
    <row r="5937" spans="14:15" x14ac:dyDescent="0.25">
      <c r="N5937"/>
      <c r="O5937"/>
    </row>
    <row r="5938" spans="14:15" x14ac:dyDescent="0.25">
      <c r="N5938"/>
      <c r="O5938"/>
    </row>
    <row r="5939" spans="14:15" x14ac:dyDescent="0.25">
      <c r="N5939"/>
      <c r="O5939"/>
    </row>
    <row r="5940" spans="14:15" x14ac:dyDescent="0.25">
      <c r="N5940"/>
      <c r="O5940"/>
    </row>
    <row r="5941" spans="14:15" x14ac:dyDescent="0.25">
      <c r="N5941"/>
      <c r="O5941"/>
    </row>
    <row r="5942" spans="14:15" x14ac:dyDescent="0.25">
      <c r="N5942"/>
      <c r="O5942"/>
    </row>
    <row r="5943" spans="14:15" x14ac:dyDescent="0.25">
      <c r="N5943"/>
      <c r="O5943"/>
    </row>
    <row r="5944" spans="14:15" x14ac:dyDescent="0.25">
      <c r="N5944"/>
      <c r="O5944"/>
    </row>
    <row r="5945" spans="14:15" x14ac:dyDescent="0.25">
      <c r="N5945"/>
      <c r="O5945"/>
    </row>
    <row r="5946" spans="14:15" x14ac:dyDescent="0.25">
      <c r="N5946"/>
      <c r="O5946"/>
    </row>
    <row r="5947" spans="14:15" x14ac:dyDescent="0.25">
      <c r="N5947"/>
      <c r="O5947"/>
    </row>
    <row r="5948" spans="14:15" x14ac:dyDescent="0.25">
      <c r="N5948"/>
      <c r="O5948"/>
    </row>
    <row r="5949" spans="14:15" x14ac:dyDescent="0.25">
      <c r="N5949"/>
      <c r="O5949"/>
    </row>
    <row r="5950" spans="14:15" x14ac:dyDescent="0.25">
      <c r="N5950"/>
      <c r="O5950"/>
    </row>
    <row r="5951" spans="14:15" x14ac:dyDescent="0.25">
      <c r="N5951"/>
      <c r="O5951"/>
    </row>
    <row r="5952" spans="14:15" x14ac:dyDescent="0.25">
      <c r="N5952"/>
      <c r="O5952"/>
    </row>
    <row r="5953" spans="14:15" x14ac:dyDescent="0.25">
      <c r="N5953"/>
      <c r="O5953"/>
    </row>
    <row r="5954" spans="14:15" x14ac:dyDescent="0.25">
      <c r="N5954"/>
      <c r="O5954"/>
    </row>
    <row r="5955" spans="14:15" x14ac:dyDescent="0.25">
      <c r="N5955"/>
      <c r="O5955"/>
    </row>
    <row r="5956" spans="14:15" x14ac:dyDescent="0.25">
      <c r="N5956"/>
      <c r="O5956"/>
    </row>
    <row r="5957" spans="14:15" x14ac:dyDescent="0.25">
      <c r="N5957"/>
      <c r="O5957"/>
    </row>
    <row r="5958" spans="14:15" x14ac:dyDescent="0.25">
      <c r="N5958"/>
      <c r="O5958"/>
    </row>
    <row r="5959" spans="14:15" x14ac:dyDescent="0.25">
      <c r="N5959"/>
      <c r="O5959"/>
    </row>
    <row r="5960" spans="14:15" x14ac:dyDescent="0.25">
      <c r="N5960"/>
      <c r="O5960"/>
    </row>
    <row r="5961" spans="14:15" x14ac:dyDescent="0.25">
      <c r="N5961"/>
      <c r="O5961"/>
    </row>
    <row r="5962" spans="14:15" x14ac:dyDescent="0.25">
      <c r="N5962"/>
      <c r="O5962"/>
    </row>
    <row r="5963" spans="14:15" x14ac:dyDescent="0.25">
      <c r="N5963"/>
      <c r="O5963"/>
    </row>
    <row r="5964" spans="14:15" x14ac:dyDescent="0.25">
      <c r="N5964"/>
      <c r="O5964"/>
    </row>
    <row r="5965" spans="14:15" x14ac:dyDescent="0.25">
      <c r="N5965"/>
      <c r="O5965"/>
    </row>
    <row r="5966" spans="14:15" x14ac:dyDescent="0.25">
      <c r="N5966"/>
      <c r="O5966"/>
    </row>
    <row r="5967" spans="14:15" x14ac:dyDescent="0.25">
      <c r="N5967"/>
      <c r="O5967"/>
    </row>
    <row r="5968" spans="14:15" x14ac:dyDescent="0.25">
      <c r="N5968"/>
      <c r="O5968"/>
    </row>
    <row r="5969" spans="14:15" x14ac:dyDescent="0.25">
      <c r="N5969"/>
      <c r="O5969"/>
    </row>
    <row r="5970" spans="14:15" x14ac:dyDescent="0.25">
      <c r="N5970"/>
      <c r="O5970"/>
    </row>
    <row r="5971" spans="14:15" x14ac:dyDescent="0.25">
      <c r="N5971"/>
      <c r="O5971"/>
    </row>
    <row r="5972" spans="14:15" x14ac:dyDescent="0.25">
      <c r="N5972"/>
      <c r="O5972"/>
    </row>
    <row r="5973" spans="14:15" x14ac:dyDescent="0.25">
      <c r="N5973"/>
      <c r="O5973"/>
    </row>
    <row r="5974" spans="14:15" x14ac:dyDescent="0.25">
      <c r="N5974"/>
      <c r="O5974"/>
    </row>
    <row r="5975" spans="14:15" x14ac:dyDescent="0.25">
      <c r="N5975"/>
      <c r="O5975"/>
    </row>
    <row r="5976" spans="14:15" x14ac:dyDescent="0.25">
      <c r="N5976"/>
      <c r="O5976"/>
    </row>
    <row r="5977" spans="14:15" x14ac:dyDescent="0.25">
      <c r="N5977"/>
      <c r="O5977"/>
    </row>
    <row r="5978" spans="14:15" x14ac:dyDescent="0.25">
      <c r="N5978"/>
      <c r="O5978"/>
    </row>
    <row r="5979" spans="14:15" x14ac:dyDescent="0.25">
      <c r="N5979"/>
      <c r="O5979"/>
    </row>
    <row r="5980" spans="14:15" x14ac:dyDescent="0.25">
      <c r="N5980"/>
      <c r="O5980"/>
    </row>
    <row r="5981" spans="14:15" x14ac:dyDescent="0.25">
      <c r="N5981"/>
      <c r="O5981"/>
    </row>
    <row r="5982" spans="14:15" x14ac:dyDescent="0.25">
      <c r="N5982"/>
      <c r="O5982"/>
    </row>
    <row r="5983" spans="14:15" x14ac:dyDescent="0.25">
      <c r="N5983"/>
      <c r="O5983"/>
    </row>
    <row r="5984" spans="14:15" x14ac:dyDescent="0.25">
      <c r="N5984"/>
      <c r="O5984"/>
    </row>
    <row r="5985" spans="14:15" x14ac:dyDescent="0.25">
      <c r="N5985"/>
      <c r="O5985"/>
    </row>
    <row r="5986" spans="14:15" x14ac:dyDescent="0.25">
      <c r="N5986"/>
      <c r="O5986"/>
    </row>
    <row r="5987" spans="14:15" x14ac:dyDescent="0.25">
      <c r="N5987"/>
      <c r="O5987"/>
    </row>
    <row r="5988" spans="14:15" x14ac:dyDescent="0.25">
      <c r="N5988"/>
      <c r="O5988"/>
    </row>
    <row r="5989" spans="14:15" x14ac:dyDescent="0.25">
      <c r="N5989"/>
      <c r="O5989"/>
    </row>
    <row r="5990" spans="14:15" x14ac:dyDescent="0.25">
      <c r="N5990"/>
      <c r="O5990"/>
    </row>
    <row r="5991" spans="14:15" x14ac:dyDescent="0.25">
      <c r="N5991"/>
      <c r="O5991"/>
    </row>
    <row r="5992" spans="14:15" x14ac:dyDescent="0.25">
      <c r="N5992"/>
      <c r="O5992"/>
    </row>
    <row r="5993" spans="14:15" x14ac:dyDescent="0.25">
      <c r="N5993"/>
      <c r="O5993"/>
    </row>
    <row r="5994" spans="14:15" x14ac:dyDescent="0.25">
      <c r="N5994"/>
      <c r="O5994"/>
    </row>
    <row r="5995" spans="14:15" x14ac:dyDescent="0.25">
      <c r="N5995"/>
      <c r="O5995"/>
    </row>
    <row r="5996" spans="14:15" x14ac:dyDescent="0.25">
      <c r="N5996"/>
      <c r="O5996"/>
    </row>
    <row r="5997" spans="14:15" x14ac:dyDescent="0.25">
      <c r="N5997"/>
      <c r="O5997"/>
    </row>
    <row r="5998" spans="14:15" x14ac:dyDescent="0.25">
      <c r="N5998"/>
      <c r="O5998"/>
    </row>
    <row r="5999" spans="14:15" x14ac:dyDescent="0.25">
      <c r="N5999"/>
      <c r="O5999"/>
    </row>
    <row r="6000" spans="14:15" x14ac:dyDescent="0.25">
      <c r="N6000"/>
      <c r="O6000"/>
    </row>
    <row r="6001" spans="14:15" x14ac:dyDescent="0.25">
      <c r="N6001"/>
      <c r="O6001"/>
    </row>
    <row r="6002" spans="14:15" x14ac:dyDescent="0.25">
      <c r="N6002"/>
      <c r="O6002"/>
    </row>
    <row r="6003" spans="14:15" x14ac:dyDescent="0.25">
      <c r="N6003"/>
      <c r="O6003"/>
    </row>
    <row r="6004" spans="14:15" x14ac:dyDescent="0.25">
      <c r="N6004"/>
      <c r="O6004"/>
    </row>
    <row r="6005" spans="14:15" x14ac:dyDescent="0.25">
      <c r="N6005"/>
      <c r="O6005"/>
    </row>
    <row r="6006" spans="14:15" x14ac:dyDescent="0.25">
      <c r="N6006"/>
      <c r="O6006"/>
    </row>
    <row r="6007" spans="14:15" x14ac:dyDescent="0.25">
      <c r="N6007"/>
      <c r="O6007"/>
    </row>
    <row r="6008" spans="14:15" x14ac:dyDescent="0.25">
      <c r="N6008"/>
      <c r="O6008"/>
    </row>
    <row r="6009" spans="14:15" x14ac:dyDescent="0.25">
      <c r="N6009"/>
      <c r="O6009"/>
    </row>
    <row r="6010" spans="14:15" x14ac:dyDescent="0.25">
      <c r="N6010"/>
      <c r="O6010"/>
    </row>
    <row r="6011" spans="14:15" x14ac:dyDescent="0.25">
      <c r="N6011"/>
      <c r="O6011"/>
    </row>
    <row r="6012" spans="14:15" x14ac:dyDescent="0.25">
      <c r="N6012"/>
      <c r="O6012"/>
    </row>
    <row r="6013" spans="14:15" x14ac:dyDescent="0.25">
      <c r="N6013"/>
      <c r="O6013"/>
    </row>
    <row r="6014" spans="14:15" x14ac:dyDescent="0.25">
      <c r="N6014"/>
      <c r="O6014"/>
    </row>
    <row r="6015" spans="14:15" x14ac:dyDescent="0.25">
      <c r="N6015"/>
      <c r="O6015"/>
    </row>
    <row r="6016" spans="14:15" x14ac:dyDescent="0.25">
      <c r="N6016"/>
      <c r="O6016"/>
    </row>
    <row r="6017" spans="14:15" x14ac:dyDescent="0.25">
      <c r="N6017"/>
      <c r="O6017"/>
    </row>
    <row r="6018" spans="14:15" x14ac:dyDescent="0.25">
      <c r="N6018"/>
      <c r="O6018"/>
    </row>
    <row r="6019" spans="14:15" x14ac:dyDescent="0.25">
      <c r="N6019"/>
      <c r="O6019"/>
    </row>
    <row r="6020" spans="14:15" x14ac:dyDescent="0.25">
      <c r="N6020"/>
      <c r="O6020"/>
    </row>
    <row r="6021" spans="14:15" x14ac:dyDescent="0.25">
      <c r="N6021"/>
      <c r="O6021"/>
    </row>
    <row r="6022" spans="14:15" x14ac:dyDescent="0.25">
      <c r="N6022"/>
      <c r="O6022"/>
    </row>
    <row r="6023" spans="14:15" x14ac:dyDescent="0.25">
      <c r="N6023"/>
      <c r="O6023"/>
    </row>
    <row r="6024" spans="14:15" x14ac:dyDescent="0.25">
      <c r="N6024"/>
      <c r="O6024"/>
    </row>
    <row r="6025" spans="14:15" x14ac:dyDescent="0.25">
      <c r="N6025"/>
      <c r="O6025"/>
    </row>
    <row r="6026" spans="14:15" x14ac:dyDescent="0.25">
      <c r="N6026"/>
      <c r="O6026"/>
    </row>
    <row r="6027" spans="14:15" x14ac:dyDescent="0.25">
      <c r="N6027"/>
      <c r="O6027"/>
    </row>
    <row r="6028" spans="14:15" x14ac:dyDescent="0.25">
      <c r="N6028"/>
      <c r="O6028"/>
    </row>
    <row r="6029" spans="14:15" x14ac:dyDescent="0.25">
      <c r="N6029"/>
      <c r="O6029"/>
    </row>
    <row r="6030" spans="14:15" x14ac:dyDescent="0.25">
      <c r="N6030"/>
      <c r="O6030"/>
    </row>
    <row r="6031" spans="14:15" x14ac:dyDescent="0.25">
      <c r="N6031"/>
      <c r="O6031"/>
    </row>
    <row r="6032" spans="14:15" x14ac:dyDescent="0.25">
      <c r="N6032"/>
      <c r="O6032"/>
    </row>
    <row r="6033" spans="14:15" x14ac:dyDescent="0.25">
      <c r="N6033"/>
      <c r="O6033"/>
    </row>
    <row r="6034" spans="14:15" x14ac:dyDescent="0.25">
      <c r="N6034"/>
      <c r="O6034"/>
    </row>
    <row r="6035" spans="14:15" x14ac:dyDescent="0.25">
      <c r="N6035"/>
      <c r="O6035"/>
    </row>
    <row r="6036" spans="14:15" x14ac:dyDescent="0.25">
      <c r="N6036"/>
      <c r="O6036"/>
    </row>
    <row r="6037" spans="14:15" x14ac:dyDescent="0.25">
      <c r="N6037"/>
      <c r="O6037"/>
    </row>
    <row r="6038" spans="14:15" x14ac:dyDescent="0.25">
      <c r="N6038"/>
      <c r="O6038"/>
    </row>
    <row r="6039" spans="14:15" x14ac:dyDescent="0.25">
      <c r="N6039"/>
      <c r="O6039"/>
    </row>
    <row r="6040" spans="14:15" x14ac:dyDescent="0.25">
      <c r="N6040"/>
      <c r="O6040"/>
    </row>
    <row r="6041" spans="14:15" x14ac:dyDescent="0.25">
      <c r="N6041"/>
      <c r="O6041"/>
    </row>
    <row r="6042" spans="14:15" x14ac:dyDescent="0.25">
      <c r="N6042"/>
      <c r="O6042"/>
    </row>
    <row r="6043" spans="14:15" x14ac:dyDescent="0.25">
      <c r="N6043"/>
      <c r="O6043"/>
    </row>
    <row r="6044" spans="14:15" x14ac:dyDescent="0.25">
      <c r="N6044"/>
      <c r="O6044"/>
    </row>
    <row r="6045" spans="14:15" x14ac:dyDescent="0.25">
      <c r="N6045"/>
      <c r="O6045"/>
    </row>
    <row r="6046" spans="14:15" x14ac:dyDescent="0.25">
      <c r="N6046"/>
      <c r="O6046"/>
    </row>
    <row r="6047" spans="14:15" x14ac:dyDescent="0.25">
      <c r="N6047"/>
      <c r="O6047"/>
    </row>
    <row r="6048" spans="14:15" x14ac:dyDescent="0.25">
      <c r="N6048"/>
      <c r="O6048"/>
    </row>
    <row r="6049" spans="14:15" x14ac:dyDescent="0.25">
      <c r="N6049"/>
      <c r="O6049"/>
    </row>
    <row r="6050" spans="14:15" x14ac:dyDescent="0.25">
      <c r="N6050"/>
      <c r="O6050"/>
    </row>
    <row r="6051" spans="14:15" x14ac:dyDescent="0.25">
      <c r="N6051"/>
      <c r="O6051"/>
    </row>
    <row r="6052" spans="14:15" x14ac:dyDescent="0.25">
      <c r="N6052"/>
      <c r="O6052"/>
    </row>
    <row r="6053" spans="14:15" x14ac:dyDescent="0.25">
      <c r="N6053"/>
      <c r="O6053"/>
    </row>
    <row r="6054" spans="14:15" x14ac:dyDescent="0.25">
      <c r="N6054"/>
      <c r="O6054"/>
    </row>
    <row r="6055" spans="14:15" x14ac:dyDescent="0.25">
      <c r="N6055"/>
      <c r="O6055"/>
    </row>
    <row r="6056" spans="14:15" x14ac:dyDescent="0.25">
      <c r="N6056"/>
      <c r="O6056"/>
    </row>
    <row r="6057" spans="14:15" x14ac:dyDescent="0.25">
      <c r="N6057"/>
      <c r="O6057"/>
    </row>
    <row r="6058" spans="14:15" x14ac:dyDescent="0.25">
      <c r="N6058"/>
      <c r="O6058"/>
    </row>
    <row r="6059" spans="14:15" x14ac:dyDescent="0.25">
      <c r="N6059"/>
      <c r="O6059"/>
    </row>
    <row r="6060" spans="14:15" x14ac:dyDescent="0.25">
      <c r="N6060"/>
      <c r="O6060"/>
    </row>
    <row r="6061" spans="14:15" x14ac:dyDescent="0.25">
      <c r="N6061"/>
      <c r="O6061"/>
    </row>
    <row r="6062" spans="14:15" x14ac:dyDescent="0.25">
      <c r="N6062"/>
      <c r="O6062"/>
    </row>
    <row r="6063" spans="14:15" x14ac:dyDescent="0.25">
      <c r="N6063"/>
      <c r="O6063"/>
    </row>
    <row r="6064" spans="14:15" x14ac:dyDescent="0.25">
      <c r="N6064"/>
      <c r="O6064"/>
    </row>
    <row r="6065" spans="14:15" x14ac:dyDescent="0.25">
      <c r="N6065"/>
      <c r="O6065"/>
    </row>
    <row r="6066" spans="14:15" x14ac:dyDescent="0.25">
      <c r="N6066"/>
      <c r="O6066"/>
    </row>
    <row r="6067" spans="14:15" x14ac:dyDescent="0.25">
      <c r="N6067"/>
      <c r="O6067"/>
    </row>
    <row r="6068" spans="14:15" x14ac:dyDescent="0.25">
      <c r="N6068"/>
      <c r="O6068"/>
    </row>
    <row r="6069" spans="14:15" x14ac:dyDescent="0.25">
      <c r="N6069"/>
      <c r="O6069"/>
    </row>
    <row r="6070" spans="14:15" x14ac:dyDescent="0.25">
      <c r="N6070"/>
      <c r="O6070"/>
    </row>
    <row r="6071" spans="14:15" x14ac:dyDescent="0.25">
      <c r="N6071"/>
      <c r="O6071"/>
    </row>
    <row r="6072" spans="14:15" x14ac:dyDescent="0.25">
      <c r="N6072"/>
      <c r="O6072"/>
    </row>
    <row r="6073" spans="14:15" x14ac:dyDescent="0.25">
      <c r="N6073"/>
      <c r="O6073"/>
    </row>
    <row r="6074" spans="14:15" x14ac:dyDescent="0.25">
      <c r="N6074"/>
      <c r="O6074"/>
    </row>
    <row r="6075" spans="14:15" x14ac:dyDescent="0.25">
      <c r="N6075"/>
      <c r="O6075"/>
    </row>
    <row r="6076" spans="14:15" x14ac:dyDescent="0.25">
      <c r="N6076"/>
      <c r="O6076"/>
    </row>
    <row r="6077" spans="14:15" x14ac:dyDescent="0.25">
      <c r="N6077"/>
      <c r="O6077"/>
    </row>
    <row r="6078" spans="14:15" x14ac:dyDescent="0.25">
      <c r="N6078"/>
      <c r="O6078"/>
    </row>
    <row r="6079" spans="14:15" x14ac:dyDescent="0.25">
      <c r="N6079"/>
      <c r="O6079"/>
    </row>
    <row r="6080" spans="14:15" x14ac:dyDescent="0.25">
      <c r="N6080"/>
      <c r="O6080"/>
    </row>
    <row r="6081" spans="14:15" x14ac:dyDescent="0.25">
      <c r="N6081"/>
      <c r="O6081"/>
    </row>
    <row r="6082" spans="14:15" x14ac:dyDescent="0.25">
      <c r="N6082"/>
      <c r="O6082"/>
    </row>
    <row r="6083" spans="14:15" x14ac:dyDescent="0.25">
      <c r="N6083"/>
      <c r="O6083"/>
    </row>
    <row r="6084" spans="14:15" x14ac:dyDescent="0.25">
      <c r="N6084"/>
      <c r="O6084"/>
    </row>
    <row r="6085" spans="14:15" x14ac:dyDescent="0.25">
      <c r="N6085"/>
      <c r="O6085"/>
    </row>
    <row r="6086" spans="14:15" x14ac:dyDescent="0.25">
      <c r="N6086"/>
      <c r="O6086"/>
    </row>
    <row r="6087" spans="14:15" x14ac:dyDescent="0.25">
      <c r="N6087"/>
      <c r="O6087"/>
    </row>
    <row r="6088" spans="14:15" x14ac:dyDescent="0.25">
      <c r="N6088"/>
      <c r="O6088"/>
    </row>
    <row r="6089" spans="14:15" x14ac:dyDescent="0.25">
      <c r="N6089"/>
      <c r="O6089"/>
    </row>
    <row r="6090" spans="14:15" x14ac:dyDescent="0.25">
      <c r="N6090"/>
      <c r="O6090"/>
    </row>
    <row r="6091" spans="14:15" x14ac:dyDescent="0.25">
      <c r="N6091"/>
      <c r="O6091"/>
    </row>
    <row r="6092" spans="14:15" x14ac:dyDescent="0.25">
      <c r="N6092"/>
      <c r="O6092"/>
    </row>
    <row r="6093" spans="14:15" x14ac:dyDescent="0.25">
      <c r="N6093"/>
      <c r="O6093"/>
    </row>
    <row r="6094" spans="14:15" x14ac:dyDescent="0.25">
      <c r="N6094"/>
      <c r="O6094"/>
    </row>
    <row r="6095" spans="14:15" x14ac:dyDescent="0.25">
      <c r="N6095"/>
      <c r="O6095"/>
    </row>
    <row r="6096" spans="14:15" x14ac:dyDescent="0.25">
      <c r="N6096"/>
      <c r="O6096"/>
    </row>
    <row r="6097" spans="14:15" x14ac:dyDescent="0.25">
      <c r="N6097"/>
      <c r="O6097"/>
    </row>
    <row r="6098" spans="14:15" x14ac:dyDescent="0.25">
      <c r="N6098"/>
      <c r="O6098"/>
    </row>
    <row r="6099" spans="14:15" x14ac:dyDescent="0.25">
      <c r="N6099"/>
      <c r="O6099"/>
    </row>
    <row r="6100" spans="14:15" x14ac:dyDescent="0.25">
      <c r="N6100"/>
      <c r="O6100"/>
    </row>
    <row r="6101" spans="14:15" x14ac:dyDescent="0.25">
      <c r="N6101"/>
      <c r="O6101"/>
    </row>
    <row r="6102" spans="14:15" x14ac:dyDescent="0.25">
      <c r="N6102"/>
      <c r="O6102"/>
    </row>
    <row r="6103" spans="14:15" x14ac:dyDescent="0.25">
      <c r="N6103"/>
      <c r="O6103"/>
    </row>
    <row r="6104" spans="14:15" x14ac:dyDescent="0.25">
      <c r="N6104"/>
      <c r="O6104"/>
    </row>
    <row r="6105" spans="14:15" x14ac:dyDescent="0.25">
      <c r="N6105"/>
      <c r="O6105"/>
    </row>
    <row r="6106" spans="14:15" x14ac:dyDescent="0.25">
      <c r="N6106"/>
      <c r="O6106"/>
    </row>
    <row r="6107" spans="14:15" x14ac:dyDescent="0.25">
      <c r="N6107"/>
      <c r="O6107"/>
    </row>
    <row r="6108" spans="14:15" x14ac:dyDescent="0.25">
      <c r="N6108"/>
      <c r="O6108"/>
    </row>
    <row r="6109" spans="14:15" x14ac:dyDescent="0.25">
      <c r="N6109"/>
      <c r="O6109"/>
    </row>
    <row r="6110" spans="14:15" x14ac:dyDescent="0.25">
      <c r="N6110"/>
      <c r="O6110"/>
    </row>
    <row r="6111" spans="14:15" x14ac:dyDescent="0.25">
      <c r="N6111"/>
      <c r="O6111"/>
    </row>
    <row r="6112" spans="14:15" x14ac:dyDescent="0.25">
      <c r="N6112"/>
      <c r="O6112"/>
    </row>
    <row r="6113" spans="14:15" x14ac:dyDescent="0.25">
      <c r="N6113"/>
      <c r="O6113"/>
    </row>
    <row r="6114" spans="14:15" x14ac:dyDescent="0.25">
      <c r="N6114"/>
      <c r="O6114"/>
    </row>
    <row r="6115" spans="14:15" x14ac:dyDescent="0.25">
      <c r="N6115"/>
      <c r="O6115"/>
    </row>
    <row r="6116" spans="14:15" x14ac:dyDescent="0.25">
      <c r="N6116"/>
      <c r="O6116"/>
    </row>
    <row r="6117" spans="14:15" x14ac:dyDescent="0.25">
      <c r="N6117"/>
      <c r="O6117"/>
    </row>
    <row r="6118" spans="14:15" x14ac:dyDescent="0.25">
      <c r="N6118"/>
      <c r="O6118"/>
    </row>
    <row r="6119" spans="14:15" x14ac:dyDescent="0.25">
      <c r="N6119"/>
      <c r="O6119"/>
    </row>
    <row r="6120" spans="14:15" x14ac:dyDescent="0.25">
      <c r="N6120"/>
      <c r="O6120"/>
    </row>
    <row r="6121" spans="14:15" x14ac:dyDescent="0.25">
      <c r="N6121"/>
      <c r="O6121"/>
    </row>
    <row r="6122" spans="14:15" x14ac:dyDescent="0.25">
      <c r="N6122"/>
      <c r="O6122"/>
    </row>
    <row r="6123" spans="14:15" x14ac:dyDescent="0.25">
      <c r="N6123"/>
      <c r="O6123"/>
    </row>
    <row r="6124" spans="14:15" x14ac:dyDescent="0.25">
      <c r="N6124"/>
      <c r="O6124"/>
    </row>
    <row r="6125" spans="14:15" x14ac:dyDescent="0.25">
      <c r="N6125"/>
      <c r="O6125"/>
    </row>
    <row r="6126" spans="14:15" x14ac:dyDescent="0.25">
      <c r="N6126"/>
      <c r="O6126"/>
    </row>
    <row r="6127" spans="14:15" x14ac:dyDescent="0.25">
      <c r="N6127"/>
      <c r="O6127"/>
    </row>
    <row r="6128" spans="14:15" x14ac:dyDescent="0.25">
      <c r="N6128"/>
      <c r="O6128"/>
    </row>
    <row r="6129" spans="14:15" x14ac:dyDescent="0.25">
      <c r="N6129"/>
      <c r="O6129"/>
    </row>
    <row r="6130" spans="14:15" x14ac:dyDescent="0.25">
      <c r="N6130"/>
      <c r="O6130"/>
    </row>
    <row r="6131" spans="14:15" x14ac:dyDescent="0.25">
      <c r="N6131"/>
      <c r="O6131"/>
    </row>
    <row r="6132" spans="14:15" x14ac:dyDescent="0.25">
      <c r="N6132"/>
      <c r="O6132"/>
    </row>
    <row r="6133" spans="14:15" x14ac:dyDescent="0.25">
      <c r="N6133"/>
      <c r="O6133"/>
    </row>
    <row r="6134" spans="14:15" x14ac:dyDescent="0.25">
      <c r="N6134"/>
      <c r="O6134"/>
    </row>
    <row r="6135" spans="14:15" x14ac:dyDescent="0.25">
      <c r="N6135"/>
      <c r="O6135"/>
    </row>
    <row r="6136" spans="14:15" x14ac:dyDescent="0.25">
      <c r="N6136"/>
      <c r="O6136"/>
    </row>
    <row r="6137" spans="14:15" x14ac:dyDescent="0.25">
      <c r="N6137"/>
      <c r="O6137"/>
    </row>
    <row r="6138" spans="14:15" x14ac:dyDescent="0.25">
      <c r="N6138"/>
      <c r="O6138"/>
    </row>
    <row r="6139" spans="14:15" x14ac:dyDescent="0.25">
      <c r="N6139"/>
      <c r="O6139"/>
    </row>
    <row r="6140" spans="14:15" x14ac:dyDescent="0.25">
      <c r="N6140"/>
      <c r="O6140"/>
    </row>
    <row r="6141" spans="14:15" x14ac:dyDescent="0.25">
      <c r="N6141"/>
      <c r="O6141"/>
    </row>
    <row r="6142" spans="14:15" x14ac:dyDescent="0.25">
      <c r="N6142"/>
      <c r="O6142"/>
    </row>
    <row r="6143" spans="14:15" x14ac:dyDescent="0.25">
      <c r="N6143"/>
      <c r="O6143"/>
    </row>
    <row r="6144" spans="14:15" x14ac:dyDescent="0.25">
      <c r="N6144"/>
      <c r="O6144"/>
    </row>
    <row r="6145" spans="14:15" x14ac:dyDescent="0.25">
      <c r="N6145"/>
      <c r="O6145"/>
    </row>
    <row r="6146" spans="14:15" x14ac:dyDescent="0.25">
      <c r="N6146"/>
      <c r="O6146"/>
    </row>
    <row r="6147" spans="14:15" x14ac:dyDescent="0.25">
      <c r="N6147"/>
      <c r="O6147"/>
    </row>
    <row r="6148" spans="14:15" x14ac:dyDescent="0.25">
      <c r="N6148"/>
      <c r="O6148"/>
    </row>
    <row r="6149" spans="14:15" x14ac:dyDescent="0.25">
      <c r="N6149"/>
      <c r="O6149"/>
    </row>
    <row r="6150" spans="14:15" x14ac:dyDescent="0.25">
      <c r="N6150"/>
      <c r="O6150"/>
    </row>
    <row r="6151" spans="14:15" x14ac:dyDescent="0.25">
      <c r="N6151"/>
      <c r="O6151"/>
    </row>
    <row r="6152" spans="14:15" x14ac:dyDescent="0.25">
      <c r="N6152"/>
      <c r="O6152"/>
    </row>
    <row r="6153" spans="14:15" x14ac:dyDescent="0.25">
      <c r="N6153"/>
      <c r="O6153"/>
    </row>
    <row r="6154" spans="14:15" x14ac:dyDescent="0.25">
      <c r="N6154"/>
      <c r="O6154"/>
    </row>
    <row r="6155" spans="14:15" x14ac:dyDescent="0.25">
      <c r="N6155"/>
      <c r="O6155"/>
    </row>
    <row r="6156" spans="14:15" x14ac:dyDescent="0.25">
      <c r="N6156"/>
      <c r="O6156"/>
    </row>
    <row r="6157" spans="14:15" x14ac:dyDescent="0.25">
      <c r="N6157"/>
      <c r="O6157"/>
    </row>
    <row r="6158" spans="14:15" x14ac:dyDescent="0.25">
      <c r="N6158"/>
      <c r="O6158"/>
    </row>
    <row r="6159" spans="14:15" x14ac:dyDescent="0.25">
      <c r="N6159"/>
      <c r="O6159"/>
    </row>
    <row r="6160" spans="14:15" x14ac:dyDescent="0.25">
      <c r="N6160"/>
      <c r="O6160"/>
    </row>
    <row r="6161" spans="14:15" x14ac:dyDescent="0.25">
      <c r="N6161"/>
      <c r="O6161"/>
    </row>
    <row r="6162" spans="14:15" x14ac:dyDescent="0.25">
      <c r="N6162"/>
      <c r="O6162"/>
    </row>
    <row r="6163" spans="14:15" x14ac:dyDescent="0.25">
      <c r="N6163"/>
      <c r="O6163"/>
    </row>
    <row r="6164" spans="14:15" x14ac:dyDescent="0.25">
      <c r="N6164"/>
      <c r="O6164"/>
    </row>
    <row r="6165" spans="14:15" x14ac:dyDescent="0.25">
      <c r="N6165"/>
      <c r="O6165"/>
    </row>
    <row r="6166" spans="14:15" x14ac:dyDescent="0.25">
      <c r="N6166"/>
      <c r="O6166"/>
    </row>
    <row r="6167" spans="14:15" x14ac:dyDescent="0.25">
      <c r="N6167"/>
      <c r="O6167"/>
    </row>
    <row r="6168" spans="14:15" x14ac:dyDescent="0.25">
      <c r="N6168"/>
      <c r="O6168"/>
    </row>
    <row r="6169" spans="14:15" x14ac:dyDescent="0.25">
      <c r="N6169"/>
      <c r="O6169"/>
    </row>
    <row r="6170" spans="14:15" x14ac:dyDescent="0.25">
      <c r="N6170"/>
      <c r="O6170"/>
    </row>
    <row r="6171" spans="14:15" x14ac:dyDescent="0.25">
      <c r="N6171"/>
      <c r="O6171"/>
    </row>
    <row r="6172" spans="14:15" x14ac:dyDescent="0.25">
      <c r="N6172"/>
      <c r="O6172"/>
    </row>
    <row r="6173" spans="14:15" x14ac:dyDescent="0.25">
      <c r="N6173"/>
      <c r="O6173"/>
    </row>
    <row r="6174" spans="14:15" x14ac:dyDescent="0.25">
      <c r="N6174"/>
      <c r="O6174"/>
    </row>
    <row r="6175" spans="14:15" x14ac:dyDescent="0.25">
      <c r="N6175"/>
      <c r="O6175"/>
    </row>
    <row r="6176" spans="14:15" x14ac:dyDescent="0.25">
      <c r="N6176"/>
      <c r="O6176"/>
    </row>
    <row r="6177" spans="14:15" x14ac:dyDescent="0.25">
      <c r="N6177"/>
      <c r="O6177"/>
    </row>
    <row r="6178" spans="14:15" x14ac:dyDescent="0.25">
      <c r="N6178"/>
      <c r="O6178"/>
    </row>
    <row r="6179" spans="14:15" x14ac:dyDescent="0.25">
      <c r="N6179"/>
      <c r="O6179"/>
    </row>
    <row r="6180" spans="14:15" x14ac:dyDescent="0.25">
      <c r="N6180"/>
      <c r="O6180"/>
    </row>
    <row r="6181" spans="14:15" x14ac:dyDescent="0.25">
      <c r="N6181"/>
      <c r="O6181"/>
    </row>
    <row r="6182" spans="14:15" x14ac:dyDescent="0.25">
      <c r="N6182"/>
      <c r="O6182"/>
    </row>
    <row r="6183" spans="14:15" x14ac:dyDescent="0.25">
      <c r="N6183"/>
      <c r="O6183"/>
    </row>
    <row r="6184" spans="14:15" x14ac:dyDescent="0.25">
      <c r="N6184"/>
      <c r="O6184"/>
    </row>
    <row r="6185" spans="14:15" x14ac:dyDescent="0.25">
      <c r="N6185"/>
      <c r="O6185"/>
    </row>
    <row r="6186" spans="14:15" x14ac:dyDescent="0.25">
      <c r="N6186"/>
      <c r="O6186"/>
    </row>
    <row r="6187" spans="14:15" x14ac:dyDescent="0.25">
      <c r="N6187"/>
      <c r="O6187"/>
    </row>
    <row r="6188" spans="14:15" x14ac:dyDescent="0.25">
      <c r="N6188"/>
      <c r="O6188"/>
    </row>
    <row r="6189" spans="14:15" x14ac:dyDescent="0.25">
      <c r="N6189"/>
      <c r="O6189"/>
    </row>
    <row r="6190" spans="14:15" x14ac:dyDescent="0.25">
      <c r="N6190"/>
      <c r="O6190"/>
    </row>
    <row r="6191" spans="14:15" x14ac:dyDescent="0.25">
      <c r="N6191"/>
      <c r="O6191"/>
    </row>
    <row r="6192" spans="14:15" x14ac:dyDescent="0.25">
      <c r="N6192"/>
      <c r="O6192"/>
    </row>
    <row r="6193" spans="14:15" x14ac:dyDescent="0.25">
      <c r="N6193"/>
      <c r="O6193"/>
    </row>
    <row r="6194" spans="14:15" x14ac:dyDescent="0.25">
      <c r="N6194"/>
      <c r="O6194"/>
    </row>
    <row r="6195" spans="14:15" x14ac:dyDescent="0.25">
      <c r="N6195"/>
      <c r="O6195"/>
    </row>
    <row r="6196" spans="14:15" x14ac:dyDescent="0.25">
      <c r="N6196"/>
      <c r="O6196"/>
    </row>
    <row r="6197" spans="14:15" x14ac:dyDescent="0.25">
      <c r="N6197"/>
      <c r="O6197"/>
    </row>
    <row r="6198" spans="14:15" x14ac:dyDescent="0.25">
      <c r="N6198"/>
      <c r="O6198"/>
    </row>
    <row r="6199" spans="14:15" x14ac:dyDescent="0.25">
      <c r="N6199"/>
      <c r="O6199"/>
    </row>
    <row r="6200" spans="14:15" x14ac:dyDescent="0.25">
      <c r="N6200"/>
      <c r="O6200"/>
    </row>
    <row r="6201" spans="14:15" x14ac:dyDescent="0.25">
      <c r="N6201"/>
      <c r="O6201"/>
    </row>
    <row r="6202" spans="14:15" x14ac:dyDescent="0.25">
      <c r="N6202"/>
      <c r="O6202"/>
    </row>
    <row r="6203" spans="14:15" x14ac:dyDescent="0.25">
      <c r="N6203"/>
      <c r="O6203"/>
    </row>
    <row r="6204" spans="14:15" x14ac:dyDescent="0.25">
      <c r="N6204"/>
      <c r="O6204"/>
    </row>
    <row r="6205" spans="14:15" x14ac:dyDescent="0.25">
      <c r="N6205"/>
      <c r="O6205"/>
    </row>
    <row r="6206" spans="14:15" x14ac:dyDescent="0.25">
      <c r="N6206"/>
      <c r="O6206"/>
    </row>
    <row r="6207" spans="14:15" x14ac:dyDescent="0.25">
      <c r="N6207"/>
      <c r="O6207"/>
    </row>
    <row r="6208" spans="14:15" x14ac:dyDescent="0.25">
      <c r="N6208"/>
      <c r="O6208"/>
    </row>
    <row r="6209" spans="14:15" x14ac:dyDescent="0.25">
      <c r="N6209"/>
      <c r="O6209"/>
    </row>
    <row r="6210" spans="14:15" x14ac:dyDescent="0.25">
      <c r="N6210"/>
      <c r="O6210"/>
    </row>
    <row r="6211" spans="14:15" x14ac:dyDescent="0.25">
      <c r="N6211"/>
      <c r="O6211"/>
    </row>
    <row r="6212" spans="14:15" x14ac:dyDescent="0.25">
      <c r="N6212"/>
      <c r="O6212"/>
    </row>
    <row r="6213" spans="14:15" x14ac:dyDescent="0.25">
      <c r="N6213"/>
      <c r="O6213"/>
    </row>
    <row r="6214" spans="14:15" x14ac:dyDescent="0.25">
      <c r="N6214"/>
      <c r="O6214"/>
    </row>
    <row r="6215" spans="14:15" x14ac:dyDescent="0.25">
      <c r="N6215"/>
      <c r="O6215"/>
    </row>
    <row r="6216" spans="14:15" x14ac:dyDescent="0.25">
      <c r="N6216"/>
      <c r="O6216"/>
    </row>
    <row r="6217" spans="14:15" x14ac:dyDescent="0.25">
      <c r="N6217"/>
      <c r="O6217"/>
    </row>
    <row r="6218" spans="14:15" x14ac:dyDescent="0.25">
      <c r="N6218"/>
      <c r="O6218"/>
    </row>
    <row r="6219" spans="14:15" x14ac:dyDescent="0.25">
      <c r="N6219"/>
      <c r="O6219"/>
    </row>
    <row r="6220" spans="14:15" x14ac:dyDescent="0.25">
      <c r="N6220"/>
      <c r="O6220"/>
    </row>
    <row r="6221" spans="14:15" x14ac:dyDescent="0.25">
      <c r="N6221"/>
      <c r="O6221"/>
    </row>
    <row r="6222" spans="14:15" x14ac:dyDescent="0.25">
      <c r="N6222"/>
      <c r="O6222"/>
    </row>
    <row r="6223" spans="14:15" x14ac:dyDescent="0.25">
      <c r="N6223"/>
      <c r="O6223"/>
    </row>
    <row r="6224" spans="14:15" x14ac:dyDescent="0.25">
      <c r="N6224"/>
      <c r="O6224"/>
    </row>
    <row r="6225" spans="14:15" x14ac:dyDescent="0.25">
      <c r="N6225"/>
      <c r="O6225"/>
    </row>
    <row r="6226" spans="14:15" x14ac:dyDescent="0.25">
      <c r="N6226"/>
      <c r="O6226"/>
    </row>
    <row r="6227" spans="14:15" x14ac:dyDescent="0.25">
      <c r="N6227"/>
      <c r="O6227"/>
    </row>
    <row r="6228" spans="14:15" x14ac:dyDescent="0.25">
      <c r="N6228"/>
      <c r="O6228"/>
    </row>
    <row r="6229" spans="14:15" x14ac:dyDescent="0.25">
      <c r="N6229"/>
      <c r="O6229"/>
    </row>
    <row r="6230" spans="14:15" x14ac:dyDescent="0.25">
      <c r="N6230"/>
      <c r="O6230"/>
    </row>
    <row r="6231" spans="14:15" x14ac:dyDescent="0.25">
      <c r="N6231"/>
      <c r="O6231"/>
    </row>
    <row r="6232" spans="14:15" x14ac:dyDescent="0.25">
      <c r="N6232"/>
      <c r="O6232"/>
    </row>
    <row r="6233" spans="14:15" x14ac:dyDescent="0.25">
      <c r="N6233"/>
      <c r="O6233"/>
    </row>
    <row r="6234" spans="14:15" x14ac:dyDescent="0.25">
      <c r="N6234"/>
      <c r="O6234"/>
    </row>
    <row r="6235" spans="14:15" x14ac:dyDescent="0.25">
      <c r="N6235"/>
      <c r="O6235"/>
    </row>
    <row r="6236" spans="14:15" x14ac:dyDescent="0.25">
      <c r="N6236"/>
      <c r="O6236"/>
    </row>
    <row r="6237" spans="14:15" x14ac:dyDescent="0.25">
      <c r="N6237"/>
      <c r="O6237"/>
    </row>
    <row r="6238" spans="14:15" x14ac:dyDescent="0.25">
      <c r="N6238"/>
      <c r="O6238"/>
    </row>
    <row r="6239" spans="14:15" x14ac:dyDescent="0.25">
      <c r="N6239"/>
      <c r="O6239"/>
    </row>
    <row r="6240" spans="14:15" x14ac:dyDescent="0.25">
      <c r="N6240"/>
      <c r="O6240"/>
    </row>
    <row r="6241" spans="14:15" x14ac:dyDescent="0.25">
      <c r="N6241"/>
      <c r="O6241"/>
    </row>
    <row r="6242" spans="14:15" x14ac:dyDescent="0.25">
      <c r="N6242"/>
      <c r="O6242"/>
    </row>
    <row r="6243" spans="14:15" x14ac:dyDescent="0.25">
      <c r="N6243"/>
      <c r="O6243"/>
    </row>
    <row r="6244" spans="14:15" x14ac:dyDescent="0.25">
      <c r="N6244"/>
      <c r="O6244"/>
    </row>
    <row r="6245" spans="14:15" x14ac:dyDescent="0.25">
      <c r="N6245"/>
      <c r="O6245"/>
    </row>
    <row r="6246" spans="14:15" x14ac:dyDescent="0.25">
      <c r="N6246"/>
      <c r="O6246"/>
    </row>
    <row r="6247" spans="14:15" x14ac:dyDescent="0.25">
      <c r="N6247"/>
      <c r="O6247"/>
    </row>
    <row r="6248" spans="14:15" x14ac:dyDescent="0.25">
      <c r="N6248"/>
      <c r="O6248"/>
    </row>
    <row r="6249" spans="14:15" x14ac:dyDescent="0.25">
      <c r="N6249"/>
      <c r="O6249"/>
    </row>
    <row r="6250" spans="14:15" x14ac:dyDescent="0.25">
      <c r="N6250"/>
      <c r="O6250"/>
    </row>
    <row r="6251" spans="14:15" x14ac:dyDescent="0.25">
      <c r="N6251"/>
      <c r="O6251"/>
    </row>
    <row r="6252" spans="14:15" x14ac:dyDescent="0.25">
      <c r="N6252"/>
      <c r="O6252"/>
    </row>
    <row r="6253" spans="14:15" x14ac:dyDescent="0.25">
      <c r="N6253"/>
      <c r="O6253"/>
    </row>
    <row r="6254" spans="14:15" x14ac:dyDescent="0.25">
      <c r="N6254"/>
      <c r="O6254"/>
    </row>
    <row r="6255" spans="14:15" x14ac:dyDescent="0.25">
      <c r="N6255"/>
      <c r="O6255"/>
    </row>
    <row r="6256" spans="14:15" x14ac:dyDescent="0.25">
      <c r="N6256"/>
      <c r="O6256"/>
    </row>
    <row r="6257" spans="14:15" x14ac:dyDescent="0.25">
      <c r="N6257"/>
      <c r="O6257"/>
    </row>
    <row r="6258" spans="14:15" x14ac:dyDescent="0.25">
      <c r="N6258"/>
      <c r="O6258"/>
    </row>
    <row r="6259" spans="14:15" x14ac:dyDescent="0.25">
      <c r="N6259"/>
      <c r="O6259"/>
    </row>
    <row r="6260" spans="14:15" x14ac:dyDescent="0.25">
      <c r="N6260"/>
      <c r="O6260"/>
    </row>
    <row r="6261" spans="14:15" x14ac:dyDescent="0.25">
      <c r="N6261"/>
      <c r="O6261"/>
    </row>
    <row r="6262" spans="14:15" x14ac:dyDescent="0.25">
      <c r="N6262"/>
      <c r="O6262"/>
    </row>
    <row r="6263" spans="14:15" x14ac:dyDescent="0.25">
      <c r="N6263"/>
      <c r="O6263"/>
    </row>
    <row r="6264" spans="14:15" x14ac:dyDescent="0.25">
      <c r="N6264"/>
      <c r="O6264"/>
    </row>
    <row r="6265" spans="14:15" x14ac:dyDescent="0.25">
      <c r="N6265"/>
      <c r="O6265"/>
    </row>
    <row r="6266" spans="14:15" x14ac:dyDescent="0.25">
      <c r="N6266"/>
      <c r="O6266"/>
    </row>
    <row r="6267" spans="14:15" x14ac:dyDescent="0.25">
      <c r="N6267"/>
      <c r="O6267"/>
    </row>
    <row r="6268" spans="14:15" x14ac:dyDescent="0.25">
      <c r="N6268"/>
      <c r="O6268"/>
    </row>
    <row r="6269" spans="14:15" x14ac:dyDescent="0.25">
      <c r="N6269"/>
      <c r="O6269"/>
    </row>
    <row r="6270" spans="14:15" x14ac:dyDescent="0.25">
      <c r="N6270"/>
      <c r="O6270"/>
    </row>
    <row r="6271" spans="14:15" x14ac:dyDescent="0.25">
      <c r="N6271"/>
      <c r="O6271"/>
    </row>
    <row r="6272" spans="14:15" x14ac:dyDescent="0.25">
      <c r="N6272"/>
      <c r="O6272"/>
    </row>
    <row r="6273" spans="14:15" x14ac:dyDescent="0.25">
      <c r="N6273"/>
      <c r="O6273"/>
    </row>
    <row r="6274" spans="14:15" x14ac:dyDescent="0.25">
      <c r="N6274"/>
      <c r="O6274"/>
    </row>
    <row r="6275" spans="14:15" x14ac:dyDescent="0.25">
      <c r="N6275"/>
      <c r="O6275"/>
    </row>
    <row r="6276" spans="14:15" x14ac:dyDescent="0.25">
      <c r="N6276"/>
      <c r="O6276"/>
    </row>
    <row r="6277" spans="14:15" x14ac:dyDescent="0.25">
      <c r="N6277"/>
      <c r="O6277"/>
    </row>
    <row r="6278" spans="14:15" x14ac:dyDescent="0.25">
      <c r="N6278"/>
      <c r="O6278"/>
    </row>
    <row r="6279" spans="14:15" x14ac:dyDescent="0.25">
      <c r="N6279"/>
      <c r="O6279"/>
    </row>
    <row r="6280" spans="14:15" x14ac:dyDescent="0.25">
      <c r="N6280"/>
      <c r="O6280"/>
    </row>
    <row r="6281" spans="14:15" x14ac:dyDescent="0.25">
      <c r="N6281"/>
      <c r="O6281"/>
    </row>
    <row r="6282" spans="14:15" x14ac:dyDescent="0.25">
      <c r="N6282"/>
      <c r="O6282"/>
    </row>
    <row r="6283" spans="14:15" x14ac:dyDescent="0.25">
      <c r="N6283"/>
      <c r="O6283"/>
    </row>
    <row r="6284" spans="14:15" x14ac:dyDescent="0.25">
      <c r="N6284"/>
      <c r="O6284"/>
    </row>
    <row r="6285" spans="14:15" x14ac:dyDescent="0.25">
      <c r="N6285"/>
      <c r="O6285"/>
    </row>
    <row r="6286" spans="14:15" x14ac:dyDescent="0.25">
      <c r="N6286"/>
      <c r="O6286"/>
    </row>
    <row r="6287" spans="14:15" x14ac:dyDescent="0.25">
      <c r="N6287"/>
      <c r="O6287"/>
    </row>
    <row r="6288" spans="14:15" x14ac:dyDescent="0.25">
      <c r="N6288"/>
      <c r="O6288"/>
    </row>
    <row r="6289" spans="14:15" x14ac:dyDescent="0.25">
      <c r="N6289"/>
      <c r="O6289"/>
    </row>
    <row r="6290" spans="14:15" x14ac:dyDescent="0.25">
      <c r="N6290"/>
      <c r="O6290"/>
    </row>
    <row r="6291" spans="14:15" x14ac:dyDescent="0.25">
      <c r="N6291"/>
      <c r="O6291"/>
    </row>
    <row r="6292" spans="14:15" x14ac:dyDescent="0.25">
      <c r="N6292"/>
      <c r="O6292"/>
    </row>
    <row r="6293" spans="14:15" x14ac:dyDescent="0.25">
      <c r="N6293"/>
      <c r="O6293"/>
    </row>
    <row r="6294" spans="14:15" x14ac:dyDescent="0.25">
      <c r="N6294"/>
      <c r="O6294"/>
    </row>
    <row r="6295" spans="14:15" x14ac:dyDescent="0.25">
      <c r="N6295"/>
      <c r="O6295"/>
    </row>
    <row r="6296" spans="14:15" x14ac:dyDescent="0.25">
      <c r="N6296"/>
      <c r="O6296"/>
    </row>
    <row r="6297" spans="14:15" x14ac:dyDescent="0.25">
      <c r="N6297"/>
      <c r="O6297"/>
    </row>
    <row r="6298" spans="14:15" x14ac:dyDescent="0.25">
      <c r="N6298"/>
      <c r="O6298"/>
    </row>
    <row r="6299" spans="14:15" x14ac:dyDescent="0.25">
      <c r="N6299"/>
      <c r="O6299"/>
    </row>
    <row r="6300" spans="14:15" x14ac:dyDescent="0.25">
      <c r="N6300"/>
      <c r="O6300"/>
    </row>
    <row r="6301" spans="14:15" x14ac:dyDescent="0.25">
      <c r="N6301"/>
      <c r="O6301"/>
    </row>
    <row r="6302" spans="14:15" x14ac:dyDescent="0.25">
      <c r="N6302"/>
      <c r="O6302"/>
    </row>
    <row r="6303" spans="14:15" x14ac:dyDescent="0.25">
      <c r="N6303"/>
      <c r="O6303"/>
    </row>
    <row r="6304" spans="14:15" x14ac:dyDescent="0.25">
      <c r="N6304"/>
      <c r="O6304"/>
    </row>
    <row r="6305" spans="14:15" x14ac:dyDescent="0.25">
      <c r="N6305"/>
      <c r="O6305"/>
    </row>
    <row r="6306" spans="14:15" x14ac:dyDescent="0.25">
      <c r="N6306"/>
      <c r="O6306"/>
    </row>
    <row r="6307" spans="14:15" x14ac:dyDescent="0.25">
      <c r="N6307"/>
      <c r="O6307"/>
    </row>
    <row r="6308" spans="14:15" x14ac:dyDescent="0.25">
      <c r="N6308"/>
      <c r="O6308"/>
    </row>
    <row r="6309" spans="14:15" x14ac:dyDescent="0.25">
      <c r="N6309"/>
      <c r="O6309"/>
    </row>
    <row r="6310" spans="14:15" x14ac:dyDescent="0.25">
      <c r="N6310"/>
      <c r="O6310"/>
    </row>
    <row r="6311" spans="14:15" x14ac:dyDescent="0.25">
      <c r="N6311"/>
      <c r="O6311"/>
    </row>
    <row r="6312" spans="14:15" x14ac:dyDescent="0.25">
      <c r="N6312"/>
      <c r="O6312"/>
    </row>
    <row r="6313" spans="14:15" x14ac:dyDescent="0.25">
      <c r="N6313"/>
      <c r="O6313"/>
    </row>
    <row r="6314" spans="14:15" x14ac:dyDescent="0.25">
      <c r="N6314"/>
      <c r="O6314"/>
    </row>
    <row r="6315" spans="14:15" x14ac:dyDescent="0.25">
      <c r="N6315"/>
      <c r="O6315"/>
    </row>
    <row r="6316" spans="14:15" x14ac:dyDescent="0.25">
      <c r="N6316"/>
      <c r="O6316"/>
    </row>
    <row r="6317" spans="14:15" x14ac:dyDescent="0.25">
      <c r="N6317"/>
      <c r="O6317"/>
    </row>
    <row r="6318" spans="14:15" x14ac:dyDescent="0.25">
      <c r="N6318"/>
      <c r="O6318"/>
    </row>
    <row r="6319" spans="14:15" x14ac:dyDescent="0.25">
      <c r="N6319"/>
      <c r="O6319"/>
    </row>
    <row r="6320" spans="14:15" x14ac:dyDescent="0.25">
      <c r="N6320"/>
      <c r="O6320"/>
    </row>
    <row r="6321" spans="14:15" x14ac:dyDescent="0.25">
      <c r="N6321"/>
      <c r="O6321"/>
    </row>
    <row r="6322" spans="14:15" x14ac:dyDescent="0.25">
      <c r="N6322"/>
      <c r="O6322"/>
    </row>
    <row r="6323" spans="14:15" x14ac:dyDescent="0.25">
      <c r="N6323"/>
      <c r="O6323"/>
    </row>
    <row r="6324" spans="14:15" x14ac:dyDescent="0.25">
      <c r="N6324"/>
      <c r="O6324"/>
    </row>
    <row r="6325" spans="14:15" x14ac:dyDescent="0.25">
      <c r="N6325"/>
      <c r="O6325"/>
    </row>
    <row r="6326" spans="14:15" x14ac:dyDescent="0.25">
      <c r="N6326"/>
      <c r="O6326"/>
    </row>
    <row r="6327" spans="14:15" x14ac:dyDescent="0.25">
      <c r="N6327"/>
      <c r="O6327"/>
    </row>
    <row r="6328" spans="14:15" x14ac:dyDescent="0.25">
      <c r="N6328"/>
      <c r="O6328"/>
    </row>
    <row r="6329" spans="14:15" x14ac:dyDescent="0.25">
      <c r="N6329"/>
      <c r="O6329"/>
    </row>
    <row r="6330" spans="14:15" x14ac:dyDescent="0.25">
      <c r="N6330"/>
      <c r="O6330"/>
    </row>
    <row r="6331" spans="14:15" x14ac:dyDescent="0.25">
      <c r="N6331"/>
      <c r="O6331"/>
    </row>
    <row r="6332" spans="14:15" x14ac:dyDescent="0.25">
      <c r="N6332"/>
      <c r="O6332"/>
    </row>
    <row r="6333" spans="14:15" x14ac:dyDescent="0.25">
      <c r="N6333"/>
      <c r="O6333"/>
    </row>
    <row r="6334" spans="14:15" x14ac:dyDescent="0.25">
      <c r="N6334"/>
      <c r="O6334"/>
    </row>
    <row r="6335" spans="14:15" x14ac:dyDescent="0.25">
      <c r="N6335"/>
      <c r="O6335"/>
    </row>
    <row r="6336" spans="14:15" x14ac:dyDescent="0.25">
      <c r="N6336"/>
      <c r="O6336"/>
    </row>
    <row r="6337" spans="14:15" x14ac:dyDescent="0.25">
      <c r="N6337"/>
      <c r="O6337"/>
    </row>
    <row r="6338" spans="14:15" x14ac:dyDescent="0.25">
      <c r="N6338"/>
      <c r="O6338"/>
    </row>
    <row r="6339" spans="14:15" x14ac:dyDescent="0.25">
      <c r="N6339"/>
      <c r="O6339"/>
    </row>
    <row r="6340" spans="14:15" x14ac:dyDescent="0.25">
      <c r="N6340"/>
      <c r="O6340"/>
    </row>
    <row r="6341" spans="14:15" x14ac:dyDescent="0.25">
      <c r="N6341"/>
      <c r="O6341"/>
    </row>
    <row r="6342" spans="14:15" x14ac:dyDescent="0.25">
      <c r="N6342"/>
      <c r="O6342"/>
    </row>
    <row r="6343" spans="14:15" x14ac:dyDescent="0.25">
      <c r="N6343"/>
      <c r="O6343"/>
    </row>
    <row r="6344" spans="14:15" x14ac:dyDescent="0.25">
      <c r="N6344"/>
      <c r="O6344"/>
    </row>
    <row r="6345" spans="14:15" x14ac:dyDescent="0.25">
      <c r="N6345"/>
      <c r="O6345"/>
    </row>
    <row r="6346" spans="14:15" x14ac:dyDescent="0.25">
      <c r="N6346"/>
      <c r="O6346"/>
    </row>
    <row r="6347" spans="14:15" x14ac:dyDescent="0.25">
      <c r="N6347"/>
      <c r="O6347"/>
    </row>
    <row r="6348" spans="14:15" x14ac:dyDescent="0.25">
      <c r="N6348"/>
      <c r="O6348"/>
    </row>
    <row r="6349" spans="14:15" x14ac:dyDescent="0.25">
      <c r="N6349"/>
      <c r="O6349"/>
    </row>
    <row r="6350" spans="14:15" x14ac:dyDescent="0.25">
      <c r="N6350"/>
      <c r="O6350"/>
    </row>
    <row r="6351" spans="14:15" x14ac:dyDescent="0.25">
      <c r="N6351"/>
      <c r="O6351"/>
    </row>
    <row r="6352" spans="14:15" x14ac:dyDescent="0.25">
      <c r="N6352"/>
      <c r="O6352"/>
    </row>
    <row r="6353" spans="14:15" x14ac:dyDescent="0.25">
      <c r="N6353"/>
      <c r="O6353"/>
    </row>
    <row r="6354" spans="14:15" x14ac:dyDescent="0.25">
      <c r="N6354"/>
      <c r="O6354"/>
    </row>
    <row r="6355" spans="14:15" x14ac:dyDescent="0.25">
      <c r="N6355"/>
      <c r="O6355"/>
    </row>
    <row r="6356" spans="14:15" x14ac:dyDescent="0.25">
      <c r="N6356"/>
      <c r="O6356"/>
    </row>
    <row r="6357" spans="14:15" x14ac:dyDescent="0.25">
      <c r="N6357"/>
      <c r="O6357"/>
    </row>
    <row r="6358" spans="14:15" x14ac:dyDescent="0.25">
      <c r="N6358"/>
      <c r="O6358"/>
    </row>
    <row r="6359" spans="14:15" x14ac:dyDescent="0.25">
      <c r="N6359"/>
      <c r="O6359"/>
    </row>
    <row r="6360" spans="14:15" x14ac:dyDescent="0.25">
      <c r="N6360"/>
      <c r="O6360"/>
    </row>
    <row r="6361" spans="14:15" x14ac:dyDescent="0.25">
      <c r="N6361"/>
      <c r="O6361"/>
    </row>
    <row r="6362" spans="14:15" x14ac:dyDescent="0.25">
      <c r="N6362"/>
      <c r="O6362"/>
    </row>
    <row r="6363" spans="14:15" x14ac:dyDescent="0.25">
      <c r="N6363"/>
      <c r="O6363"/>
    </row>
    <row r="6364" spans="14:15" x14ac:dyDescent="0.25">
      <c r="N6364"/>
      <c r="O6364"/>
    </row>
    <row r="6365" spans="14:15" x14ac:dyDescent="0.25">
      <c r="N6365"/>
      <c r="O6365"/>
    </row>
    <row r="6366" spans="14:15" x14ac:dyDescent="0.25">
      <c r="N6366"/>
      <c r="O6366"/>
    </row>
    <row r="6367" spans="14:15" x14ac:dyDescent="0.25">
      <c r="N6367"/>
      <c r="O6367"/>
    </row>
    <row r="6368" spans="14:15" x14ac:dyDescent="0.25">
      <c r="N6368"/>
      <c r="O6368"/>
    </row>
    <row r="6369" spans="14:15" x14ac:dyDescent="0.25">
      <c r="N6369"/>
      <c r="O6369"/>
    </row>
    <row r="6370" spans="14:15" x14ac:dyDescent="0.25">
      <c r="N6370"/>
      <c r="O6370"/>
    </row>
    <row r="6371" spans="14:15" x14ac:dyDescent="0.25">
      <c r="N6371"/>
      <c r="O6371"/>
    </row>
    <row r="6372" spans="14:15" x14ac:dyDescent="0.25">
      <c r="N6372"/>
      <c r="O6372"/>
    </row>
    <row r="6373" spans="14:15" x14ac:dyDescent="0.25">
      <c r="N6373"/>
      <c r="O6373"/>
    </row>
    <row r="6374" spans="14:15" x14ac:dyDescent="0.25">
      <c r="N6374"/>
      <c r="O6374"/>
    </row>
    <row r="6375" spans="14:15" x14ac:dyDescent="0.25">
      <c r="N6375"/>
      <c r="O6375"/>
    </row>
    <row r="6376" spans="14:15" x14ac:dyDescent="0.25">
      <c r="N6376"/>
      <c r="O6376"/>
    </row>
    <row r="6377" spans="14:15" x14ac:dyDescent="0.25">
      <c r="N6377"/>
      <c r="O6377"/>
    </row>
    <row r="6378" spans="14:15" x14ac:dyDescent="0.25">
      <c r="N6378"/>
      <c r="O6378"/>
    </row>
    <row r="6379" spans="14:15" x14ac:dyDescent="0.25">
      <c r="N6379"/>
      <c r="O6379"/>
    </row>
    <row r="6380" spans="14:15" x14ac:dyDescent="0.25">
      <c r="N6380"/>
      <c r="O6380"/>
    </row>
    <row r="6381" spans="14:15" x14ac:dyDescent="0.25">
      <c r="N6381"/>
      <c r="O6381"/>
    </row>
    <row r="6382" spans="14:15" x14ac:dyDescent="0.25">
      <c r="N6382"/>
      <c r="O6382"/>
    </row>
    <row r="6383" spans="14:15" x14ac:dyDescent="0.25">
      <c r="N6383"/>
      <c r="O6383"/>
    </row>
    <row r="6384" spans="14:15" x14ac:dyDescent="0.25">
      <c r="N6384"/>
      <c r="O6384"/>
    </row>
    <row r="6385" spans="14:15" x14ac:dyDescent="0.25">
      <c r="N6385"/>
      <c r="O6385"/>
    </row>
    <row r="6386" spans="14:15" x14ac:dyDescent="0.25">
      <c r="N6386"/>
      <c r="O6386"/>
    </row>
    <row r="6387" spans="14:15" x14ac:dyDescent="0.25">
      <c r="N6387"/>
      <c r="O6387"/>
    </row>
    <row r="6388" spans="14:15" x14ac:dyDescent="0.25">
      <c r="N6388"/>
      <c r="O6388"/>
    </row>
    <row r="6389" spans="14:15" x14ac:dyDescent="0.25">
      <c r="N6389"/>
      <c r="O6389"/>
    </row>
    <row r="6390" spans="14:15" x14ac:dyDescent="0.25">
      <c r="N6390"/>
      <c r="O6390"/>
    </row>
    <row r="6391" spans="14:15" x14ac:dyDescent="0.25">
      <c r="N6391"/>
      <c r="O6391"/>
    </row>
    <row r="6392" spans="14:15" x14ac:dyDescent="0.25">
      <c r="N6392"/>
      <c r="O6392"/>
    </row>
    <row r="6393" spans="14:15" x14ac:dyDescent="0.25">
      <c r="N6393"/>
      <c r="O6393"/>
    </row>
    <row r="6394" spans="14:15" x14ac:dyDescent="0.25">
      <c r="N6394"/>
      <c r="O6394"/>
    </row>
    <row r="6395" spans="14:15" x14ac:dyDescent="0.25">
      <c r="N6395"/>
      <c r="O6395"/>
    </row>
    <row r="6396" spans="14:15" x14ac:dyDescent="0.25">
      <c r="N6396"/>
      <c r="O6396"/>
    </row>
    <row r="6397" spans="14:15" x14ac:dyDescent="0.25">
      <c r="N6397"/>
      <c r="O6397"/>
    </row>
    <row r="6398" spans="14:15" x14ac:dyDescent="0.25">
      <c r="N6398"/>
      <c r="O6398"/>
    </row>
    <row r="6399" spans="14:15" x14ac:dyDescent="0.25">
      <c r="N6399"/>
      <c r="O6399"/>
    </row>
    <row r="6400" spans="14:15" x14ac:dyDescent="0.25">
      <c r="N6400"/>
      <c r="O6400"/>
    </row>
    <row r="6401" spans="14:15" x14ac:dyDescent="0.25">
      <c r="N6401"/>
      <c r="O6401"/>
    </row>
    <row r="6402" spans="14:15" x14ac:dyDescent="0.25">
      <c r="N6402"/>
      <c r="O6402"/>
    </row>
    <row r="6403" spans="14:15" x14ac:dyDescent="0.25">
      <c r="N6403"/>
      <c r="O6403"/>
    </row>
    <row r="6404" spans="14:15" x14ac:dyDescent="0.25">
      <c r="N6404"/>
      <c r="O6404"/>
    </row>
    <row r="6405" spans="14:15" x14ac:dyDescent="0.25">
      <c r="N6405"/>
      <c r="O6405"/>
    </row>
    <row r="6406" spans="14:15" x14ac:dyDescent="0.25">
      <c r="N6406"/>
      <c r="O6406"/>
    </row>
    <row r="6407" spans="14:15" x14ac:dyDescent="0.25">
      <c r="N6407"/>
      <c r="O6407"/>
    </row>
    <row r="6408" spans="14:15" x14ac:dyDescent="0.25">
      <c r="N6408"/>
      <c r="O6408"/>
    </row>
    <row r="6409" spans="14:15" x14ac:dyDescent="0.25">
      <c r="N6409"/>
      <c r="O6409"/>
    </row>
    <row r="6410" spans="14:15" x14ac:dyDescent="0.25">
      <c r="N6410"/>
      <c r="O6410"/>
    </row>
    <row r="6411" spans="14:15" x14ac:dyDescent="0.25">
      <c r="N6411"/>
      <c r="O6411"/>
    </row>
    <row r="6412" spans="14:15" x14ac:dyDescent="0.25">
      <c r="N6412"/>
      <c r="O6412"/>
    </row>
    <row r="6413" spans="14:15" x14ac:dyDescent="0.25">
      <c r="N6413"/>
      <c r="O6413"/>
    </row>
    <row r="6414" spans="14:15" x14ac:dyDescent="0.25">
      <c r="N6414"/>
      <c r="O6414"/>
    </row>
    <row r="6415" spans="14:15" x14ac:dyDescent="0.25">
      <c r="N6415"/>
      <c r="O6415"/>
    </row>
    <row r="6416" spans="14:15" x14ac:dyDescent="0.25">
      <c r="N6416"/>
      <c r="O6416"/>
    </row>
    <row r="6417" spans="14:15" x14ac:dyDescent="0.25">
      <c r="N6417"/>
      <c r="O6417"/>
    </row>
    <row r="6418" spans="14:15" x14ac:dyDescent="0.25">
      <c r="N6418"/>
      <c r="O6418"/>
    </row>
    <row r="6419" spans="14:15" x14ac:dyDescent="0.25">
      <c r="N6419"/>
      <c r="O6419"/>
    </row>
    <row r="6420" spans="14:15" x14ac:dyDescent="0.25">
      <c r="N6420"/>
      <c r="O6420"/>
    </row>
    <row r="6421" spans="14:15" x14ac:dyDescent="0.25">
      <c r="N6421"/>
      <c r="O6421"/>
    </row>
    <row r="6422" spans="14:15" x14ac:dyDescent="0.25">
      <c r="N6422"/>
      <c r="O6422"/>
    </row>
    <row r="6423" spans="14:15" x14ac:dyDescent="0.25">
      <c r="N6423"/>
      <c r="O64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Kerem Şimşek</dc:creator>
  <cp:lastModifiedBy>Ali Kerem Şimşek</cp:lastModifiedBy>
  <dcterms:created xsi:type="dcterms:W3CDTF">2015-06-05T18:17:20Z</dcterms:created>
  <dcterms:modified xsi:type="dcterms:W3CDTF">2022-05-28T17:16:51Z</dcterms:modified>
</cp:coreProperties>
</file>