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66925"/>
  <xr:revisionPtr revIDLastSave="1668" documentId="11_E60897F41BE170836B02CE998F75CCDC64E183C8" xr6:coauthVersionLast="47" xr6:coauthVersionMax="47" xr10:uidLastSave="{ECD6D6B0-82D6-488E-9F14-6259A2CF0437}"/>
  <bookViews>
    <workbookView xWindow="240" yWindow="105" windowWidth="14805" windowHeight="8010" firstSheet="2" activeTab="2" xr2:uid="{00000000-000D-0000-FFFF-FFFF00000000}"/>
  </bookViews>
  <sheets>
    <sheet name="Feature Data - Projects" sheetId="3" r:id="rId1"/>
    <sheet name="Feature Data - CWE" sheetId="4" r:id="rId2"/>
    <sheet name="Common Features - Projects" sheetId="1" r:id="rId3"/>
    <sheet name="Common Features - CWE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3" l="1"/>
  <c r="G4" i="4"/>
  <c r="G5" i="4"/>
  <c r="G6" i="4"/>
  <c r="G7" i="4"/>
  <c r="G8" i="4"/>
  <c r="G9" i="4"/>
  <c r="G10" i="4"/>
  <c r="G11" i="4"/>
  <c r="G12" i="4"/>
  <c r="G3" i="4"/>
  <c r="G4" i="3"/>
  <c r="G5" i="3"/>
  <c r="G6" i="3"/>
  <c r="G7" i="3"/>
  <c r="G8" i="3"/>
  <c r="G9" i="3"/>
  <c r="G10" i="3"/>
  <c r="G11" i="3"/>
  <c r="G12" i="3"/>
  <c r="G3" i="3"/>
  <c r="B58" i="3"/>
  <c r="B31" i="3"/>
  <c r="Y5" i="1"/>
  <c r="Y6" i="1"/>
  <c r="Y7" i="1"/>
  <c r="Y8" i="1"/>
  <c r="Y9" i="1"/>
  <c r="Y10" i="1"/>
  <c r="Y11" i="1"/>
  <c r="Y12" i="1"/>
  <c r="Y13" i="1"/>
  <c r="Y14" i="1"/>
  <c r="Y5" i="2"/>
  <c r="Y6" i="2"/>
  <c r="Y7" i="2"/>
  <c r="Y8" i="2"/>
  <c r="Y9" i="2"/>
  <c r="Y10" i="2"/>
  <c r="Y11" i="2"/>
  <c r="Y12" i="2"/>
  <c r="Y13" i="2"/>
  <c r="Y14" i="2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39" i="4"/>
  <c r="B38" i="4"/>
  <c r="B37" i="4"/>
  <c r="B36" i="4"/>
  <c r="B35" i="4"/>
  <c r="B34" i="4"/>
  <c r="B33" i="4"/>
  <c r="B32" i="4"/>
  <c r="B31" i="4"/>
  <c r="B30" i="4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7" i="3"/>
  <c r="B56" i="3"/>
  <c r="B55" i="3"/>
  <c r="B54" i="3"/>
  <c r="B53" i="3"/>
  <c r="B52" i="3"/>
  <c r="B51" i="3"/>
  <c r="B50" i="3"/>
  <c r="B49" i="3"/>
  <c r="B39" i="3"/>
  <c r="B38" i="3"/>
  <c r="B37" i="3"/>
  <c r="B36" i="3"/>
  <c r="B35" i="3"/>
  <c r="B34" i="3"/>
  <c r="B33" i="3"/>
  <c r="B32" i="3"/>
  <c r="E20" i="1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11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11" i="1" s="1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C128" i="2" s="1"/>
  <c r="B119" i="2"/>
  <c r="B128" i="2" s="1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C117" i="2" s="1"/>
  <c r="B108" i="2"/>
  <c r="B117" i="2" s="1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C106" i="2" s="1"/>
  <c r="B97" i="2"/>
  <c r="B106" i="2" s="1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C95" i="2" s="1"/>
  <c r="B86" i="2"/>
  <c r="B95" i="2" s="1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C84" i="2" s="1"/>
  <c r="B75" i="2"/>
  <c r="B84" i="2" s="1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C73" i="2" s="1"/>
  <c r="B64" i="2"/>
  <c r="B73" i="2" s="1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C62" i="2" s="1"/>
  <c r="B53" i="2"/>
  <c r="B62" i="2" s="1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C51" i="2" s="1"/>
  <c r="B42" i="2"/>
  <c r="B51" i="2" s="1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C40" i="2" s="1"/>
  <c r="B31" i="2"/>
  <c r="B40" i="2" s="1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C29" i="2" s="1"/>
  <c r="B20" i="2"/>
  <c r="B29" i="2" s="1"/>
  <c r="B127" i="1"/>
  <c r="B126" i="1"/>
  <c r="B125" i="1"/>
  <c r="B124" i="1"/>
  <c r="B123" i="1"/>
  <c r="B122" i="1"/>
  <c r="B121" i="1"/>
  <c r="B120" i="1"/>
  <c r="B119" i="1"/>
  <c r="B128" i="1" s="1"/>
  <c r="B116" i="1"/>
  <c r="B115" i="1"/>
  <c r="B114" i="1"/>
  <c r="B113" i="1"/>
  <c r="B112" i="1"/>
  <c r="B111" i="1"/>
  <c r="B110" i="1"/>
  <c r="B109" i="1"/>
  <c r="B108" i="1"/>
  <c r="B117" i="1" s="1"/>
  <c r="B105" i="1"/>
  <c r="B104" i="1"/>
  <c r="B103" i="1"/>
  <c r="B102" i="1"/>
  <c r="B101" i="1"/>
  <c r="B100" i="1"/>
  <c r="B99" i="1"/>
  <c r="B98" i="1"/>
  <c r="B97" i="1"/>
  <c r="B106" i="1" s="1"/>
  <c r="B94" i="1"/>
  <c r="B93" i="1"/>
  <c r="B92" i="1"/>
  <c r="B91" i="1"/>
  <c r="B90" i="1"/>
  <c r="B89" i="1"/>
  <c r="B88" i="1"/>
  <c r="B87" i="1"/>
  <c r="B86" i="1"/>
  <c r="B95" i="1" s="1"/>
  <c r="B83" i="1"/>
  <c r="B82" i="1"/>
  <c r="B81" i="1"/>
  <c r="B80" i="1"/>
  <c r="B79" i="1"/>
  <c r="B78" i="1"/>
  <c r="B77" i="1"/>
  <c r="B76" i="1"/>
  <c r="B75" i="1"/>
  <c r="B84" i="1" s="1"/>
  <c r="B72" i="1"/>
  <c r="B71" i="1"/>
  <c r="B70" i="1"/>
  <c r="B69" i="1"/>
  <c r="B68" i="1"/>
  <c r="B67" i="1"/>
  <c r="B66" i="1"/>
  <c r="B65" i="1"/>
  <c r="B64" i="1"/>
  <c r="B73" i="1" s="1"/>
  <c r="B61" i="1"/>
  <c r="B60" i="1"/>
  <c r="B59" i="1"/>
  <c r="B58" i="1"/>
  <c r="B57" i="1"/>
  <c r="B56" i="1"/>
  <c r="B55" i="1"/>
  <c r="B54" i="1"/>
  <c r="B53" i="1"/>
  <c r="B62" i="1" s="1"/>
  <c r="B50" i="1"/>
  <c r="B49" i="1"/>
  <c r="B48" i="1"/>
  <c r="B47" i="1"/>
  <c r="B46" i="1"/>
  <c r="B45" i="1"/>
  <c r="B44" i="1"/>
  <c r="B43" i="1"/>
  <c r="B42" i="1"/>
  <c r="B51" i="1" s="1"/>
  <c r="B39" i="1"/>
  <c r="B38" i="1"/>
  <c r="B37" i="1"/>
  <c r="B36" i="1"/>
  <c r="B35" i="1"/>
  <c r="B34" i="1"/>
  <c r="B33" i="1"/>
  <c r="B32" i="1"/>
  <c r="B31" i="1"/>
  <c r="B40" i="1" s="1"/>
  <c r="B28" i="1"/>
  <c r="B27" i="1"/>
  <c r="B26" i="1"/>
  <c r="B25" i="1"/>
  <c r="B24" i="1"/>
  <c r="B23" i="1"/>
  <c r="B22" i="1"/>
  <c r="B21" i="1"/>
  <c r="B20" i="1"/>
  <c r="B29" i="1" s="1"/>
  <c r="C127" i="1"/>
  <c r="C126" i="1"/>
  <c r="C125" i="1"/>
  <c r="C124" i="1"/>
  <c r="C123" i="1"/>
  <c r="C122" i="1"/>
  <c r="C121" i="1"/>
  <c r="C120" i="1"/>
  <c r="C119" i="1"/>
  <c r="C128" i="1" s="1"/>
  <c r="C116" i="1"/>
  <c r="C115" i="1"/>
  <c r="C114" i="1"/>
  <c r="C113" i="1"/>
  <c r="C112" i="1"/>
  <c r="C111" i="1"/>
  <c r="C110" i="1"/>
  <c r="C109" i="1"/>
  <c r="C108" i="1"/>
  <c r="C117" i="1" s="1"/>
  <c r="C105" i="1"/>
  <c r="C104" i="1"/>
  <c r="C103" i="1"/>
  <c r="C102" i="1"/>
  <c r="C101" i="1"/>
  <c r="C100" i="1"/>
  <c r="C99" i="1"/>
  <c r="C98" i="1"/>
  <c r="C97" i="1"/>
  <c r="C106" i="1" s="1"/>
  <c r="C94" i="1"/>
  <c r="C93" i="1"/>
  <c r="C92" i="1"/>
  <c r="C91" i="1"/>
  <c r="C90" i="1"/>
  <c r="C89" i="1"/>
  <c r="C88" i="1"/>
  <c r="C87" i="1"/>
  <c r="C86" i="1"/>
  <c r="C95" i="1" s="1"/>
  <c r="C83" i="1"/>
  <c r="C82" i="1"/>
  <c r="C81" i="1"/>
  <c r="C80" i="1"/>
  <c r="C79" i="1"/>
  <c r="C78" i="1"/>
  <c r="C77" i="1"/>
  <c r="C76" i="1"/>
  <c r="C75" i="1"/>
  <c r="C84" i="1" s="1"/>
  <c r="C72" i="1"/>
  <c r="C71" i="1"/>
  <c r="C70" i="1"/>
  <c r="C69" i="1"/>
  <c r="C68" i="1"/>
  <c r="C67" i="1"/>
  <c r="C66" i="1"/>
  <c r="C65" i="1"/>
  <c r="C64" i="1"/>
  <c r="C73" i="1" s="1"/>
  <c r="C61" i="1"/>
  <c r="C60" i="1"/>
  <c r="C59" i="1"/>
  <c r="C58" i="1"/>
  <c r="C57" i="1"/>
  <c r="C56" i="1"/>
  <c r="C55" i="1"/>
  <c r="C54" i="1"/>
  <c r="C53" i="1"/>
  <c r="C62" i="1" s="1"/>
  <c r="C50" i="1"/>
  <c r="C49" i="1"/>
  <c r="C48" i="1"/>
  <c r="C47" i="1"/>
  <c r="C46" i="1"/>
  <c r="C45" i="1"/>
  <c r="C44" i="1"/>
  <c r="C43" i="1"/>
  <c r="C42" i="1"/>
  <c r="C51" i="1" s="1"/>
  <c r="C39" i="1"/>
  <c r="C38" i="1"/>
  <c r="C37" i="1"/>
  <c r="C36" i="1"/>
  <c r="C35" i="1"/>
  <c r="C34" i="1"/>
  <c r="C33" i="1"/>
  <c r="C32" i="1"/>
  <c r="C31" i="1"/>
  <c r="C40" i="1" s="1"/>
  <c r="C28" i="1"/>
  <c r="C27" i="1"/>
  <c r="C26" i="1"/>
  <c r="C25" i="1"/>
  <c r="C24" i="1"/>
  <c r="C23" i="1"/>
  <c r="C22" i="1"/>
  <c r="C21" i="1"/>
  <c r="C20" i="1"/>
  <c r="C29" i="1" s="1"/>
  <c r="H20" i="2" l="1"/>
  <c r="E111" i="2"/>
  <c r="F111" i="2"/>
  <c r="H20" i="1"/>
  <c r="D30" i="4"/>
  <c r="D48" i="4"/>
  <c r="D48" i="3"/>
</calcChain>
</file>

<file path=xl/sharedStrings.xml><?xml version="1.0" encoding="utf-8"?>
<sst xmlns="http://schemas.openxmlformats.org/spreadsheetml/2006/main" count="670" uniqueCount="251">
  <si>
    <t># Training (NC) Features (Fixed/Vul/Intersection/Union/Overlap)</t>
  </si>
  <si>
    <t># Testing (FC) Features (Fixed/Vul)</t>
  </si>
  <si>
    <t>Unique to Fixed</t>
  </si>
  <si>
    <t>Unique to Vulnerable</t>
  </si>
  <si>
    <t>Intersection</t>
  </si>
  <si>
    <t>Union</t>
  </si>
  <si>
    <t>Overlap %</t>
  </si>
  <si>
    <t>Remaining %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</si>
  <si>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</si>
  <si>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</si>
  <si>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</si>
  <si>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</si>
  <si>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</si>
  <si>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</si>
  <si>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</si>
  <si>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</si>
  <si>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</si>
  <si>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</si>
  <si>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Results from Intersection and Union of Training (NC) and Testing (FC) Data for Top 10 Projects  (calculate NC result first, then FC result)</t>
  </si>
  <si>
    <t xml:space="preserve">
</t>
  </si>
  <si>
    <t>WITHIN</t>
  </si>
  <si>
    <t>Overlap</t>
  </si>
  <si>
    <t>APS</t>
  </si>
  <si>
    <t>Pearson Correlation Coefficient</t>
  </si>
  <si>
    <t>P1/P1</t>
  </si>
  <si>
    <t>P2/P2</t>
  </si>
  <si>
    <t>Although technically a negative correlation, the relationship between your variables is only weak (nb. the nearer the value is to zero, the weaker the relationship).</t>
  </si>
  <si>
    <t>P3/P3</t>
  </si>
  <si>
    <t>P4/P4</t>
  </si>
  <si>
    <t>P5/P5</t>
  </si>
  <si>
    <t>P6/P6</t>
  </si>
  <si>
    <t>P7/P7</t>
  </si>
  <si>
    <t>P8/P8</t>
  </si>
  <si>
    <t>P9/P9</t>
  </si>
  <si>
    <t>P10/P10</t>
  </si>
  <si>
    <t>ACROSS</t>
  </si>
  <si>
    <t>P1/P2</t>
  </si>
  <si>
    <t>P1/P3</t>
  </si>
  <si>
    <t>P1/P4</t>
  </si>
  <si>
    <t>P1/P5</t>
  </si>
  <si>
    <t>P1/P6</t>
  </si>
  <si>
    <t>P1/P7</t>
  </si>
  <si>
    <t>P1/P8</t>
  </si>
  <si>
    <t>P1/P9</t>
  </si>
  <si>
    <t>P1/P10</t>
  </si>
  <si>
    <t>P2/P1</t>
  </si>
  <si>
    <t>P2/P3</t>
  </si>
  <si>
    <t>P2/P4</t>
  </si>
  <si>
    <t>P2/P5</t>
  </si>
  <si>
    <t>P2/P6</t>
  </si>
  <si>
    <t>P2/P7</t>
  </si>
  <si>
    <t>P2/P8</t>
  </si>
  <si>
    <t>P2/P9</t>
  </si>
  <si>
    <t>P2/P10</t>
  </si>
  <si>
    <t>P3/P1</t>
  </si>
  <si>
    <t>P3/P2</t>
  </si>
  <si>
    <t>P3/P4</t>
  </si>
  <si>
    <t>P3/P5</t>
  </si>
  <si>
    <t>P3/P6</t>
  </si>
  <si>
    <t>P3/P7</t>
  </si>
  <si>
    <t>P3/P8</t>
  </si>
  <si>
    <t>P3/P9</t>
  </si>
  <si>
    <t>P3/P10</t>
  </si>
  <si>
    <t>P4/P1</t>
  </si>
  <si>
    <t>P4/P2</t>
  </si>
  <si>
    <t>P4/P3</t>
  </si>
  <si>
    <t>P4/P5</t>
  </si>
  <si>
    <t>P4/P6</t>
  </si>
  <si>
    <t>P4/P7</t>
  </si>
  <si>
    <t>P4/P8</t>
  </si>
  <si>
    <t>P4/P9</t>
  </si>
  <si>
    <t>P4/P10</t>
  </si>
  <si>
    <t>P5/P1</t>
  </si>
  <si>
    <t>P5/P2</t>
  </si>
  <si>
    <t>P5/P3</t>
  </si>
  <si>
    <t>P5/P4</t>
  </si>
  <si>
    <t>P5/P6</t>
  </si>
  <si>
    <t>P5/P7</t>
  </si>
  <si>
    <t>P5/P8</t>
  </si>
  <si>
    <t>P5/P9</t>
  </si>
  <si>
    <t>P5/P10</t>
  </si>
  <si>
    <t>P6/P1</t>
  </si>
  <si>
    <t>P6/P2</t>
  </si>
  <si>
    <t>P6/P3</t>
  </si>
  <si>
    <t>P6/P4</t>
  </si>
  <si>
    <t>P6/P5</t>
  </si>
  <si>
    <t>P6/P7</t>
  </si>
  <si>
    <t>P6/P8</t>
  </si>
  <si>
    <t>P6/P9</t>
  </si>
  <si>
    <t>P6/P10</t>
  </si>
  <si>
    <t>P7/P1</t>
  </si>
  <si>
    <t>P7/P2</t>
  </si>
  <si>
    <t>P7/P3</t>
  </si>
  <si>
    <t>P7/P4</t>
  </si>
  <si>
    <t>P7/P5</t>
  </si>
  <si>
    <t>P7/P6</t>
  </si>
  <si>
    <t>P7/P8</t>
  </si>
  <si>
    <t>P7/P9</t>
  </si>
  <si>
    <t>P7/P10</t>
  </si>
  <si>
    <t>P8/P1</t>
  </si>
  <si>
    <t>P8/P2</t>
  </si>
  <si>
    <t>P8/P3</t>
  </si>
  <si>
    <t>P8/P4</t>
  </si>
  <si>
    <t>P8/P5</t>
  </si>
  <si>
    <t>P8/P6</t>
  </si>
  <si>
    <t>P8/P7</t>
  </si>
  <si>
    <t>P8/P9</t>
  </si>
  <si>
    <t>P8/P10</t>
  </si>
  <si>
    <t>P9/P1</t>
  </si>
  <si>
    <t>P9/P2</t>
  </si>
  <si>
    <t>P9/P3</t>
  </si>
  <si>
    <t>P9/P4</t>
  </si>
  <si>
    <t>P9/P5</t>
  </si>
  <si>
    <t>P9/P6</t>
  </si>
  <si>
    <t>P9/P7</t>
  </si>
  <si>
    <t>P9/P8</t>
  </si>
  <si>
    <t>P9/P10</t>
  </si>
  <si>
    <t>P10/P1</t>
  </si>
  <si>
    <t>P10/P2</t>
  </si>
  <si>
    <t>P10/P3</t>
  </si>
  <si>
    <t>P10/P4</t>
  </si>
  <si>
    <t>P10/P5</t>
  </si>
  <si>
    <t>P10/P6</t>
  </si>
  <si>
    <t>P10/P7</t>
  </si>
  <si>
    <t>P10/P8</t>
  </si>
  <si>
    <t>P10/P9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</si>
  <si>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</si>
  <si>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</si>
  <si>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</si>
  <si>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</si>
  <si>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</si>
  <si>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</si>
  <si>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</si>
  <si>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</si>
  <si>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</si>
  <si>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</si>
  <si>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Results from Intersection and Union of Training (NC) and Testing (FC) Data for Top 10 CWE Vulnerability Types (calculate NC result first, then FC result)</t>
  </si>
  <si>
    <t>C1/C1</t>
  </si>
  <si>
    <t>C2/C2</t>
  </si>
  <si>
    <t>This is a moderate negative correlation, which means there is a tendency for high X variable scores to go with low Y variable scores (and vice versa).</t>
  </si>
  <si>
    <t>C3/C3</t>
  </si>
  <si>
    <t>C4/C4</t>
  </si>
  <si>
    <t>C5/C5</t>
  </si>
  <si>
    <t>C6/C6</t>
  </si>
  <si>
    <t>C7/C7</t>
  </si>
  <si>
    <t>C8/C8</t>
  </si>
  <si>
    <t>C9/C9</t>
  </si>
  <si>
    <t>C10/C10</t>
  </si>
  <si>
    <t>C1/C2</t>
  </si>
  <si>
    <t>C1/C3</t>
  </si>
  <si>
    <t>C1/C4</t>
  </si>
  <si>
    <t>C1/C5</t>
  </si>
  <si>
    <t>C1/C6</t>
  </si>
  <si>
    <t>C1/C7</t>
  </si>
  <si>
    <t>C1/C8</t>
  </si>
  <si>
    <t>C1/C9</t>
  </si>
  <si>
    <t>C1/C10</t>
  </si>
  <si>
    <t>C2/C1</t>
  </si>
  <si>
    <t>C2/C3</t>
  </si>
  <si>
    <t>C2/C4</t>
  </si>
  <si>
    <t>C2/C5</t>
  </si>
  <si>
    <t>C2/C6</t>
  </si>
  <si>
    <t>C2/C7</t>
  </si>
  <si>
    <t>C2/C8</t>
  </si>
  <si>
    <t>C2/C9</t>
  </si>
  <si>
    <t>C2/C10</t>
  </si>
  <si>
    <t>C3/C1</t>
  </si>
  <si>
    <t>C3/C2</t>
  </si>
  <si>
    <t>C3/C4</t>
  </si>
  <si>
    <t>C3/C5</t>
  </si>
  <si>
    <t>C3/C6</t>
  </si>
  <si>
    <t>C3/C7</t>
  </si>
  <si>
    <t>C3/C8</t>
  </si>
  <si>
    <t>C3/C9</t>
  </si>
  <si>
    <t>C3/C10</t>
  </si>
  <si>
    <t>C4/C1</t>
  </si>
  <si>
    <t>C4/C2</t>
  </si>
  <si>
    <t>C4/C3</t>
  </si>
  <si>
    <t>C4/C5</t>
  </si>
  <si>
    <t>C4/C6</t>
  </si>
  <si>
    <t>C4/C7</t>
  </si>
  <si>
    <t>C4/C8</t>
  </si>
  <si>
    <t>C4/C9</t>
  </si>
  <si>
    <t>C4/C10</t>
  </si>
  <si>
    <t>C5/C1</t>
  </si>
  <si>
    <t>C5/C2</t>
  </si>
  <si>
    <t>C5/C3</t>
  </si>
  <si>
    <t>C5/C4</t>
  </si>
  <si>
    <t>C5/C6</t>
  </si>
  <si>
    <t>C5/C7</t>
  </si>
  <si>
    <t>C5/C8</t>
  </si>
  <si>
    <t>C5/C9</t>
  </si>
  <si>
    <t>C5/C10</t>
  </si>
  <si>
    <t>C6/C1</t>
  </si>
  <si>
    <t>C6/C2</t>
  </si>
  <si>
    <t>C6/C3</t>
  </si>
  <si>
    <t>C6/C4</t>
  </si>
  <si>
    <t>C6/C5</t>
  </si>
  <si>
    <t>C6/C7</t>
  </si>
  <si>
    <t>C6/C8</t>
  </si>
  <si>
    <t>C6/C9</t>
  </si>
  <si>
    <t>C6/C10</t>
  </si>
  <si>
    <t>C7/C1</t>
  </si>
  <si>
    <t>C7/C2</t>
  </si>
  <si>
    <t>C7/C3</t>
  </si>
  <si>
    <t>C7/C4</t>
  </si>
  <si>
    <t>C7/C5</t>
  </si>
  <si>
    <t>C7/C6</t>
  </si>
  <si>
    <t>C7/C8</t>
  </si>
  <si>
    <t>C7/C9</t>
  </si>
  <si>
    <t>C7/C10</t>
  </si>
  <si>
    <t>C8/C1</t>
  </si>
  <si>
    <t>C8/C2</t>
  </si>
  <si>
    <t>C8/C3</t>
  </si>
  <si>
    <t>C8/C4</t>
  </si>
  <si>
    <t>C8/C5</t>
  </si>
  <si>
    <t>C8/C6</t>
  </si>
  <si>
    <t>C8/C7</t>
  </si>
  <si>
    <t>C8/C9</t>
  </si>
  <si>
    <t>C8/C10</t>
  </si>
  <si>
    <t>C9/C1</t>
  </si>
  <si>
    <t>C9/C2</t>
  </si>
  <si>
    <t>C9/C3</t>
  </si>
  <si>
    <t>C9/C4</t>
  </si>
  <si>
    <t>C9/C5</t>
  </si>
  <si>
    <t>C9/C6</t>
  </si>
  <si>
    <t>C9/C7</t>
  </si>
  <si>
    <t>C9/C8</t>
  </si>
  <si>
    <t>C9/C10</t>
  </si>
  <si>
    <t>C10/C1</t>
  </si>
  <si>
    <t>C10/C2</t>
  </si>
  <si>
    <t>C10/C3</t>
  </si>
  <si>
    <t>C10/C4</t>
  </si>
  <si>
    <t>C10/C5</t>
  </si>
  <si>
    <t>C10/C6</t>
  </si>
  <si>
    <t>C10/C7</t>
  </si>
  <si>
    <t>C10/C8</t>
  </si>
  <si>
    <t>C10/C9</t>
  </si>
  <si>
    <t>Total Unique Features (Fixed+Vul) Per Top 10 Projects</t>
  </si>
  <si>
    <t>Average precision scores within and across top 10 projects traing with NC data and testing with FC data using TF-IDF technique and CNN model</t>
  </si>
  <si>
    <t>Common Unique (train NC (Fixed+Vul) / test FC (Fixed+Vul) Features Across Top 10 Projects</t>
  </si>
  <si>
    <t>Cross Training/Test Data Correlation</t>
  </si>
  <si>
    <t>Cross APS</t>
  </si>
  <si>
    <t>Common Features</t>
  </si>
  <si>
    <t>Although technically a positive correlation, the relationship between your variables is weak (nb. the nearer the value is to zero, the weaker the relationship).</t>
  </si>
  <si>
    <t>AVG</t>
  </si>
  <si>
    <t>Total Unique (Training) NC Features (Fixed+Vul) Per Top 10 CWE Vulnerability Type</t>
  </si>
  <si>
    <t>Average precision scores within and across top 10 CWE types traing with NC data and testing with FC data using TF-IDF technique and CNN model</t>
  </si>
  <si>
    <t xml:space="preserve"> </t>
  </si>
  <si>
    <t>Common Unique (train NC / test FC) Features (Fixed+Vul) Across Top 10 CWE Vulnerability Types</t>
  </si>
  <si>
    <t>This is a moderate positive correlation, which means there is a tendency for high X variable scores go with high Y variable scores (and vice versa).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</si>
</sst>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'Feature Data - Projects'!$B$49:$B$138</c:f>
              <c:numCache>
                <c:formatCode>General</c:formatCode>
                <c:ptCount val="90"/>
                <c:pt idx="0">
                  <c:v>47.783251231527103</c:v>
                </c:pt>
                <c:pt idx="1">
                  <c:v>48.534031413612603</c:v>
                </c:pt>
                <c:pt idx="2">
                  <c:v>31.771894093686399</c:v>
                </c:pt>
                <c:pt idx="3">
                  <c:v>30.353430353430401</c:v>
                </c:pt>
                <c:pt idx="4">
                  <c:v>24.2424242424242</c:v>
                </c:pt>
                <c:pt idx="5">
                  <c:v>18.390804597701202</c:v>
                </c:pt>
                <c:pt idx="6">
                  <c:v>30.158730158730201</c:v>
                </c:pt>
                <c:pt idx="7">
                  <c:v>7.9710144927536204</c:v>
                </c:pt>
                <c:pt idx="8">
                  <c:v>25.581395348837201</c:v>
                </c:pt>
                <c:pt idx="9">
                  <c:v>48.224852071005898</c:v>
                </c:pt>
                <c:pt idx="10">
                  <c:v>48.287671232876697</c:v>
                </c:pt>
                <c:pt idx="11">
                  <c:v>29.6950240770466</c:v>
                </c:pt>
                <c:pt idx="12">
                  <c:v>29.411764705882401</c:v>
                </c:pt>
                <c:pt idx="13">
                  <c:v>25.543478260869598</c:v>
                </c:pt>
                <c:pt idx="14">
                  <c:v>20.454545454545499</c:v>
                </c:pt>
                <c:pt idx="15">
                  <c:v>32.867132867132902</c:v>
                </c:pt>
                <c:pt idx="16">
                  <c:v>6.0402684563758404</c:v>
                </c:pt>
                <c:pt idx="17">
                  <c:v>24.545454545454501</c:v>
                </c:pt>
                <c:pt idx="18">
                  <c:v>47.576862949452803</c:v>
                </c:pt>
                <c:pt idx="19">
                  <c:v>47.598542563762798</c:v>
                </c:pt>
                <c:pt idx="20">
                  <c:v>29.629629629629601</c:v>
                </c:pt>
                <c:pt idx="21">
                  <c:v>30.8558558558559</c:v>
                </c:pt>
                <c:pt idx="22">
                  <c:v>24.293785310734499</c:v>
                </c:pt>
                <c:pt idx="23">
                  <c:v>22.085889570552101</c:v>
                </c:pt>
                <c:pt idx="24">
                  <c:v>34.328358208955201</c:v>
                </c:pt>
                <c:pt idx="25">
                  <c:v>6.2068965517241397</c:v>
                </c:pt>
                <c:pt idx="26">
                  <c:v>27.4509803921569</c:v>
                </c:pt>
                <c:pt idx="27">
                  <c:v>31.775700934579401</c:v>
                </c:pt>
                <c:pt idx="28">
                  <c:v>31.228070175438599</c:v>
                </c:pt>
                <c:pt idx="29">
                  <c:v>32.069672131147499</c:v>
                </c:pt>
                <c:pt idx="30">
                  <c:v>30.660377358490599</c:v>
                </c:pt>
                <c:pt idx="31">
                  <c:v>25.274725274725299</c:v>
                </c:pt>
                <c:pt idx="32">
                  <c:v>26.506024096385499</c:v>
                </c:pt>
                <c:pt idx="33">
                  <c:v>29.268292682926798</c:v>
                </c:pt>
                <c:pt idx="34">
                  <c:v>6.6666666666666696</c:v>
                </c:pt>
                <c:pt idx="35">
                  <c:v>26.7326732673267</c:v>
                </c:pt>
                <c:pt idx="36">
                  <c:v>32.3420074349442</c:v>
                </c:pt>
                <c:pt idx="37">
                  <c:v>31.9188191881919</c:v>
                </c:pt>
                <c:pt idx="38">
                  <c:v>33.471074380165298</c:v>
                </c:pt>
                <c:pt idx="39">
                  <c:v>31.958762886597899</c:v>
                </c:pt>
                <c:pt idx="40">
                  <c:v>28.409090909090899</c:v>
                </c:pt>
                <c:pt idx="41">
                  <c:v>24</c:v>
                </c:pt>
                <c:pt idx="42">
                  <c:v>35.593220338983102</c:v>
                </c:pt>
                <c:pt idx="43">
                  <c:v>8.4507042253521103</c:v>
                </c:pt>
                <c:pt idx="44">
                  <c:v>31.6666666666667</c:v>
                </c:pt>
                <c:pt idx="45">
                  <c:v>27.380952380952401</c:v>
                </c:pt>
                <c:pt idx="46">
                  <c:v>32.478632478632498</c:v>
                </c:pt>
                <c:pt idx="47">
                  <c:v>31.481481481481499</c:v>
                </c:pt>
                <c:pt idx="48">
                  <c:v>36.734693877551003</c:v>
                </c:pt>
                <c:pt idx="49">
                  <c:v>31.914893617021299</c:v>
                </c:pt>
                <c:pt idx="50">
                  <c:v>29.729729729729701</c:v>
                </c:pt>
                <c:pt idx="51">
                  <c:v>28.571428571428601</c:v>
                </c:pt>
                <c:pt idx="52">
                  <c:v>7.5</c:v>
                </c:pt>
                <c:pt idx="53">
                  <c:v>30.769230769230798</c:v>
                </c:pt>
                <c:pt idx="54">
                  <c:v>25.268817204301101</c:v>
                </c:pt>
                <c:pt idx="55">
                  <c:v>30.569948186528499</c:v>
                </c:pt>
                <c:pt idx="56">
                  <c:v>30.054644808743198</c:v>
                </c:pt>
                <c:pt idx="57">
                  <c:v>34.567901234567898</c:v>
                </c:pt>
                <c:pt idx="58">
                  <c:v>29.357798165137599</c:v>
                </c:pt>
                <c:pt idx="59">
                  <c:v>25.714285714285701</c:v>
                </c:pt>
                <c:pt idx="60">
                  <c:v>33.3333333333333</c:v>
                </c:pt>
                <c:pt idx="61">
                  <c:v>5.2631578947368398</c:v>
                </c:pt>
                <c:pt idx="62">
                  <c:v>27.272727272727298</c:v>
                </c:pt>
                <c:pt idx="63">
                  <c:v>28.1045751633987</c:v>
                </c:pt>
                <c:pt idx="64">
                  <c:v>29.347826086956498</c:v>
                </c:pt>
                <c:pt idx="65">
                  <c:v>29.6511627906977</c:v>
                </c:pt>
                <c:pt idx="66">
                  <c:v>29.545454545454501</c:v>
                </c:pt>
                <c:pt idx="67">
                  <c:v>32.876712328767098</c:v>
                </c:pt>
                <c:pt idx="68">
                  <c:v>27.906976744186</c:v>
                </c:pt>
                <c:pt idx="69">
                  <c:v>35.4838709677419</c:v>
                </c:pt>
                <c:pt idx="70">
                  <c:v>16.6666666666667</c:v>
                </c:pt>
                <c:pt idx="71">
                  <c:v>30.952380952380999</c:v>
                </c:pt>
                <c:pt idx="72">
                  <c:v>21.3541666666667</c:v>
                </c:pt>
                <c:pt idx="73">
                  <c:v>20.197044334975399</c:v>
                </c:pt>
                <c:pt idx="74">
                  <c:v>20.207253886010399</c:v>
                </c:pt>
                <c:pt idx="75">
                  <c:v>20</c:v>
                </c:pt>
                <c:pt idx="76">
                  <c:v>24.096385542168701</c:v>
                </c:pt>
                <c:pt idx="77">
                  <c:v>22</c:v>
                </c:pt>
                <c:pt idx="78">
                  <c:v>20.454545454545499</c:v>
                </c:pt>
                <c:pt idx="79">
                  <c:v>36.842105263157897</c:v>
                </c:pt>
                <c:pt idx="80">
                  <c:v>26.415094339622598</c:v>
                </c:pt>
                <c:pt idx="81">
                  <c:v>28.222996515679402</c:v>
                </c:pt>
                <c:pt idx="82">
                  <c:v>28.975265017667802</c:v>
                </c:pt>
                <c:pt idx="83">
                  <c:v>32.558139534883701</c:v>
                </c:pt>
                <c:pt idx="84">
                  <c:v>30.088495575221199</c:v>
                </c:pt>
                <c:pt idx="85">
                  <c:v>32.857142857142897</c:v>
                </c:pt>
                <c:pt idx="86">
                  <c:v>36</c:v>
                </c:pt>
                <c:pt idx="87">
                  <c:v>22.8571428571429</c:v>
                </c:pt>
                <c:pt idx="88">
                  <c:v>33.3333333333333</c:v>
                </c:pt>
                <c:pt idx="89">
                  <c:v>9.0909090909090899</c:v>
                </c:pt>
              </c:numCache>
            </c:numRef>
          </c:xVal>
          <c:yVal>
            <c:numRef>
              <c:f>'Feature Data - Projects'!$C$49:$C$138</c:f>
              <c:numCache>
                <c:formatCode>General</c:formatCode>
                <c:ptCount val="90"/>
                <c:pt idx="0">
                  <c:v>0.50160000000000005</c:v>
                </c:pt>
                <c:pt idx="1">
                  <c:v>0.50370000000000004</c:v>
                </c:pt>
                <c:pt idx="2">
                  <c:v>0.49790000000000001</c:v>
                </c:pt>
                <c:pt idx="3">
                  <c:v>0.51349999999999996</c:v>
                </c:pt>
                <c:pt idx="4">
                  <c:v>0.50529999999999997</c:v>
                </c:pt>
                <c:pt idx="5">
                  <c:v>0.51570000000000005</c:v>
                </c:pt>
                <c:pt idx="6">
                  <c:v>0.50970000000000004</c:v>
                </c:pt>
                <c:pt idx="7">
                  <c:v>0.50960000000000005</c:v>
                </c:pt>
                <c:pt idx="8">
                  <c:v>0.51139999999999997</c:v>
                </c:pt>
                <c:pt idx="9">
                  <c:v>0.50390000000000001</c:v>
                </c:pt>
                <c:pt idx="10">
                  <c:v>0.50209999999999999</c:v>
                </c:pt>
                <c:pt idx="11">
                  <c:v>0.50480000000000003</c:v>
                </c:pt>
                <c:pt idx="12">
                  <c:v>0.501</c:v>
                </c:pt>
                <c:pt idx="13">
                  <c:v>0.49840000000000001</c:v>
                </c:pt>
                <c:pt idx="14">
                  <c:v>0.4788</c:v>
                </c:pt>
                <c:pt idx="15">
                  <c:v>0.51980000000000004</c:v>
                </c:pt>
                <c:pt idx="16">
                  <c:v>0.52070000000000005</c:v>
                </c:pt>
                <c:pt idx="17">
                  <c:v>0.50280000000000002</c:v>
                </c:pt>
                <c:pt idx="18">
                  <c:v>0.50319999999999998</c:v>
                </c:pt>
                <c:pt idx="19">
                  <c:v>0.50049999999999994</c:v>
                </c:pt>
                <c:pt idx="20">
                  <c:v>0.505</c:v>
                </c:pt>
                <c:pt idx="21">
                  <c:v>0.50160000000000005</c:v>
                </c:pt>
                <c:pt idx="22">
                  <c:v>0.49430000000000002</c:v>
                </c:pt>
                <c:pt idx="23">
                  <c:v>0.50080000000000002</c:v>
                </c:pt>
                <c:pt idx="24">
                  <c:v>0.4985</c:v>
                </c:pt>
                <c:pt idx="25">
                  <c:v>0.5151</c:v>
                </c:pt>
                <c:pt idx="26">
                  <c:v>0.52010000000000001</c:v>
                </c:pt>
                <c:pt idx="27">
                  <c:v>0.504</c:v>
                </c:pt>
                <c:pt idx="28">
                  <c:v>0.50049999999999994</c:v>
                </c:pt>
                <c:pt idx="29">
                  <c:v>0.50309999999999999</c:v>
                </c:pt>
                <c:pt idx="30">
                  <c:v>0.50570000000000004</c:v>
                </c:pt>
                <c:pt idx="31">
                  <c:v>0.49590000000000001</c:v>
                </c:pt>
                <c:pt idx="32">
                  <c:v>0.53720000000000001</c:v>
                </c:pt>
                <c:pt idx="33">
                  <c:v>0.50219999999999998</c:v>
                </c:pt>
                <c:pt idx="34">
                  <c:v>0.51290000000000002</c:v>
                </c:pt>
                <c:pt idx="35">
                  <c:v>0.48220000000000002</c:v>
                </c:pt>
                <c:pt idx="36">
                  <c:v>0.50339999999999996</c:v>
                </c:pt>
                <c:pt idx="37">
                  <c:v>0.49969999999999998</c:v>
                </c:pt>
                <c:pt idx="38">
                  <c:v>0.50339999999999996</c:v>
                </c:pt>
                <c:pt idx="39">
                  <c:v>0.50790000000000002</c:v>
                </c:pt>
                <c:pt idx="40">
                  <c:v>0.50690000000000002</c:v>
                </c:pt>
                <c:pt idx="41">
                  <c:v>0.52370000000000005</c:v>
                </c:pt>
                <c:pt idx="42">
                  <c:v>0.49990000000000001</c:v>
                </c:pt>
                <c:pt idx="43">
                  <c:v>0.51329999999999998</c:v>
                </c:pt>
                <c:pt idx="44">
                  <c:v>0.47870000000000001</c:v>
                </c:pt>
                <c:pt idx="45">
                  <c:v>0.50109999999999999</c:v>
                </c:pt>
                <c:pt idx="46">
                  <c:v>0.49959999999999999</c:v>
                </c:pt>
                <c:pt idx="47">
                  <c:v>0.50039999999999996</c:v>
                </c:pt>
                <c:pt idx="48">
                  <c:v>0.4985</c:v>
                </c:pt>
                <c:pt idx="49">
                  <c:v>0.50129999999999997</c:v>
                </c:pt>
                <c:pt idx="50">
                  <c:v>0.48809999999999998</c:v>
                </c:pt>
                <c:pt idx="51">
                  <c:v>0.50360000000000005</c:v>
                </c:pt>
                <c:pt idx="52">
                  <c:v>0.50090000000000001</c:v>
                </c:pt>
                <c:pt idx="53">
                  <c:v>0.50729999999999997</c:v>
                </c:pt>
                <c:pt idx="54">
                  <c:v>0.50290000000000001</c:v>
                </c:pt>
                <c:pt idx="55">
                  <c:v>0.50039999999999996</c:v>
                </c:pt>
                <c:pt idx="56">
                  <c:v>0.50129999999999997</c:v>
                </c:pt>
                <c:pt idx="57">
                  <c:v>0.50209999999999999</c:v>
                </c:pt>
                <c:pt idx="58">
                  <c:v>0.50970000000000004</c:v>
                </c:pt>
                <c:pt idx="59">
                  <c:v>0.48649999999999999</c:v>
                </c:pt>
                <c:pt idx="60">
                  <c:v>0.50190000000000001</c:v>
                </c:pt>
                <c:pt idx="61">
                  <c:v>0.51570000000000005</c:v>
                </c:pt>
                <c:pt idx="62">
                  <c:v>0.505</c:v>
                </c:pt>
                <c:pt idx="63">
                  <c:v>0.50039999999999996</c:v>
                </c:pt>
                <c:pt idx="64">
                  <c:v>0.50109999999999999</c:v>
                </c:pt>
                <c:pt idx="65">
                  <c:v>0.50080000000000002</c:v>
                </c:pt>
                <c:pt idx="66">
                  <c:v>0.50570000000000004</c:v>
                </c:pt>
                <c:pt idx="67">
                  <c:v>0.50070000000000003</c:v>
                </c:pt>
                <c:pt idx="68">
                  <c:v>0.48249999999999998</c:v>
                </c:pt>
                <c:pt idx="69">
                  <c:v>0.50749999999999995</c:v>
                </c:pt>
                <c:pt idx="70">
                  <c:v>0.52529999999999999</c:v>
                </c:pt>
                <c:pt idx="71">
                  <c:v>0.49659999999999999</c:v>
                </c:pt>
                <c:pt idx="72">
                  <c:v>0.50229999999999997</c:v>
                </c:pt>
                <c:pt idx="73">
                  <c:v>0.50109999999999999</c:v>
                </c:pt>
                <c:pt idx="74">
                  <c:v>0.50209999999999999</c:v>
                </c:pt>
                <c:pt idx="75">
                  <c:v>0.50190000000000001</c:v>
                </c:pt>
                <c:pt idx="76">
                  <c:v>0.50229999999999997</c:v>
                </c:pt>
                <c:pt idx="77">
                  <c:v>0.48830000000000001</c:v>
                </c:pt>
                <c:pt idx="78">
                  <c:v>0.50760000000000005</c:v>
                </c:pt>
                <c:pt idx="79">
                  <c:v>0.48959999999999998</c:v>
                </c:pt>
                <c:pt idx="80">
                  <c:v>0.4909</c:v>
                </c:pt>
                <c:pt idx="81">
                  <c:v>0.50270000000000004</c:v>
                </c:pt>
                <c:pt idx="82">
                  <c:v>0.499</c:v>
                </c:pt>
                <c:pt idx="83">
                  <c:v>0.49809999999999999</c:v>
                </c:pt>
                <c:pt idx="84">
                  <c:v>0.4995</c:v>
                </c:pt>
                <c:pt idx="85">
                  <c:v>0.49469999999999997</c:v>
                </c:pt>
                <c:pt idx="86">
                  <c:v>0.50549999999999995</c:v>
                </c:pt>
                <c:pt idx="87">
                  <c:v>0.51400000000000001</c:v>
                </c:pt>
                <c:pt idx="88">
                  <c:v>0.50590000000000002</c:v>
                </c:pt>
                <c:pt idx="89">
                  <c:v>0.50760000000000005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73-4359-A285-03710E48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77576"/>
        <c:axId val="1506795080"/>
      </c:scatterChart>
      <c:valAx>
        <c:axId val="13697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95080"/>
        <c:crosses val="autoZero"/>
        <c:crossBetween val="midCat"/>
      </c:valAx>
      <c:valAx>
        <c:axId val="15067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'Feature Data - Projects'!$B$30:$B$39</c:f>
              <c:numCache>
                <c:formatCode>General</c:formatCode>
                <c:ptCount val="10"/>
                <c:pt idx="0">
                  <c:v>33.014060071565403</c:v>
                </c:pt>
                <c:pt idx="1">
                  <c:v>31.826039795261199</c:v>
                </c:pt>
                <c:pt idx="2">
                  <c:v>31.171881925361198</c:v>
                </c:pt>
                <c:pt idx="3">
                  <c:v>14.1199226305609</c:v>
                </c:pt>
                <c:pt idx="4">
                  <c:v>15.861690450054899</c:v>
                </c:pt>
                <c:pt idx="5">
                  <c:v>12.135922330097101</c:v>
                </c:pt>
                <c:pt idx="6">
                  <c:v>12.8256513026052</c:v>
                </c:pt>
                <c:pt idx="7">
                  <c:v>32.2314049586777</c:v>
                </c:pt>
                <c:pt idx="8">
                  <c:v>4.8484848484848504</c:v>
                </c:pt>
                <c:pt idx="9">
                  <c:v>16.359918200408998</c:v>
                </c:pt>
              </c:numCache>
            </c:numRef>
          </c:xVal>
          <c:yVal>
            <c:numRef>
              <c:f>'Feature Data - Projects'!$C$30:$C$39</c:f>
              <c:numCache>
                <c:formatCode>General</c:formatCode>
                <c:ptCount val="10"/>
                <c:pt idx="0">
                  <c:v>0.53129999999999999</c:v>
                </c:pt>
                <c:pt idx="1">
                  <c:v>0.58279999999999998</c:v>
                </c:pt>
                <c:pt idx="2">
                  <c:v>0.54769999999999996</c:v>
                </c:pt>
                <c:pt idx="3">
                  <c:v>0.53700000000000003</c:v>
                </c:pt>
                <c:pt idx="4">
                  <c:v>0.61109999999999998</c:v>
                </c:pt>
                <c:pt idx="5">
                  <c:v>0.60050000000000003</c:v>
                </c:pt>
                <c:pt idx="6">
                  <c:v>0.60529999999999995</c:v>
                </c:pt>
                <c:pt idx="7">
                  <c:v>0.56410000000000005</c:v>
                </c:pt>
                <c:pt idx="8">
                  <c:v>0.57310000000000005</c:v>
                </c:pt>
                <c:pt idx="9">
                  <c:v>0.59609999999999996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F-49FD-BB0D-B3CB9FCB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73896"/>
        <c:axId val="1405957384"/>
      </c:scatterChart>
      <c:valAx>
        <c:axId val="87677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57384"/>
        <c:crosses val="autoZero"/>
        <c:crossBetween val="midCat"/>
      </c:valAx>
      <c:valAx>
        <c:axId val="14059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7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'Feature Data - CWE'!$B$30:$B$39</c:f>
              <c:numCache>
                <c:formatCode>General</c:formatCode>
                <c:ptCount val="10"/>
                <c:pt idx="0">
                  <c:v>26.282134934098899</c:v>
                </c:pt>
                <c:pt idx="1">
                  <c:v>21.905677562999699</c:v>
                </c:pt>
                <c:pt idx="2">
                  <c:v>22.264766361766998</c:v>
                </c:pt>
                <c:pt idx="3">
                  <c:v>22.248243559719</c:v>
                </c:pt>
                <c:pt idx="4">
                  <c:v>19.238733852677299</c:v>
                </c:pt>
                <c:pt idx="5">
                  <c:v>24.585675169332799</c:v>
                </c:pt>
                <c:pt idx="6">
                  <c:v>12.872297021623799</c:v>
                </c:pt>
                <c:pt idx="7">
                  <c:v>29.506837961044301</c:v>
                </c:pt>
                <c:pt idx="8">
                  <c:v>16.064465817520102</c:v>
                </c:pt>
                <c:pt idx="9">
                  <c:v>18.127490039840598</c:v>
                </c:pt>
              </c:numCache>
            </c:numRef>
          </c:xVal>
          <c:yVal>
            <c:numRef>
              <c:f>'Feature Data - CWE'!$C$30:$C$39</c:f>
              <c:numCache>
                <c:formatCode>0.000</c:formatCode>
                <c:ptCount val="10"/>
                <c:pt idx="0">
                  <c:v>0.55200000000000005</c:v>
                </c:pt>
                <c:pt idx="1">
                  <c:v>0.57699999999999996</c:v>
                </c:pt>
                <c:pt idx="2">
                  <c:v>0.58940000000000003</c:v>
                </c:pt>
                <c:pt idx="3">
                  <c:v>0.55700000000000005</c:v>
                </c:pt>
                <c:pt idx="4">
                  <c:v>0.57250000000000001</c:v>
                </c:pt>
                <c:pt idx="5">
                  <c:v>0.59350000000000003</c:v>
                </c:pt>
                <c:pt idx="6">
                  <c:v>0.61460000000000004</c:v>
                </c:pt>
                <c:pt idx="7">
                  <c:v>0.56820000000000004</c:v>
                </c:pt>
                <c:pt idx="8">
                  <c:v>0.57769999999999999</c:v>
                </c:pt>
                <c:pt idx="9">
                  <c:v>0.58420000000000005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0-4F57-BF9D-C697412C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18551"/>
        <c:axId val="1540588808"/>
      </c:scatterChart>
      <c:valAx>
        <c:axId val="281818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88808"/>
        <c:crosses val="autoZero"/>
        <c:crossBetween val="midCat"/>
      </c:valAx>
      <c:valAx>
        <c:axId val="15405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18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'Feature Data - CWE'!$B$49:$B$138</c:f>
              <c:numCache>
                <c:formatCode>General</c:formatCode>
                <c:ptCount val="90"/>
                <c:pt idx="0">
                  <c:v>31.508615637088301</c:v>
                </c:pt>
                <c:pt idx="1">
                  <c:v>32.636603028308102</c:v>
                </c:pt>
                <c:pt idx="2">
                  <c:v>30.914588057445201</c:v>
                </c:pt>
                <c:pt idx="3">
                  <c:v>29.020296643247502</c:v>
                </c:pt>
                <c:pt idx="4">
                  <c:v>31.262411347517698</c:v>
                </c:pt>
                <c:pt idx="5">
                  <c:v>16.863289382373399</c:v>
                </c:pt>
                <c:pt idx="6">
                  <c:v>37.391841779975302</c:v>
                </c:pt>
                <c:pt idx="7">
                  <c:v>20.2414113277623</c:v>
                </c:pt>
                <c:pt idx="8">
                  <c:v>29.7147385103011</c:v>
                </c:pt>
                <c:pt idx="9">
                  <c:v>32.251589160254298</c:v>
                </c:pt>
                <c:pt idx="10">
                  <c:v>32.518432285603403</c:v>
                </c:pt>
                <c:pt idx="11">
                  <c:v>30.625208960214</c:v>
                </c:pt>
                <c:pt idx="12">
                  <c:v>28.1947261663286</c:v>
                </c:pt>
                <c:pt idx="13">
                  <c:v>32.277227722772302</c:v>
                </c:pt>
                <c:pt idx="14">
                  <c:v>20.2498698594482</c:v>
                </c:pt>
                <c:pt idx="15">
                  <c:v>36.31156930126</c:v>
                </c:pt>
                <c:pt idx="16">
                  <c:v>22.329472329472299</c:v>
                </c:pt>
                <c:pt idx="17">
                  <c:v>26.840490797546</c:v>
                </c:pt>
                <c:pt idx="18">
                  <c:v>33.36</c:v>
                </c:pt>
                <c:pt idx="19">
                  <c:v>32.364983427568703</c:v>
                </c:pt>
                <c:pt idx="20">
                  <c:v>32.851985559566799</c:v>
                </c:pt>
                <c:pt idx="21">
                  <c:v>27.719928186714501</c:v>
                </c:pt>
                <c:pt idx="22">
                  <c:v>32.218844984802402</c:v>
                </c:pt>
                <c:pt idx="23">
                  <c:v>23.370319001386999</c:v>
                </c:pt>
                <c:pt idx="24">
                  <c:v>43.990384615384599</c:v>
                </c:pt>
                <c:pt idx="25">
                  <c:v>24.209650582362698</c:v>
                </c:pt>
                <c:pt idx="26">
                  <c:v>27.304048234280799</c:v>
                </c:pt>
                <c:pt idx="27">
                  <c:v>32.597741094700297</c:v>
                </c:pt>
                <c:pt idx="28">
                  <c:v>31.489224831135399</c:v>
                </c:pt>
                <c:pt idx="29">
                  <c:v>33.449304174950299</c:v>
                </c:pt>
                <c:pt idx="30">
                  <c:v>34.185952090946003</c:v>
                </c:pt>
                <c:pt idx="31">
                  <c:v>35.904436860068301</c:v>
                </c:pt>
                <c:pt idx="32">
                  <c:v>22.986822840409999</c:v>
                </c:pt>
                <c:pt idx="33">
                  <c:v>39.250493096646899</c:v>
                </c:pt>
                <c:pt idx="34">
                  <c:v>25.264084507042298</c:v>
                </c:pt>
                <c:pt idx="35">
                  <c:v>33.3333333333333</c:v>
                </c:pt>
                <c:pt idx="36">
                  <c:v>31.023280996210101</c:v>
                </c:pt>
                <c:pt idx="37">
                  <c:v>29.918835712286601</c:v>
                </c:pt>
                <c:pt idx="38">
                  <c:v>29.723266142808299</c:v>
                </c:pt>
                <c:pt idx="39">
                  <c:v>34.125705076551199</c:v>
                </c:pt>
                <c:pt idx="40">
                  <c:v>33.849009900990097</c:v>
                </c:pt>
                <c:pt idx="41">
                  <c:v>25.779275484414502</c:v>
                </c:pt>
                <c:pt idx="42">
                  <c:v>43.026004728132399</c:v>
                </c:pt>
                <c:pt idx="43">
                  <c:v>26.526717557251899</c:v>
                </c:pt>
                <c:pt idx="44">
                  <c:v>27.547169811320799</c:v>
                </c:pt>
                <c:pt idx="45">
                  <c:v>32.899973467763303</c:v>
                </c:pt>
                <c:pt idx="46">
                  <c:v>33.985251683231802</c:v>
                </c:pt>
                <c:pt idx="47">
                  <c:v>33.487145682267602</c:v>
                </c:pt>
                <c:pt idx="48">
                  <c:v>36.434108527131798</c:v>
                </c:pt>
                <c:pt idx="49">
                  <c:v>33.690851735015798</c:v>
                </c:pt>
                <c:pt idx="50">
                  <c:v>22.9903536977492</c:v>
                </c:pt>
                <c:pt idx="51">
                  <c:v>44.959128065395099</c:v>
                </c:pt>
                <c:pt idx="52">
                  <c:v>27.6872964169381</c:v>
                </c:pt>
                <c:pt idx="53">
                  <c:v>28.939828080229201</c:v>
                </c:pt>
                <c:pt idx="54">
                  <c:v>20.1246105919003</c:v>
                </c:pt>
                <c:pt idx="55">
                  <c:v>23.684210526315798</c:v>
                </c:pt>
                <c:pt idx="56">
                  <c:v>26.202860858257502</c:v>
                </c:pt>
                <c:pt idx="57">
                  <c:v>25.616438356164402</c:v>
                </c:pt>
                <c:pt idx="58">
                  <c:v>28.1591263650546</c:v>
                </c:pt>
                <c:pt idx="59">
                  <c:v>24.4444444444444</c:v>
                </c:pt>
                <c:pt idx="60">
                  <c:v>37.199124726477002</c:v>
                </c:pt>
                <c:pt idx="61">
                  <c:v>22.722159730033699</c:v>
                </c:pt>
                <c:pt idx="62">
                  <c:v>36.842105263157897</c:v>
                </c:pt>
                <c:pt idx="63">
                  <c:v>37.142857142857103</c:v>
                </c:pt>
                <c:pt idx="64">
                  <c:v>35.026455026454997</c:v>
                </c:pt>
                <c:pt idx="65">
                  <c:v>43.137254901960802</c:v>
                </c:pt>
                <c:pt idx="66">
                  <c:v>39.449541284403701</c:v>
                </c:pt>
                <c:pt idx="67">
                  <c:v>42.809364548494997</c:v>
                </c:pt>
                <c:pt idx="68">
                  <c:v>44.25</c:v>
                </c:pt>
                <c:pt idx="69">
                  <c:v>33.5555555555556</c:v>
                </c:pt>
                <c:pt idx="70">
                  <c:v>32.794457274826797</c:v>
                </c:pt>
                <c:pt idx="71">
                  <c:v>38.613861386138602</c:v>
                </c:pt>
                <c:pt idx="72">
                  <c:v>23.2164449818622</c:v>
                </c:pt>
                <c:pt idx="73">
                  <c:v>25.889781859931102</c:v>
                </c:pt>
                <c:pt idx="74">
                  <c:v>26.197604790419199</c:v>
                </c:pt>
                <c:pt idx="75">
                  <c:v>27.2076372315036</c:v>
                </c:pt>
                <c:pt idx="76">
                  <c:v>30.0440528634361</c:v>
                </c:pt>
                <c:pt idx="77">
                  <c:v>30.009871668311899</c:v>
                </c:pt>
                <c:pt idx="78">
                  <c:v>24.0406320541761</c:v>
                </c:pt>
                <c:pt idx="79">
                  <c:v>35.117773019272001</c:v>
                </c:pt>
                <c:pt idx="80">
                  <c:v>31.563421828908599</c:v>
                </c:pt>
                <c:pt idx="81">
                  <c:v>32.0138888888889</c:v>
                </c:pt>
                <c:pt idx="82">
                  <c:v>29.4402211472011</c:v>
                </c:pt>
                <c:pt idx="83">
                  <c:v>30.205949656750601</c:v>
                </c:pt>
                <c:pt idx="84">
                  <c:v>36.192468619246903</c:v>
                </c:pt>
                <c:pt idx="85">
                  <c:v>29.2882147024504</c:v>
                </c:pt>
                <c:pt idx="86">
                  <c:v>30.479896238651101</c:v>
                </c:pt>
                <c:pt idx="87">
                  <c:v>36.516853932584297</c:v>
                </c:pt>
                <c:pt idx="88">
                  <c:v>45.454545454545503</c:v>
                </c:pt>
                <c:pt idx="89">
                  <c:v>31.4868804664723</c:v>
                </c:pt>
              </c:numCache>
            </c:numRef>
          </c:xVal>
          <c:yVal>
            <c:numRef>
              <c:f>'Feature Data - CWE'!$C$49:$C$138</c:f>
              <c:numCache>
                <c:formatCode>General</c:formatCode>
                <c:ptCount val="90"/>
                <c:pt idx="0">
                  <c:v>0.5101</c:v>
                </c:pt>
                <c:pt idx="1">
                  <c:v>0.51900000000000002</c:v>
                </c:pt>
                <c:pt idx="2">
                  <c:v>0.50690000000000002</c:v>
                </c:pt>
                <c:pt idx="3">
                  <c:v>0.51500000000000001</c:v>
                </c:pt>
                <c:pt idx="4">
                  <c:v>0.51729999999999998</c:v>
                </c:pt>
                <c:pt idx="5">
                  <c:v>0.52239999999999998</c:v>
                </c:pt>
                <c:pt idx="6">
                  <c:v>0.50270000000000004</c:v>
                </c:pt>
                <c:pt idx="7">
                  <c:v>0.51029999999999998</c:v>
                </c:pt>
                <c:pt idx="8">
                  <c:v>0.50249999999999995</c:v>
                </c:pt>
                <c:pt idx="9">
                  <c:v>0.50900000000000001</c:v>
                </c:pt>
                <c:pt idx="10">
                  <c:v>0.51439999999999997</c:v>
                </c:pt>
                <c:pt idx="11">
                  <c:v>0.50219999999999998</c:v>
                </c:pt>
                <c:pt idx="12">
                  <c:v>0.50419999999999998</c:v>
                </c:pt>
                <c:pt idx="13">
                  <c:v>0.50739999999999996</c:v>
                </c:pt>
                <c:pt idx="14">
                  <c:v>0.5252</c:v>
                </c:pt>
                <c:pt idx="15">
                  <c:v>0.49940000000000001</c:v>
                </c:pt>
                <c:pt idx="16">
                  <c:v>0.51170000000000004</c:v>
                </c:pt>
                <c:pt idx="17">
                  <c:v>0.51090000000000002</c:v>
                </c:pt>
                <c:pt idx="18">
                  <c:v>0.51029999999999998</c:v>
                </c:pt>
                <c:pt idx="19">
                  <c:v>0.51019999999999999</c:v>
                </c:pt>
                <c:pt idx="20">
                  <c:v>0.504</c:v>
                </c:pt>
                <c:pt idx="21">
                  <c:v>0.51290000000000002</c:v>
                </c:pt>
                <c:pt idx="22">
                  <c:v>0.50829999999999997</c:v>
                </c:pt>
                <c:pt idx="23">
                  <c:v>0.50360000000000005</c:v>
                </c:pt>
                <c:pt idx="24">
                  <c:v>0.4975</c:v>
                </c:pt>
                <c:pt idx="25">
                  <c:v>0.50619999999999998</c:v>
                </c:pt>
                <c:pt idx="26">
                  <c:v>0.50360000000000005</c:v>
                </c:pt>
                <c:pt idx="27">
                  <c:v>0.50549999999999995</c:v>
                </c:pt>
                <c:pt idx="28">
                  <c:v>0.504</c:v>
                </c:pt>
                <c:pt idx="29">
                  <c:v>0.50470000000000004</c:v>
                </c:pt>
                <c:pt idx="30">
                  <c:v>0.51219999999999999</c:v>
                </c:pt>
                <c:pt idx="31">
                  <c:v>0.50370000000000004</c:v>
                </c:pt>
                <c:pt idx="32">
                  <c:v>0.50619999999999998</c:v>
                </c:pt>
                <c:pt idx="33">
                  <c:v>0.50860000000000005</c:v>
                </c:pt>
                <c:pt idx="34">
                  <c:v>0.50419999999999998</c:v>
                </c:pt>
                <c:pt idx="35">
                  <c:v>0.50090000000000001</c:v>
                </c:pt>
                <c:pt idx="36">
                  <c:v>0.50600000000000001</c:v>
                </c:pt>
                <c:pt idx="37">
                  <c:v>0.50519999999999998</c:v>
                </c:pt>
                <c:pt idx="38">
                  <c:v>0.50760000000000005</c:v>
                </c:pt>
                <c:pt idx="39">
                  <c:v>0.50860000000000005</c:v>
                </c:pt>
                <c:pt idx="40">
                  <c:v>0.50760000000000005</c:v>
                </c:pt>
                <c:pt idx="41">
                  <c:v>0.50190000000000001</c:v>
                </c:pt>
                <c:pt idx="42">
                  <c:v>0.50119999999999998</c:v>
                </c:pt>
                <c:pt idx="43">
                  <c:v>0.504</c:v>
                </c:pt>
                <c:pt idx="44">
                  <c:v>0.50329999999999997</c:v>
                </c:pt>
                <c:pt idx="45">
                  <c:v>0.50609999999999999</c:v>
                </c:pt>
                <c:pt idx="46">
                  <c:v>0.50380000000000003</c:v>
                </c:pt>
                <c:pt idx="47">
                  <c:v>0.50370000000000004</c:v>
                </c:pt>
                <c:pt idx="48">
                  <c:v>0.50280000000000002</c:v>
                </c:pt>
                <c:pt idx="49">
                  <c:v>0.50580000000000003</c:v>
                </c:pt>
                <c:pt idx="50">
                  <c:v>0.51219999999999999</c:v>
                </c:pt>
                <c:pt idx="51">
                  <c:v>0.50160000000000005</c:v>
                </c:pt>
                <c:pt idx="52">
                  <c:v>0.50870000000000004</c:v>
                </c:pt>
                <c:pt idx="53">
                  <c:v>0.503</c:v>
                </c:pt>
                <c:pt idx="54">
                  <c:v>0.50549999999999995</c:v>
                </c:pt>
                <c:pt idx="55">
                  <c:v>0.50860000000000005</c:v>
                </c:pt>
                <c:pt idx="56">
                  <c:v>0.50639999999999996</c:v>
                </c:pt>
                <c:pt idx="57">
                  <c:v>0.50290000000000001</c:v>
                </c:pt>
                <c:pt idx="58">
                  <c:v>0.50670000000000004</c:v>
                </c:pt>
                <c:pt idx="59">
                  <c:v>0.50880000000000003</c:v>
                </c:pt>
                <c:pt idx="60">
                  <c:v>0.49690000000000001</c:v>
                </c:pt>
                <c:pt idx="61">
                  <c:v>0.50249999999999995</c:v>
                </c:pt>
                <c:pt idx="62">
                  <c:v>0.50370000000000004</c:v>
                </c:pt>
                <c:pt idx="63">
                  <c:v>0.50229999999999997</c:v>
                </c:pt>
                <c:pt idx="64">
                  <c:v>0.50119999999999998</c:v>
                </c:pt>
                <c:pt idx="65">
                  <c:v>0.50280000000000002</c:v>
                </c:pt>
                <c:pt idx="66">
                  <c:v>0.50370000000000004</c:v>
                </c:pt>
                <c:pt idx="67">
                  <c:v>0.50380000000000003</c:v>
                </c:pt>
                <c:pt idx="68">
                  <c:v>0.50249999999999995</c:v>
                </c:pt>
                <c:pt idx="69">
                  <c:v>0.505</c:v>
                </c:pt>
                <c:pt idx="70">
                  <c:v>0.50729999999999997</c:v>
                </c:pt>
                <c:pt idx="71">
                  <c:v>0.50680000000000003</c:v>
                </c:pt>
                <c:pt idx="72">
                  <c:v>0.50260000000000005</c:v>
                </c:pt>
                <c:pt idx="73">
                  <c:v>0.50290000000000001</c:v>
                </c:pt>
                <c:pt idx="74">
                  <c:v>0.50529999999999997</c:v>
                </c:pt>
                <c:pt idx="75">
                  <c:v>0.50470000000000004</c:v>
                </c:pt>
                <c:pt idx="76">
                  <c:v>0.50380000000000003</c:v>
                </c:pt>
                <c:pt idx="77">
                  <c:v>0.50209999999999999</c:v>
                </c:pt>
                <c:pt idx="78">
                  <c:v>0.50229999999999997</c:v>
                </c:pt>
                <c:pt idx="79">
                  <c:v>0.50260000000000005</c:v>
                </c:pt>
                <c:pt idx="80">
                  <c:v>0.50219999999999998</c:v>
                </c:pt>
                <c:pt idx="81">
                  <c:v>0.49959999999999999</c:v>
                </c:pt>
                <c:pt idx="82">
                  <c:v>0.50249999999999995</c:v>
                </c:pt>
                <c:pt idx="83">
                  <c:v>0.50700000000000001</c:v>
                </c:pt>
                <c:pt idx="84">
                  <c:v>0.50139999999999996</c:v>
                </c:pt>
                <c:pt idx="85">
                  <c:v>0.50290000000000001</c:v>
                </c:pt>
                <c:pt idx="86">
                  <c:v>0.5</c:v>
                </c:pt>
                <c:pt idx="87">
                  <c:v>0.49880000000000002</c:v>
                </c:pt>
                <c:pt idx="88">
                  <c:v>0.49609999999999999</c:v>
                </c:pt>
                <c:pt idx="89">
                  <c:v>0.498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5-4820-9A5A-DCC3AFC7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53000"/>
        <c:axId val="1560620648"/>
      </c:scatterChart>
      <c:valAx>
        <c:axId val="91995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20648"/>
        <c:crosses val="autoZero"/>
        <c:crossBetween val="midCat"/>
      </c:valAx>
      <c:valAx>
        <c:axId val="15606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5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Projects - APS / Common Features Correlation (Scatter)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'Common Features - Projects'!$E$20:$E$109</c:f>
              <c:numCache>
                <c:formatCode>General</c:formatCode>
                <c:ptCount val="90"/>
                <c:pt idx="0">
                  <c:v>0.50160000000000005</c:v>
                </c:pt>
                <c:pt idx="1">
                  <c:v>0.50370000000000004</c:v>
                </c:pt>
                <c:pt idx="2">
                  <c:v>0.49790000000000001</c:v>
                </c:pt>
                <c:pt idx="3">
                  <c:v>0.51349999999999996</c:v>
                </c:pt>
                <c:pt idx="4">
                  <c:v>0.50529999999999997</c:v>
                </c:pt>
                <c:pt idx="5">
                  <c:v>0.51570000000000005</c:v>
                </c:pt>
                <c:pt idx="6">
                  <c:v>0.50970000000000004</c:v>
                </c:pt>
                <c:pt idx="7">
                  <c:v>0.50960000000000005</c:v>
                </c:pt>
                <c:pt idx="8">
                  <c:v>0.51139999999999997</c:v>
                </c:pt>
                <c:pt idx="9">
                  <c:v>0.50390000000000001</c:v>
                </c:pt>
                <c:pt idx="10">
                  <c:v>0.50209999999999999</c:v>
                </c:pt>
                <c:pt idx="11">
                  <c:v>0.50480000000000003</c:v>
                </c:pt>
                <c:pt idx="12">
                  <c:v>0.501</c:v>
                </c:pt>
                <c:pt idx="13">
                  <c:v>0.49840000000000001</c:v>
                </c:pt>
                <c:pt idx="14">
                  <c:v>0.4788</c:v>
                </c:pt>
                <c:pt idx="15">
                  <c:v>0.51980000000000004</c:v>
                </c:pt>
                <c:pt idx="16">
                  <c:v>0.52070000000000005</c:v>
                </c:pt>
                <c:pt idx="17">
                  <c:v>0.50280000000000002</c:v>
                </c:pt>
                <c:pt idx="18">
                  <c:v>0.50319999999999998</c:v>
                </c:pt>
                <c:pt idx="19">
                  <c:v>0.50049999999999994</c:v>
                </c:pt>
                <c:pt idx="20">
                  <c:v>0.505</c:v>
                </c:pt>
                <c:pt idx="21">
                  <c:v>0.50160000000000005</c:v>
                </c:pt>
                <c:pt idx="22">
                  <c:v>0.49430000000000002</c:v>
                </c:pt>
                <c:pt idx="23">
                  <c:v>0.50080000000000002</c:v>
                </c:pt>
                <c:pt idx="24">
                  <c:v>0.4985</c:v>
                </c:pt>
                <c:pt idx="25">
                  <c:v>0.5151</c:v>
                </c:pt>
                <c:pt idx="26">
                  <c:v>0.52010000000000001</c:v>
                </c:pt>
                <c:pt idx="27">
                  <c:v>0.504</c:v>
                </c:pt>
                <c:pt idx="28">
                  <c:v>0.50049999999999994</c:v>
                </c:pt>
                <c:pt idx="29">
                  <c:v>0.50309999999999999</c:v>
                </c:pt>
                <c:pt idx="30">
                  <c:v>0.50570000000000004</c:v>
                </c:pt>
                <c:pt idx="31">
                  <c:v>0.49590000000000001</c:v>
                </c:pt>
                <c:pt idx="32">
                  <c:v>0.53720000000000001</c:v>
                </c:pt>
                <c:pt idx="33">
                  <c:v>0.50219999999999998</c:v>
                </c:pt>
                <c:pt idx="34">
                  <c:v>0.51290000000000002</c:v>
                </c:pt>
                <c:pt idx="35">
                  <c:v>0.48220000000000002</c:v>
                </c:pt>
                <c:pt idx="36">
                  <c:v>0.50339999999999996</c:v>
                </c:pt>
                <c:pt idx="37">
                  <c:v>0.49969999999999998</c:v>
                </c:pt>
                <c:pt idx="38">
                  <c:v>0.50339999999999996</c:v>
                </c:pt>
                <c:pt idx="39">
                  <c:v>0.50790000000000002</c:v>
                </c:pt>
                <c:pt idx="40">
                  <c:v>0.50690000000000002</c:v>
                </c:pt>
                <c:pt idx="41">
                  <c:v>0.52370000000000005</c:v>
                </c:pt>
                <c:pt idx="42">
                  <c:v>0.49990000000000001</c:v>
                </c:pt>
                <c:pt idx="43">
                  <c:v>0.51329999999999998</c:v>
                </c:pt>
                <c:pt idx="44">
                  <c:v>0.47870000000000001</c:v>
                </c:pt>
                <c:pt idx="45">
                  <c:v>0.50109999999999999</c:v>
                </c:pt>
                <c:pt idx="46">
                  <c:v>0.49959999999999999</c:v>
                </c:pt>
                <c:pt idx="47">
                  <c:v>0.50039999999999996</c:v>
                </c:pt>
                <c:pt idx="48">
                  <c:v>0.4985</c:v>
                </c:pt>
                <c:pt idx="49">
                  <c:v>0.50129999999999997</c:v>
                </c:pt>
                <c:pt idx="50">
                  <c:v>0.48809999999999998</c:v>
                </c:pt>
                <c:pt idx="51">
                  <c:v>0.50360000000000005</c:v>
                </c:pt>
                <c:pt idx="52">
                  <c:v>0.50090000000000001</c:v>
                </c:pt>
                <c:pt idx="53">
                  <c:v>0.50729999999999997</c:v>
                </c:pt>
                <c:pt idx="54">
                  <c:v>0.50290000000000001</c:v>
                </c:pt>
                <c:pt idx="55">
                  <c:v>0.50039999999999996</c:v>
                </c:pt>
                <c:pt idx="56">
                  <c:v>0.50129999999999997</c:v>
                </c:pt>
                <c:pt idx="57">
                  <c:v>0.50209999999999999</c:v>
                </c:pt>
                <c:pt idx="58">
                  <c:v>0.50970000000000004</c:v>
                </c:pt>
                <c:pt idx="59">
                  <c:v>0.48649999999999999</c:v>
                </c:pt>
                <c:pt idx="60">
                  <c:v>0.50190000000000001</c:v>
                </c:pt>
                <c:pt idx="61">
                  <c:v>0.51570000000000005</c:v>
                </c:pt>
                <c:pt idx="62">
                  <c:v>0.505</c:v>
                </c:pt>
                <c:pt idx="63">
                  <c:v>0.50039999999999996</c:v>
                </c:pt>
                <c:pt idx="64">
                  <c:v>0.50109999999999999</c:v>
                </c:pt>
                <c:pt idx="65">
                  <c:v>0.50080000000000002</c:v>
                </c:pt>
                <c:pt idx="66">
                  <c:v>0.50570000000000004</c:v>
                </c:pt>
                <c:pt idx="67">
                  <c:v>0.50070000000000003</c:v>
                </c:pt>
                <c:pt idx="68">
                  <c:v>0.48249999999999998</c:v>
                </c:pt>
                <c:pt idx="69">
                  <c:v>0.50749999999999995</c:v>
                </c:pt>
                <c:pt idx="70">
                  <c:v>0.52529999999999999</c:v>
                </c:pt>
                <c:pt idx="71">
                  <c:v>0.49659999999999999</c:v>
                </c:pt>
                <c:pt idx="72">
                  <c:v>0.50229999999999997</c:v>
                </c:pt>
                <c:pt idx="73">
                  <c:v>0.50109999999999999</c:v>
                </c:pt>
                <c:pt idx="74">
                  <c:v>0.50209999999999999</c:v>
                </c:pt>
                <c:pt idx="75">
                  <c:v>0.50190000000000001</c:v>
                </c:pt>
                <c:pt idx="76">
                  <c:v>0.50229999999999997</c:v>
                </c:pt>
                <c:pt idx="77">
                  <c:v>0.48830000000000001</c:v>
                </c:pt>
                <c:pt idx="78">
                  <c:v>0.50760000000000005</c:v>
                </c:pt>
                <c:pt idx="79">
                  <c:v>0.48959999999999998</c:v>
                </c:pt>
                <c:pt idx="80">
                  <c:v>0.4909</c:v>
                </c:pt>
                <c:pt idx="81">
                  <c:v>0.50270000000000004</c:v>
                </c:pt>
                <c:pt idx="82">
                  <c:v>0.499</c:v>
                </c:pt>
                <c:pt idx="83">
                  <c:v>0.49809999999999999</c:v>
                </c:pt>
                <c:pt idx="84">
                  <c:v>0.4995</c:v>
                </c:pt>
                <c:pt idx="85">
                  <c:v>0.49469999999999997</c:v>
                </c:pt>
                <c:pt idx="86">
                  <c:v>0.50549999999999995</c:v>
                </c:pt>
                <c:pt idx="87">
                  <c:v>0.51400000000000001</c:v>
                </c:pt>
                <c:pt idx="88">
                  <c:v>0.50590000000000002</c:v>
                </c:pt>
                <c:pt idx="89">
                  <c:v>0.50760000000000005</c:v>
                </c:pt>
              </c:numCache>
            </c:numRef>
          </c:xVal>
          <c:yVal>
            <c:numRef>
              <c:f>'Common Features - Projects'!$F$20:$F$109</c:f>
              <c:numCache>
                <c:formatCode>General</c:formatCode>
                <c:ptCount val="90"/>
                <c:pt idx="0">
                  <c:v>3780</c:v>
                </c:pt>
                <c:pt idx="1">
                  <c:v>3271</c:v>
                </c:pt>
                <c:pt idx="2">
                  <c:v>2336</c:v>
                </c:pt>
                <c:pt idx="3">
                  <c:v>1668</c:v>
                </c:pt>
                <c:pt idx="4">
                  <c:v>836</c:v>
                </c:pt>
                <c:pt idx="5">
                  <c:v>503</c:v>
                </c:pt>
                <c:pt idx="6">
                  <c:v>688</c:v>
                </c:pt>
                <c:pt idx="7">
                  <c:v>806</c:v>
                </c:pt>
                <c:pt idx="8">
                  <c:v>732</c:v>
                </c:pt>
                <c:pt idx="9">
                  <c:v>3646</c:v>
                </c:pt>
                <c:pt idx="10">
                  <c:v>6126</c:v>
                </c:pt>
                <c:pt idx="11">
                  <c:v>3143</c:v>
                </c:pt>
                <c:pt idx="12">
                  <c:v>1482</c:v>
                </c:pt>
                <c:pt idx="13">
                  <c:v>765</c:v>
                </c:pt>
                <c:pt idx="14">
                  <c:v>492</c:v>
                </c:pt>
                <c:pt idx="15">
                  <c:v>862</c:v>
                </c:pt>
                <c:pt idx="16">
                  <c:v>891</c:v>
                </c:pt>
                <c:pt idx="17">
                  <c:v>722</c:v>
                </c:pt>
                <c:pt idx="18">
                  <c:v>2924</c:v>
                </c:pt>
                <c:pt idx="19">
                  <c:v>4939</c:v>
                </c:pt>
                <c:pt idx="20">
                  <c:v>3518</c:v>
                </c:pt>
                <c:pt idx="21">
                  <c:v>1311</c:v>
                </c:pt>
                <c:pt idx="22">
                  <c:v>671</c:v>
                </c:pt>
                <c:pt idx="23">
                  <c:v>473</c:v>
                </c:pt>
                <c:pt idx="24">
                  <c:v>800</c:v>
                </c:pt>
                <c:pt idx="25">
                  <c:v>879</c:v>
                </c:pt>
                <c:pt idx="26">
                  <c:v>663</c:v>
                </c:pt>
                <c:pt idx="27">
                  <c:v>1029</c:v>
                </c:pt>
                <c:pt idx="28">
                  <c:v>1325</c:v>
                </c:pt>
                <c:pt idx="29">
                  <c:v>1585</c:v>
                </c:pt>
                <c:pt idx="30">
                  <c:v>548</c:v>
                </c:pt>
                <c:pt idx="31">
                  <c:v>349</c:v>
                </c:pt>
                <c:pt idx="32">
                  <c:v>233</c:v>
                </c:pt>
                <c:pt idx="33">
                  <c:v>387</c:v>
                </c:pt>
                <c:pt idx="34">
                  <c:v>407</c:v>
                </c:pt>
                <c:pt idx="35">
                  <c:v>345</c:v>
                </c:pt>
                <c:pt idx="36">
                  <c:v>812</c:v>
                </c:pt>
                <c:pt idx="37">
                  <c:v>808</c:v>
                </c:pt>
                <c:pt idx="38">
                  <c:v>745</c:v>
                </c:pt>
                <c:pt idx="39">
                  <c:v>614</c:v>
                </c:pt>
                <c:pt idx="40">
                  <c:v>351</c:v>
                </c:pt>
                <c:pt idx="41">
                  <c:v>317</c:v>
                </c:pt>
                <c:pt idx="42">
                  <c:v>354</c:v>
                </c:pt>
                <c:pt idx="43">
                  <c:v>353</c:v>
                </c:pt>
                <c:pt idx="44">
                  <c:v>351</c:v>
                </c:pt>
                <c:pt idx="45">
                  <c:v>382</c:v>
                </c:pt>
                <c:pt idx="46">
                  <c:v>356</c:v>
                </c:pt>
                <c:pt idx="47">
                  <c:v>325</c:v>
                </c:pt>
                <c:pt idx="48">
                  <c:v>264</c:v>
                </c:pt>
                <c:pt idx="49">
                  <c:v>261</c:v>
                </c:pt>
                <c:pt idx="50">
                  <c:v>115</c:v>
                </c:pt>
                <c:pt idx="51">
                  <c:v>142</c:v>
                </c:pt>
                <c:pt idx="52">
                  <c:v>161</c:v>
                </c:pt>
                <c:pt idx="53">
                  <c:v>124</c:v>
                </c:pt>
                <c:pt idx="54">
                  <c:v>241</c:v>
                </c:pt>
                <c:pt idx="55">
                  <c:v>250</c:v>
                </c:pt>
                <c:pt idx="56">
                  <c:v>243</c:v>
                </c:pt>
                <c:pt idx="57">
                  <c:v>220</c:v>
                </c:pt>
                <c:pt idx="58">
                  <c:v>241</c:v>
                </c:pt>
                <c:pt idx="59">
                  <c:v>126</c:v>
                </c:pt>
                <c:pt idx="60">
                  <c:v>139</c:v>
                </c:pt>
                <c:pt idx="61">
                  <c:v>150</c:v>
                </c:pt>
                <c:pt idx="62">
                  <c:v>154</c:v>
                </c:pt>
                <c:pt idx="63">
                  <c:v>200</c:v>
                </c:pt>
                <c:pt idx="64">
                  <c:v>230</c:v>
                </c:pt>
                <c:pt idx="65">
                  <c:v>225</c:v>
                </c:pt>
                <c:pt idx="66">
                  <c:v>199</c:v>
                </c:pt>
                <c:pt idx="67">
                  <c:v>162</c:v>
                </c:pt>
                <c:pt idx="68">
                  <c:v>115</c:v>
                </c:pt>
                <c:pt idx="69">
                  <c:v>84</c:v>
                </c:pt>
                <c:pt idx="70">
                  <c:v>135</c:v>
                </c:pt>
                <c:pt idx="71">
                  <c:v>116</c:v>
                </c:pt>
                <c:pt idx="72">
                  <c:v>258</c:v>
                </c:pt>
                <c:pt idx="73">
                  <c:v>267</c:v>
                </c:pt>
                <c:pt idx="74">
                  <c:v>261</c:v>
                </c:pt>
                <c:pt idx="75">
                  <c:v>221</c:v>
                </c:pt>
                <c:pt idx="76">
                  <c:v>186</c:v>
                </c:pt>
                <c:pt idx="77">
                  <c:v>138</c:v>
                </c:pt>
                <c:pt idx="78">
                  <c:v>106</c:v>
                </c:pt>
                <c:pt idx="79">
                  <c:v>151</c:v>
                </c:pt>
                <c:pt idx="80">
                  <c:v>154</c:v>
                </c:pt>
                <c:pt idx="81">
                  <c:v>358</c:v>
                </c:pt>
                <c:pt idx="82">
                  <c:v>364</c:v>
                </c:pt>
                <c:pt idx="83">
                  <c:v>354</c:v>
                </c:pt>
                <c:pt idx="84">
                  <c:v>312</c:v>
                </c:pt>
                <c:pt idx="85">
                  <c:v>289</c:v>
                </c:pt>
                <c:pt idx="86">
                  <c:v>176</c:v>
                </c:pt>
                <c:pt idx="87">
                  <c:v>173</c:v>
                </c:pt>
                <c:pt idx="88">
                  <c:v>194</c:v>
                </c:pt>
                <c:pt idx="89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5-4C27-B21C-E44595C3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98472"/>
        <c:axId val="1427573879"/>
      </c:scatterChart>
      <c:valAx>
        <c:axId val="21619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Precision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73879"/>
        <c:crosses val="autoZero"/>
        <c:crossBetween val="midCat"/>
      </c:valAx>
      <c:valAx>
        <c:axId val="1427573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9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CWE - APS / Common Features Correlation (Scatter)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'Common Features - CWE'!$E$20:$E$109</c:f>
              <c:numCache>
                <c:formatCode>General</c:formatCode>
                <c:ptCount val="90"/>
                <c:pt idx="0">
                  <c:v>0.5101</c:v>
                </c:pt>
                <c:pt idx="1">
                  <c:v>0.51900000000000002</c:v>
                </c:pt>
                <c:pt idx="2">
                  <c:v>0.50690000000000002</c:v>
                </c:pt>
                <c:pt idx="3">
                  <c:v>0.51500000000000001</c:v>
                </c:pt>
                <c:pt idx="4">
                  <c:v>0.51729999999999998</c:v>
                </c:pt>
                <c:pt idx="5">
                  <c:v>0.52239999999999998</c:v>
                </c:pt>
                <c:pt idx="6">
                  <c:v>0.50270000000000004</c:v>
                </c:pt>
                <c:pt idx="7">
                  <c:v>0.51029999999999998</c:v>
                </c:pt>
                <c:pt idx="8">
                  <c:v>0.50249999999999995</c:v>
                </c:pt>
                <c:pt idx="9">
                  <c:v>0.50900000000000001</c:v>
                </c:pt>
                <c:pt idx="10">
                  <c:v>0.51439999999999997</c:v>
                </c:pt>
                <c:pt idx="11">
                  <c:v>0.50219999999999998</c:v>
                </c:pt>
                <c:pt idx="12">
                  <c:v>0.50419999999999998</c:v>
                </c:pt>
                <c:pt idx="13">
                  <c:v>0.50739999999999996</c:v>
                </c:pt>
                <c:pt idx="14">
                  <c:v>0.5252</c:v>
                </c:pt>
                <c:pt idx="15">
                  <c:v>0.49940000000000001</c:v>
                </c:pt>
                <c:pt idx="16">
                  <c:v>0.51170000000000004</c:v>
                </c:pt>
                <c:pt idx="17">
                  <c:v>0.51090000000000002</c:v>
                </c:pt>
                <c:pt idx="18">
                  <c:v>0.51029999999999998</c:v>
                </c:pt>
                <c:pt idx="19">
                  <c:v>0.51019999999999999</c:v>
                </c:pt>
                <c:pt idx="20">
                  <c:v>0.504</c:v>
                </c:pt>
                <c:pt idx="21">
                  <c:v>0.51290000000000002</c:v>
                </c:pt>
                <c:pt idx="22">
                  <c:v>0.50829999999999997</c:v>
                </c:pt>
                <c:pt idx="23">
                  <c:v>0.50360000000000005</c:v>
                </c:pt>
                <c:pt idx="24">
                  <c:v>0.4975</c:v>
                </c:pt>
                <c:pt idx="25">
                  <c:v>0.50619999999999998</c:v>
                </c:pt>
                <c:pt idx="26">
                  <c:v>0.50360000000000005</c:v>
                </c:pt>
                <c:pt idx="27">
                  <c:v>0.50549999999999995</c:v>
                </c:pt>
                <c:pt idx="28">
                  <c:v>0.504</c:v>
                </c:pt>
                <c:pt idx="29">
                  <c:v>0.50470000000000004</c:v>
                </c:pt>
                <c:pt idx="30">
                  <c:v>0.51219999999999999</c:v>
                </c:pt>
                <c:pt idx="31">
                  <c:v>0.50370000000000004</c:v>
                </c:pt>
                <c:pt idx="32">
                  <c:v>0.50619999999999998</c:v>
                </c:pt>
                <c:pt idx="33">
                  <c:v>0.50860000000000005</c:v>
                </c:pt>
                <c:pt idx="34">
                  <c:v>0.50419999999999998</c:v>
                </c:pt>
                <c:pt idx="35">
                  <c:v>0.50090000000000001</c:v>
                </c:pt>
                <c:pt idx="36">
                  <c:v>0.50600000000000001</c:v>
                </c:pt>
                <c:pt idx="37">
                  <c:v>0.50519999999999998</c:v>
                </c:pt>
                <c:pt idx="38">
                  <c:v>0.50760000000000005</c:v>
                </c:pt>
                <c:pt idx="39">
                  <c:v>0.50860000000000005</c:v>
                </c:pt>
                <c:pt idx="40">
                  <c:v>0.50760000000000005</c:v>
                </c:pt>
                <c:pt idx="41">
                  <c:v>0.50190000000000001</c:v>
                </c:pt>
                <c:pt idx="42">
                  <c:v>0.50119999999999998</c:v>
                </c:pt>
                <c:pt idx="43">
                  <c:v>0.504</c:v>
                </c:pt>
                <c:pt idx="44">
                  <c:v>0.50329999999999997</c:v>
                </c:pt>
                <c:pt idx="45">
                  <c:v>0.50609999999999999</c:v>
                </c:pt>
                <c:pt idx="46">
                  <c:v>0.50380000000000003</c:v>
                </c:pt>
                <c:pt idx="47">
                  <c:v>0.50370000000000004</c:v>
                </c:pt>
                <c:pt idx="48">
                  <c:v>0.50280000000000002</c:v>
                </c:pt>
                <c:pt idx="49">
                  <c:v>0.50580000000000003</c:v>
                </c:pt>
                <c:pt idx="50">
                  <c:v>0.51219999999999999</c:v>
                </c:pt>
                <c:pt idx="51">
                  <c:v>0.50160000000000005</c:v>
                </c:pt>
                <c:pt idx="52">
                  <c:v>0.50870000000000004</c:v>
                </c:pt>
                <c:pt idx="53">
                  <c:v>0.503</c:v>
                </c:pt>
                <c:pt idx="54">
                  <c:v>0.50549999999999995</c:v>
                </c:pt>
                <c:pt idx="55">
                  <c:v>0.50860000000000005</c:v>
                </c:pt>
                <c:pt idx="56">
                  <c:v>0.50639999999999996</c:v>
                </c:pt>
                <c:pt idx="57">
                  <c:v>0.50290000000000001</c:v>
                </c:pt>
                <c:pt idx="58">
                  <c:v>0.50670000000000004</c:v>
                </c:pt>
                <c:pt idx="59">
                  <c:v>0.50880000000000003</c:v>
                </c:pt>
                <c:pt idx="60">
                  <c:v>0.49690000000000001</c:v>
                </c:pt>
                <c:pt idx="61">
                  <c:v>0.50249999999999995</c:v>
                </c:pt>
                <c:pt idx="62">
                  <c:v>0.50370000000000004</c:v>
                </c:pt>
                <c:pt idx="63">
                  <c:v>0.50229999999999997</c:v>
                </c:pt>
                <c:pt idx="64">
                  <c:v>0.50119999999999998</c:v>
                </c:pt>
                <c:pt idx="65">
                  <c:v>0.50280000000000002</c:v>
                </c:pt>
                <c:pt idx="66">
                  <c:v>0.50370000000000004</c:v>
                </c:pt>
                <c:pt idx="67">
                  <c:v>0.50380000000000003</c:v>
                </c:pt>
                <c:pt idx="68">
                  <c:v>0.50249999999999995</c:v>
                </c:pt>
                <c:pt idx="69">
                  <c:v>0.505</c:v>
                </c:pt>
                <c:pt idx="70">
                  <c:v>0.50729999999999997</c:v>
                </c:pt>
                <c:pt idx="71">
                  <c:v>0.50680000000000003</c:v>
                </c:pt>
                <c:pt idx="72">
                  <c:v>0.50260000000000005</c:v>
                </c:pt>
                <c:pt idx="73">
                  <c:v>0.50290000000000001</c:v>
                </c:pt>
                <c:pt idx="74">
                  <c:v>0.50529999999999997</c:v>
                </c:pt>
                <c:pt idx="75">
                  <c:v>0.50470000000000004</c:v>
                </c:pt>
                <c:pt idx="76">
                  <c:v>0.50380000000000003</c:v>
                </c:pt>
                <c:pt idx="77">
                  <c:v>0.50209999999999999</c:v>
                </c:pt>
                <c:pt idx="78">
                  <c:v>0.50229999999999997</c:v>
                </c:pt>
                <c:pt idx="79">
                  <c:v>0.50260000000000005</c:v>
                </c:pt>
                <c:pt idx="80">
                  <c:v>0.50219999999999998</c:v>
                </c:pt>
                <c:pt idx="81">
                  <c:v>0.49959999999999999</c:v>
                </c:pt>
                <c:pt idx="82">
                  <c:v>0.50249999999999995</c:v>
                </c:pt>
                <c:pt idx="83">
                  <c:v>0.50700000000000001</c:v>
                </c:pt>
                <c:pt idx="84">
                  <c:v>0.50139999999999996</c:v>
                </c:pt>
                <c:pt idx="85">
                  <c:v>0.50290000000000001</c:v>
                </c:pt>
                <c:pt idx="86">
                  <c:v>0.5</c:v>
                </c:pt>
                <c:pt idx="87">
                  <c:v>0.49880000000000002</c:v>
                </c:pt>
                <c:pt idx="88">
                  <c:v>0.49609999999999999</c:v>
                </c:pt>
                <c:pt idx="89">
                  <c:v>0.498</c:v>
                </c:pt>
              </c:numCache>
            </c:numRef>
          </c:xVal>
          <c:yVal>
            <c:numRef>
              <c:f>'Common Features - CWE'!$F$20:$F$109</c:f>
              <c:numCache>
                <c:formatCode>General</c:formatCode>
                <c:ptCount val="90"/>
                <c:pt idx="0">
                  <c:v>32095</c:v>
                </c:pt>
                <c:pt idx="1">
                  <c:v>19460</c:v>
                </c:pt>
                <c:pt idx="2">
                  <c:v>23844</c:v>
                </c:pt>
                <c:pt idx="3">
                  <c:v>25443</c:v>
                </c:pt>
                <c:pt idx="4">
                  <c:v>14361</c:v>
                </c:pt>
                <c:pt idx="5">
                  <c:v>15109</c:v>
                </c:pt>
                <c:pt idx="6">
                  <c:v>10331</c:v>
                </c:pt>
                <c:pt idx="7">
                  <c:v>13972</c:v>
                </c:pt>
                <c:pt idx="8">
                  <c:v>6433</c:v>
                </c:pt>
                <c:pt idx="9">
                  <c:v>22169</c:v>
                </c:pt>
                <c:pt idx="10">
                  <c:v>15036</c:v>
                </c:pt>
                <c:pt idx="11">
                  <c:v>11695</c:v>
                </c:pt>
                <c:pt idx="12">
                  <c:v>15570</c:v>
                </c:pt>
                <c:pt idx="13">
                  <c:v>10772</c:v>
                </c:pt>
                <c:pt idx="14">
                  <c:v>8986</c:v>
                </c:pt>
                <c:pt idx="15">
                  <c:v>4856</c:v>
                </c:pt>
                <c:pt idx="16">
                  <c:v>8439</c:v>
                </c:pt>
                <c:pt idx="17">
                  <c:v>6718</c:v>
                </c:pt>
                <c:pt idx="18">
                  <c:v>14818</c:v>
                </c:pt>
                <c:pt idx="19">
                  <c:v>13916</c:v>
                </c:pt>
                <c:pt idx="20">
                  <c:v>6121</c:v>
                </c:pt>
                <c:pt idx="21">
                  <c:v>11262</c:v>
                </c:pt>
                <c:pt idx="22">
                  <c:v>9415</c:v>
                </c:pt>
                <c:pt idx="23">
                  <c:v>5428</c:v>
                </c:pt>
                <c:pt idx="24">
                  <c:v>1545</c:v>
                </c:pt>
                <c:pt idx="25">
                  <c:v>5213</c:v>
                </c:pt>
                <c:pt idx="26">
                  <c:v>6296</c:v>
                </c:pt>
                <c:pt idx="27">
                  <c:v>12246</c:v>
                </c:pt>
                <c:pt idx="28">
                  <c:v>9820</c:v>
                </c:pt>
                <c:pt idx="29">
                  <c:v>4665</c:v>
                </c:pt>
                <c:pt idx="30">
                  <c:v>8986</c:v>
                </c:pt>
                <c:pt idx="31">
                  <c:v>4105</c:v>
                </c:pt>
                <c:pt idx="32">
                  <c:v>6227</c:v>
                </c:pt>
                <c:pt idx="33">
                  <c:v>5470</c:v>
                </c:pt>
                <c:pt idx="34">
                  <c:v>6066</c:v>
                </c:pt>
                <c:pt idx="35">
                  <c:v>1583</c:v>
                </c:pt>
                <c:pt idx="36">
                  <c:v>12396</c:v>
                </c:pt>
                <c:pt idx="37">
                  <c:v>10855</c:v>
                </c:pt>
                <c:pt idx="38">
                  <c:v>7856</c:v>
                </c:pt>
                <c:pt idx="39">
                  <c:v>7629</c:v>
                </c:pt>
                <c:pt idx="40">
                  <c:v>5789</c:v>
                </c:pt>
                <c:pt idx="41">
                  <c:v>5218</c:v>
                </c:pt>
                <c:pt idx="42">
                  <c:v>3910</c:v>
                </c:pt>
                <c:pt idx="43">
                  <c:v>5198</c:v>
                </c:pt>
                <c:pt idx="44">
                  <c:v>4015</c:v>
                </c:pt>
                <c:pt idx="45">
                  <c:v>7472</c:v>
                </c:pt>
                <c:pt idx="46">
                  <c:v>6857</c:v>
                </c:pt>
                <c:pt idx="47">
                  <c:v>6591</c:v>
                </c:pt>
                <c:pt idx="48">
                  <c:v>4143</c:v>
                </c:pt>
                <c:pt idx="49">
                  <c:v>5618</c:v>
                </c:pt>
                <c:pt idx="50">
                  <c:v>3942</c:v>
                </c:pt>
                <c:pt idx="51">
                  <c:v>1224</c:v>
                </c:pt>
                <c:pt idx="52">
                  <c:v>3745</c:v>
                </c:pt>
                <c:pt idx="53">
                  <c:v>3106</c:v>
                </c:pt>
                <c:pt idx="54">
                  <c:v>5803</c:v>
                </c:pt>
                <c:pt idx="55">
                  <c:v>5081</c:v>
                </c:pt>
                <c:pt idx="56">
                  <c:v>3768</c:v>
                </c:pt>
                <c:pt idx="57">
                  <c:v>4321</c:v>
                </c:pt>
                <c:pt idx="58">
                  <c:v>3988</c:v>
                </c:pt>
                <c:pt idx="59">
                  <c:v>3628</c:v>
                </c:pt>
                <c:pt idx="60">
                  <c:v>1766</c:v>
                </c:pt>
                <c:pt idx="61">
                  <c:v>3482</c:v>
                </c:pt>
                <c:pt idx="62">
                  <c:v>1139</c:v>
                </c:pt>
                <c:pt idx="63">
                  <c:v>3461</c:v>
                </c:pt>
                <c:pt idx="64">
                  <c:v>2913</c:v>
                </c:pt>
                <c:pt idx="65">
                  <c:v>851</c:v>
                </c:pt>
                <c:pt idx="66">
                  <c:v>3027</c:v>
                </c:pt>
                <c:pt idx="67">
                  <c:v>2760</c:v>
                </c:pt>
                <c:pt idx="68">
                  <c:v>773</c:v>
                </c:pt>
                <c:pt idx="69">
                  <c:v>1893</c:v>
                </c:pt>
                <c:pt idx="70">
                  <c:v>2003</c:v>
                </c:pt>
                <c:pt idx="71">
                  <c:v>561</c:v>
                </c:pt>
                <c:pt idx="72">
                  <c:v>4869</c:v>
                </c:pt>
                <c:pt idx="73">
                  <c:v>4241</c:v>
                </c:pt>
                <c:pt idx="74">
                  <c:v>3095</c:v>
                </c:pt>
                <c:pt idx="75">
                  <c:v>3668</c:v>
                </c:pt>
                <c:pt idx="76">
                  <c:v>3598</c:v>
                </c:pt>
                <c:pt idx="77">
                  <c:v>2888</c:v>
                </c:pt>
                <c:pt idx="78">
                  <c:v>3026</c:v>
                </c:pt>
                <c:pt idx="79">
                  <c:v>1642</c:v>
                </c:pt>
                <c:pt idx="80">
                  <c:v>1006</c:v>
                </c:pt>
                <c:pt idx="81">
                  <c:v>3095</c:v>
                </c:pt>
                <c:pt idx="82">
                  <c:v>3217</c:v>
                </c:pt>
                <c:pt idx="83">
                  <c:v>3140</c:v>
                </c:pt>
                <c:pt idx="84">
                  <c:v>1103</c:v>
                </c:pt>
                <c:pt idx="85">
                  <c:v>2760</c:v>
                </c:pt>
                <c:pt idx="86">
                  <c:v>2225</c:v>
                </c:pt>
                <c:pt idx="87">
                  <c:v>947</c:v>
                </c:pt>
                <c:pt idx="88">
                  <c:v>619</c:v>
                </c:pt>
                <c:pt idx="89">
                  <c:v>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C-4B1F-B494-0EACF7B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58919"/>
        <c:axId val="802032008"/>
      </c:scatterChart>
      <c:valAx>
        <c:axId val="1682658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Precision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32008"/>
        <c:crosses val="autoZero"/>
        <c:crossBetween val="midCat"/>
      </c:valAx>
      <c:valAx>
        <c:axId val="8020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58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46</xdr:row>
      <xdr:rowOff>171450</xdr:rowOff>
    </xdr:from>
    <xdr:to>
      <xdr:col>16</xdr:col>
      <xdr:colOff>504825</xdr:colOff>
      <xdr:row>71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CA229-F96B-CA06-E8F1-5F200B43B0F0}"/>
            </a:ext>
            <a:ext uri="{147F2762-F138-4A5C-976F-8EAC2B608ADB}">
              <a16:predDERef xmlns:a16="http://schemas.microsoft.com/office/drawing/2014/main" pred="{0983F705-C6A3-12A5-BFB9-B3B1D1F5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26</xdr:row>
      <xdr:rowOff>161925</xdr:rowOff>
    </xdr:from>
    <xdr:to>
      <xdr:col>10</xdr:col>
      <xdr:colOff>723900</xdr:colOff>
      <xdr:row>41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2D871-FEED-AFF5-3E31-8FAEFEC2CE30}"/>
            </a:ext>
            <a:ext uri="{147F2762-F138-4A5C-976F-8EAC2B608ADB}">
              <a16:predDERef xmlns:a16="http://schemas.microsoft.com/office/drawing/2014/main" pred="{022CA229-F96B-CA06-E8F1-5F200B43B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27</xdr:row>
      <xdr:rowOff>114300</xdr:rowOff>
    </xdr:from>
    <xdr:to>
      <xdr:col>15</xdr:col>
      <xdr:colOff>390525</xdr:colOff>
      <xdr:row>45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F9F22-55F9-FFA5-BD0F-A52BB9CCF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47</xdr:row>
      <xdr:rowOff>114300</xdr:rowOff>
    </xdr:from>
    <xdr:to>
      <xdr:col>17</xdr:col>
      <xdr:colOff>57150</xdr:colOff>
      <xdr:row>69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BF24C1-4B33-046B-691E-226F37C0E3F4}"/>
            </a:ext>
            <a:ext uri="{147F2762-F138-4A5C-976F-8EAC2B608ADB}">
              <a16:predDERef xmlns:a16="http://schemas.microsoft.com/office/drawing/2014/main" pred="{EE8F9F22-55F9-FFA5-BD0F-A52BB9CCF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25</xdr:row>
      <xdr:rowOff>171450</xdr:rowOff>
    </xdr:from>
    <xdr:to>
      <xdr:col>18</xdr:col>
      <xdr:colOff>600075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7C18-51FC-E454-122E-5DB8976AB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847725</xdr:colOff>
      <xdr:row>24</xdr:row>
      <xdr:rowOff>180975</xdr:rowOff>
    </xdr:from>
    <xdr:to>
      <xdr:col>17</xdr:col>
      <xdr:colOff>266700</xdr:colOff>
      <xdr:row>48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E45AB-0150-E563-6F2A-3D8BE3721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422-8F43-41D7-A8F8-ECA452ED0504}">
  <dimension ref="A1:M138"/>
  <sheetViews>
    <sheetView workbookViewId="0">
      <selection activeCell="D31" sqref="D31:F36"/>
    </sheetView>
  </sheetViews>
  <sheetFormatPr defaultRowHeight="15"/>
  <cols>
    <col min="1" max="1" width="12.5703125" bestFit="1" customWidth="1"/>
    <col min="2" max="2" width="15.28515625" bestFit="1" customWidth="1"/>
    <col min="3" max="3" width="20.42578125" bestFit="1" customWidth="1"/>
    <col min="4" max="8" width="12.5703125" bestFit="1" customWidth="1"/>
    <col min="9" max="9" width="15.28515625" bestFit="1" customWidth="1"/>
    <col min="10" max="10" width="20.42578125" bestFit="1" customWidth="1"/>
    <col min="11" max="11" width="12.5703125" bestFit="1" customWidth="1"/>
    <col min="12" max="12" width="6.5703125" bestFit="1" customWidth="1"/>
    <col min="13" max="13" width="12.5703125" bestFit="1" customWidth="1"/>
  </cols>
  <sheetData>
    <row r="1" spans="1:13">
      <c r="B1" s="5" t="s">
        <v>0</v>
      </c>
      <c r="C1" s="5"/>
      <c r="D1" s="5"/>
      <c r="E1" s="5"/>
      <c r="F1" s="5"/>
      <c r="G1" s="1"/>
      <c r="I1" s="5" t="s">
        <v>1</v>
      </c>
      <c r="J1" s="5"/>
      <c r="K1" s="5"/>
    </row>
    <row r="2" spans="1:13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/>
      <c r="J2" s="1" t="s">
        <v>2</v>
      </c>
      <c r="K2" s="1" t="s">
        <v>3</v>
      </c>
      <c r="L2" s="1"/>
      <c r="M2" s="1"/>
    </row>
    <row r="3" spans="1:13">
      <c r="A3" s="1" t="s">
        <v>8</v>
      </c>
      <c r="B3">
        <v>24885</v>
      </c>
      <c r="C3">
        <v>17262</v>
      </c>
      <c r="D3">
        <v>11058</v>
      </c>
      <c r="E3">
        <v>31089</v>
      </c>
      <c r="F3">
        <v>35.568850718903803</v>
      </c>
      <c r="G3">
        <f>100-F3</f>
        <v>64.431149281096197</v>
      </c>
      <c r="I3" s="1" t="s">
        <v>8</v>
      </c>
      <c r="J3">
        <v>21515</v>
      </c>
      <c r="K3">
        <v>15286</v>
      </c>
    </row>
    <row r="4" spans="1:13">
      <c r="A4" s="1" t="s">
        <v>9</v>
      </c>
      <c r="B4">
        <v>24164</v>
      </c>
      <c r="C4">
        <v>18334</v>
      </c>
      <c r="D4">
        <v>10752</v>
      </c>
      <c r="E4">
        <v>31746</v>
      </c>
      <c r="F4">
        <v>33.868833868833903</v>
      </c>
      <c r="G4">
        <f t="shared" ref="G4:G12" si="0">100-F4</f>
        <v>66.131166131166097</v>
      </c>
      <c r="I4" s="1" t="s">
        <v>9</v>
      </c>
      <c r="J4">
        <v>21936</v>
      </c>
      <c r="K4">
        <v>16954</v>
      </c>
    </row>
    <row r="5" spans="1:13">
      <c r="A5" s="1" t="s">
        <v>10</v>
      </c>
      <c r="B5">
        <v>19091</v>
      </c>
      <c r="C5">
        <v>14161</v>
      </c>
      <c r="D5">
        <v>8337</v>
      </c>
      <c r="E5">
        <v>24915</v>
      </c>
      <c r="F5">
        <v>33.461770018061401</v>
      </c>
      <c r="G5">
        <f t="shared" si="0"/>
        <v>66.538229981938599</v>
      </c>
      <c r="I5" s="1" t="s">
        <v>10</v>
      </c>
      <c r="J5">
        <v>16950</v>
      </c>
      <c r="K5">
        <v>12645</v>
      </c>
    </row>
    <row r="6" spans="1:13">
      <c r="A6" s="1" t="s">
        <v>11</v>
      </c>
      <c r="B6">
        <v>3382</v>
      </c>
      <c r="C6">
        <v>2191</v>
      </c>
      <c r="D6">
        <v>731</v>
      </c>
      <c r="E6">
        <v>4842</v>
      </c>
      <c r="F6">
        <v>15.097067327550601</v>
      </c>
      <c r="G6">
        <f t="shared" si="0"/>
        <v>84.902932672449396</v>
      </c>
      <c r="I6" s="1" t="s">
        <v>11</v>
      </c>
      <c r="J6">
        <v>2358</v>
      </c>
      <c r="K6">
        <v>1772</v>
      </c>
    </row>
    <row r="7" spans="1:13">
      <c r="A7" s="1" t="s">
        <v>12</v>
      </c>
      <c r="B7">
        <v>3068</v>
      </c>
      <c r="C7">
        <v>2069</v>
      </c>
      <c r="D7">
        <v>729</v>
      </c>
      <c r="E7">
        <v>4408</v>
      </c>
      <c r="F7">
        <v>16.538112522685999</v>
      </c>
      <c r="G7">
        <f t="shared" si="0"/>
        <v>83.461887477314008</v>
      </c>
      <c r="I7" s="1" t="s">
        <v>12</v>
      </c>
      <c r="J7">
        <v>2458</v>
      </c>
      <c r="K7">
        <v>1764</v>
      </c>
    </row>
    <row r="8" spans="1:13">
      <c r="A8" s="1" t="s">
        <v>13</v>
      </c>
      <c r="B8">
        <v>739</v>
      </c>
      <c r="C8">
        <v>507</v>
      </c>
      <c r="D8">
        <v>163</v>
      </c>
      <c r="E8">
        <v>1083</v>
      </c>
      <c r="F8">
        <v>15.050784856879</v>
      </c>
      <c r="G8">
        <f t="shared" si="0"/>
        <v>84.949215143120995</v>
      </c>
      <c r="I8" s="1" t="s">
        <v>13</v>
      </c>
      <c r="J8">
        <v>612</v>
      </c>
      <c r="K8">
        <v>312</v>
      </c>
    </row>
    <row r="9" spans="1:13">
      <c r="A9" s="1" t="s">
        <v>14</v>
      </c>
      <c r="B9">
        <v>405</v>
      </c>
      <c r="C9">
        <v>273</v>
      </c>
      <c r="D9">
        <v>108</v>
      </c>
      <c r="E9">
        <v>570</v>
      </c>
      <c r="F9">
        <v>18.947368421052602</v>
      </c>
      <c r="G9">
        <f t="shared" si="0"/>
        <v>81.052631578947398</v>
      </c>
      <c r="I9" s="1" t="s">
        <v>14</v>
      </c>
      <c r="J9">
        <v>318</v>
      </c>
      <c r="K9">
        <v>245</v>
      </c>
    </row>
    <row r="10" spans="1:13">
      <c r="A10" s="1" t="s">
        <v>15</v>
      </c>
      <c r="B10">
        <v>373</v>
      </c>
      <c r="C10">
        <v>218</v>
      </c>
      <c r="D10">
        <v>134</v>
      </c>
      <c r="E10">
        <v>457</v>
      </c>
      <c r="F10">
        <v>29.321663019693698</v>
      </c>
      <c r="G10">
        <f t="shared" si="0"/>
        <v>70.678336980306298</v>
      </c>
      <c r="I10" s="1" t="s">
        <v>15</v>
      </c>
      <c r="J10">
        <v>288</v>
      </c>
      <c r="K10">
        <v>192</v>
      </c>
    </row>
    <row r="11" spans="1:13">
      <c r="A11" s="1" t="s">
        <v>16</v>
      </c>
      <c r="B11">
        <v>360</v>
      </c>
      <c r="C11">
        <v>191</v>
      </c>
      <c r="D11">
        <v>69</v>
      </c>
      <c r="E11">
        <v>482</v>
      </c>
      <c r="F11">
        <v>14.315352697095401</v>
      </c>
      <c r="G11">
        <f t="shared" si="0"/>
        <v>85.684647302904594</v>
      </c>
      <c r="I11" s="1" t="s">
        <v>16</v>
      </c>
      <c r="J11">
        <v>231</v>
      </c>
      <c r="K11">
        <v>115</v>
      </c>
    </row>
    <row r="12" spans="1:13">
      <c r="A12" s="1" t="s">
        <v>17</v>
      </c>
      <c r="B12">
        <v>390</v>
      </c>
      <c r="C12">
        <v>392</v>
      </c>
      <c r="D12">
        <v>120</v>
      </c>
      <c r="E12">
        <v>662</v>
      </c>
      <c r="F12">
        <v>18.126888217522701</v>
      </c>
      <c r="G12">
        <f t="shared" si="0"/>
        <v>81.873111782477295</v>
      </c>
      <c r="I12" s="1" t="s">
        <v>17</v>
      </c>
      <c r="J12">
        <v>259</v>
      </c>
      <c r="K12">
        <v>310</v>
      </c>
    </row>
    <row r="15" spans="1:13">
      <c r="A15" s="5" t="s">
        <v>18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3">
      <c r="A16" t="s">
        <v>19</v>
      </c>
      <c r="B16" s="1" t="s">
        <v>8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16</v>
      </c>
      <c r="K16" s="1" t="s">
        <v>17</v>
      </c>
    </row>
    <row r="17" spans="1:11">
      <c r="A17" s="1" t="s">
        <v>8</v>
      </c>
      <c r="B17">
        <v>33.014060071565403</v>
      </c>
      <c r="C17">
        <v>47.783251231527103</v>
      </c>
      <c r="D17">
        <v>48.534031413612603</v>
      </c>
      <c r="E17">
        <v>31.771894093686399</v>
      </c>
      <c r="F17">
        <v>30.353430353430401</v>
      </c>
      <c r="G17">
        <v>24.2424242424242</v>
      </c>
      <c r="H17">
        <v>18.390804597701202</v>
      </c>
      <c r="I17">
        <v>30.158730158730201</v>
      </c>
      <c r="J17">
        <v>7.9710144927536204</v>
      </c>
      <c r="K17">
        <v>25.581395348837201</v>
      </c>
    </row>
    <row r="18" spans="1:11">
      <c r="A18" s="1" t="s">
        <v>9</v>
      </c>
      <c r="B18">
        <v>48.224852071005898</v>
      </c>
      <c r="C18">
        <v>31.826039795261199</v>
      </c>
      <c r="D18">
        <v>48.287671232876697</v>
      </c>
      <c r="E18">
        <v>29.6950240770466</v>
      </c>
      <c r="F18">
        <v>29.411764705882401</v>
      </c>
      <c r="G18">
        <v>25.543478260869598</v>
      </c>
      <c r="H18">
        <v>20.454545454545499</v>
      </c>
      <c r="I18">
        <v>32.867132867132902</v>
      </c>
      <c r="J18">
        <v>6.0402684563758404</v>
      </c>
      <c r="K18">
        <v>24.545454545454501</v>
      </c>
    </row>
    <row r="19" spans="1:11">
      <c r="A19" s="1" t="s">
        <v>10</v>
      </c>
      <c r="B19">
        <v>47.576862949452803</v>
      </c>
      <c r="C19">
        <v>47.598542563762798</v>
      </c>
      <c r="D19">
        <v>31.171881925361198</v>
      </c>
      <c r="E19">
        <v>29.629629629629601</v>
      </c>
      <c r="F19">
        <v>30.8558558558559</v>
      </c>
      <c r="G19">
        <v>24.293785310734499</v>
      </c>
      <c r="H19">
        <v>22.085889570552101</v>
      </c>
      <c r="I19">
        <v>34.328358208955201</v>
      </c>
      <c r="J19">
        <v>6.2068965517241397</v>
      </c>
      <c r="K19">
        <v>27.4509803921569</v>
      </c>
    </row>
    <row r="20" spans="1:11">
      <c r="A20" s="1" t="s">
        <v>11</v>
      </c>
      <c r="B20">
        <v>31.775700934579401</v>
      </c>
      <c r="C20">
        <v>31.228070175438599</v>
      </c>
      <c r="D20">
        <v>32.069672131147499</v>
      </c>
      <c r="E20">
        <v>14.1199226305609</v>
      </c>
      <c r="F20">
        <v>30.660377358490599</v>
      </c>
      <c r="G20">
        <v>25.274725274725299</v>
      </c>
      <c r="H20">
        <v>26.506024096385499</v>
      </c>
      <c r="I20">
        <v>29.268292682926798</v>
      </c>
      <c r="J20">
        <v>6.6666666666666696</v>
      </c>
      <c r="K20">
        <v>26.7326732673267</v>
      </c>
    </row>
    <row r="21" spans="1:11">
      <c r="A21" s="1" t="s">
        <v>12</v>
      </c>
      <c r="B21">
        <v>32.3420074349442</v>
      </c>
      <c r="C21">
        <v>31.9188191881919</v>
      </c>
      <c r="D21">
        <v>33.471074380165298</v>
      </c>
      <c r="E21">
        <v>31.958762886597899</v>
      </c>
      <c r="F21">
        <v>15.861690450054899</v>
      </c>
      <c r="G21">
        <v>28.409090909090899</v>
      </c>
      <c r="H21">
        <v>24</v>
      </c>
      <c r="I21">
        <v>35.593220338983102</v>
      </c>
      <c r="J21">
        <v>8.4507042253521103</v>
      </c>
      <c r="K21">
        <v>31.6666666666667</v>
      </c>
    </row>
    <row r="22" spans="1:11">
      <c r="A22" s="1" t="s">
        <v>13</v>
      </c>
      <c r="B22">
        <v>27.380952380952401</v>
      </c>
      <c r="C22">
        <v>32.478632478632498</v>
      </c>
      <c r="D22">
        <v>31.481481481481499</v>
      </c>
      <c r="E22">
        <v>36.734693877551003</v>
      </c>
      <c r="F22">
        <v>31.914893617021299</v>
      </c>
      <c r="G22">
        <v>12.135922330097101</v>
      </c>
      <c r="H22">
        <v>29.729729729729701</v>
      </c>
      <c r="I22">
        <v>28.571428571428601</v>
      </c>
      <c r="J22">
        <v>7.5</v>
      </c>
      <c r="K22">
        <v>30.769230769230798</v>
      </c>
    </row>
    <row r="23" spans="1:11">
      <c r="A23" s="1" t="s">
        <v>14</v>
      </c>
      <c r="B23">
        <v>25.268817204301101</v>
      </c>
      <c r="C23">
        <v>30.569948186528499</v>
      </c>
      <c r="D23">
        <v>30.054644808743198</v>
      </c>
      <c r="E23">
        <v>34.567901234567898</v>
      </c>
      <c r="F23">
        <v>29.357798165137599</v>
      </c>
      <c r="G23">
        <v>25.714285714285701</v>
      </c>
      <c r="H23">
        <v>12.8256513026052</v>
      </c>
      <c r="I23">
        <v>33.3333333333333</v>
      </c>
      <c r="J23">
        <v>5.2631578947368398</v>
      </c>
      <c r="K23">
        <v>27.272727272727298</v>
      </c>
    </row>
    <row r="24" spans="1:11">
      <c r="A24" s="1" t="s">
        <v>15</v>
      </c>
      <c r="B24">
        <v>28.1045751633987</v>
      </c>
      <c r="C24">
        <v>29.347826086956498</v>
      </c>
      <c r="D24">
        <v>29.6511627906977</v>
      </c>
      <c r="E24">
        <v>29.545454545454501</v>
      </c>
      <c r="F24">
        <v>32.876712328767098</v>
      </c>
      <c r="G24">
        <v>27.906976744186</v>
      </c>
      <c r="H24">
        <v>35.4838709677419</v>
      </c>
      <c r="I24">
        <v>32.2314049586777</v>
      </c>
      <c r="J24">
        <v>16.6666666666667</v>
      </c>
      <c r="K24">
        <v>30.952380952380999</v>
      </c>
    </row>
    <row r="25" spans="1:11">
      <c r="A25" s="1" t="s">
        <v>16</v>
      </c>
      <c r="B25">
        <v>21.3541666666667</v>
      </c>
      <c r="C25">
        <v>20.197044334975399</v>
      </c>
      <c r="D25">
        <v>20.207253886010399</v>
      </c>
      <c r="E25">
        <v>20</v>
      </c>
      <c r="F25">
        <v>24.096385542168701</v>
      </c>
      <c r="G25">
        <v>22</v>
      </c>
      <c r="H25">
        <v>20.454545454545499</v>
      </c>
      <c r="I25">
        <v>36.842105263157897</v>
      </c>
      <c r="J25">
        <v>4.8484848484848504</v>
      </c>
      <c r="K25">
        <v>26.415094339622598</v>
      </c>
    </row>
    <row r="26" spans="1:11">
      <c r="A26" s="1" t="s">
        <v>17</v>
      </c>
      <c r="B26">
        <v>28.222996515679402</v>
      </c>
      <c r="C26">
        <v>28.975265017667802</v>
      </c>
      <c r="D26">
        <v>32.558139534883701</v>
      </c>
      <c r="E26">
        <v>30.088495575221199</v>
      </c>
      <c r="F26">
        <v>32.857142857142897</v>
      </c>
      <c r="G26">
        <v>36</v>
      </c>
      <c r="H26">
        <v>22.8571428571429</v>
      </c>
      <c r="I26">
        <v>33.3333333333333</v>
      </c>
      <c r="J26">
        <v>9.0909090909090899</v>
      </c>
      <c r="K26">
        <v>16.359918200408998</v>
      </c>
    </row>
    <row r="27" spans="1:11">
      <c r="A27" s="1"/>
    </row>
    <row r="28" spans="1:11">
      <c r="B28" s="7" t="s">
        <v>20</v>
      </c>
      <c r="C28" s="7"/>
    </row>
    <row r="29" spans="1:11">
      <c r="B29" s="1" t="s">
        <v>21</v>
      </c>
      <c r="C29" s="1" t="s">
        <v>22</v>
      </c>
      <c r="D29" s="7" t="s">
        <v>23</v>
      </c>
      <c r="E29" s="7"/>
      <c r="F29" s="7"/>
    </row>
    <row r="30" spans="1:11">
      <c r="A30" s="1" t="s">
        <v>24</v>
      </c>
      <c r="B30">
        <f>B17</f>
        <v>33.014060071565403</v>
      </c>
      <c r="C30">
        <v>0.53129999999999999</v>
      </c>
      <c r="D30" s="9">
        <v>-0.47635148399999999</v>
      </c>
      <c r="E30" s="9"/>
      <c r="F30" s="9"/>
    </row>
    <row r="31" spans="1:11" ht="15" customHeight="1">
      <c r="A31" s="1" t="s">
        <v>25</v>
      </c>
      <c r="B31">
        <f>C18</f>
        <v>31.826039795261199</v>
      </c>
      <c r="C31">
        <v>0.58279999999999998</v>
      </c>
      <c r="D31" s="8" t="s">
        <v>26</v>
      </c>
      <c r="E31" s="8"/>
      <c r="F31" s="8"/>
    </row>
    <row r="32" spans="1:11">
      <c r="A32" s="1" t="s">
        <v>27</v>
      </c>
      <c r="B32">
        <f>D19</f>
        <v>31.171881925361198</v>
      </c>
      <c r="C32">
        <v>0.54769999999999996</v>
      </c>
      <c r="D32" s="8"/>
      <c r="E32" s="8"/>
      <c r="F32" s="8"/>
    </row>
    <row r="33" spans="1:6">
      <c r="A33" s="1" t="s">
        <v>28</v>
      </c>
      <c r="B33">
        <f>E20</f>
        <v>14.1199226305609</v>
      </c>
      <c r="C33">
        <v>0.53700000000000003</v>
      </c>
      <c r="D33" s="8"/>
      <c r="E33" s="8"/>
      <c r="F33" s="8"/>
    </row>
    <row r="34" spans="1:6">
      <c r="A34" s="1" t="s">
        <v>29</v>
      </c>
      <c r="B34">
        <f>F21</f>
        <v>15.861690450054899</v>
      </c>
      <c r="C34">
        <v>0.61109999999999998</v>
      </c>
      <c r="D34" s="8"/>
      <c r="E34" s="8"/>
      <c r="F34" s="8"/>
    </row>
    <row r="35" spans="1:6">
      <c r="A35" s="1" t="s">
        <v>30</v>
      </c>
      <c r="B35">
        <f>G22</f>
        <v>12.135922330097101</v>
      </c>
      <c r="C35">
        <v>0.60050000000000003</v>
      </c>
      <c r="D35" s="8"/>
      <c r="E35" s="8"/>
      <c r="F35" s="8"/>
    </row>
    <row r="36" spans="1:6">
      <c r="A36" s="1" t="s">
        <v>31</v>
      </c>
      <c r="B36">
        <f>H23</f>
        <v>12.8256513026052</v>
      </c>
      <c r="C36">
        <v>0.60529999999999995</v>
      </c>
      <c r="D36" s="8"/>
      <c r="E36" s="8"/>
      <c r="F36" s="8"/>
    </row>
    <row r="37" spans="1:6">
      <c r="A37" s="1" t="s">
        <v>32</v>
      </c>
      <c r="B37">
        <f>I24</f>
        <v>32.2314049586777</v>
      </c>
      <c r="C37">
        <v>0.56410000000000005</v>
      </c>
      <c r="E37" s="4"/>
      <c r="F37" s="4"/>
    </row>
    <row r="38" spans="1:6">
      <c r="A38" s="1" t="s">
        <v>33</v>
      </c>
      <c r="B38">
        <f>J25</f>
        <v>4.8484848484848504</v>
      </c>
      <c r="C38">
        <v>0.57310000000000005</v>
      </c>
    </row>
    <row r="39" spans="1:6">
      <c r="A39" s="1" t="s">
        <v>34</v>
      </c>
      <c r="B39">
        <f>K26</f>
        <v>16.359918200408998</v>
      </c>
      <c r="C39">
        <v>0.59609999999999996</v>
      </c>
    </row>
    <row r="41" spans="1:6">
      <c r="C41" s="1"/>
    </row>
    <row r="47" spans="1:6">
      <c r="B47" s="7" t="s">
        <v>35</v>
      </c>
      <c r="C47" s="7"/>
      <c r="D47" s="7" t="s">
        <v>23</v>
      </c>
      <c r="E47" s="7"/>
      <c r="F47" s="7"/>
    </row>
    <row r="48" spans="1:6">
      <c r="B48" t="s">
        <v>21</v>
      </c>
      <c r="C48" t="s">
        <v>22</v>
      </c>
      <c r="D48" s="9">
        <f>PEARSON(B49:B138,C49:C138)</f>
        <v>-0.26562016828537038</v>
      </c>
      <c r="E48" s="9"/>
      <c r="F48" s="9"/>
    </row>
    <row r="49" spans="1:6" ht="15" customHeight="1">
      <c r="A49" s="1" t="s">
        <v>36</v>
      </c>
      <c r="B49">
        <f>C17</f>
        <v>47.783251231527103</v>
      </c>
      <c r="C49">
        <v>0.50160000000000005</v>
      </c>
      <c r="D49" s="8" t="s">
        <v>26</v>
      </c>
      <c r="E49" s="8"/>
      <c r="F49" s="8"/>
    </row>
    <row r="50" spans="1:6">
      <c r="A50" s="1" t="s">
        <v>37</v>
      </c>
      <c r="B50">
        <f>D17</f>
        <v>48.534031413612603</v>
      </c>
      <c r="C50">
        <v>0.50370000000000004</v>
      </c>
      <c r="D50" s="8"/>
      <c r="E50" s="8"/>
      <c r="F50" s="8"/>
    </row>
    <row r="51" spans="1:6">
      <c r="A51" s="1" t="s">
        <v>38</v>
      </c>
      <c r="B51">
        <f>E17</f>
        <v>31.771894093686399</v>
      </c>
      <c r="C51">
        <v>0.49790000000000001</v>
      </c>
      <c r="D51" s="8"/>
      <c r="E51" s="8"/>
      <c r="F51" s="8"/>
    </row>
    <row r="52" spans="1:6">
      <c r="A52" s="1" t="s">
        <v>39</v>
      </c>
      <c r="B52">
        <f>F17</f>
        <v>30.353430353430401</v>
      </c>
      <c r="C52">
        <v>0.51349999999999996</v>
      </c>
      <c r="D52" s="8"/>
      <c r="E52" s="8"/>
      <c r="F52" s="8"/>
    </row>
    <row r="53" spans="1:6">
      <c r="A53" s="1" t="s">
        <v>40</v>
      </c>
      <c r="B53">
        <f>G17</f>
        <v>24.2424242424242</v>
      </c>
      <c r="C53">
        <v>0.50529999999999997</v>
      </c>
      <c r="D53" s="8"/>
      <c r="E53" s="8"/>
      <c r="F53" s="8"/>
    </row>
    <row r="54" spans="1:6">
      <c r="A54" s="1" t="s">
        <v>41</v>
      </c>
      <c r="B54">
        <f>H17</f>
        <v>18.390804597701202</v>
      </c>
      <c r="C54">
        <v>0.51570000000000005</v>
      </c>
      <c r="D54" s="8"/>
      <c r="E54" s="8"/>
      <c r="F54" s="8"/>
    </row>
    <row r="55" spans="1:6">
      <c r="A55" s="1" t="s">
        <v>42</v>
      </c>
      <c r="B55">
        <f>I17</f>
        <v>30.158730158730201</v>
      </c>
      <c r="C55">
        <v>0.50970000000000004</v>
      </c>
      <c r="D55" s="4"/>
      <c r="E55" s="4"/>
      <c r="F55" s="4"/>
    </row>
    <row r="56" spans="1:6">
      <c r="A56" s="1" t="s">
        <v>43</v>
      </c>
      <c r="B56">
        <f>J17</f>
        <v>7.9710144927536204</v>
      </c>
      <c r="C56">
        <v>0.50960000000000005</v>
      </c>
    </row>
    <row r="57" spans="1:6">
      <c r="A57" s="1" t="s">
        <v>44</v>
      </c>
      <c r="B57">
        <f>K17</f>
        <v>25.581395348837201</v>
      </c>
      <c r="C57">
        <v>0.51139999999999997</v>
      </c>
    </row>
    <row r="58" spans="1:6">
      <c r="A58" s="1" t="s">
        <v>45</v>
      </c>
      <c r="B58">
        <f>B18</f>
        <v>48.224852071005898</v>
      </c>
      <c r="C58">
        <v>0.50390000000000001</v>
      </c>
    </row>
    <row r="59" spans="1:6">
      <c r="A59" s="1" t="s">
        <v>46</v>
      </c>
      <c r="B59">
        <f>D18</f>
        <v>48.287671232876697</v>
      </c>
      <c r="C59">
        <v>0.50209999999999999</v>
      </c>
    </row>
    <row r="60" spans="1:6">
      <c r="A60" s="1" t="s">
        <v>47</v>
      </c>
      <c r="B60">
        <f>E18</f>
        <v>29.6950240770466</v>
      </c>
      <c r="C60">
        <v>0.50480000000000003</v>
      </c>
    </row>
    <row r="61" spans="1:6">
      <c r="A61" s="1" t="s">
        <v>48</v>
      </c>
      <c r="B61">
        <f>F18</f>
        <v>29.411764705882401</v>
      </c>
      <c r="C61">
        <v>0.501</v>
      </c>
    </row>
    <row r="62" spans="1:6">
      <c r="A62" s="1" t="s">
        <v>49</v>
      </c>
      <c r="B62">
        <f>G18</f>
        <v>25.543478260869598</v>
      </c>
      <c r="C62">
        <v>0.49840000000000001</v>
      </c>
    </row>
    <row r="63" spans="1:6">
      <c r="A63" s="1" t="s">
        <v>50</v>
      </c>
      <c r="B63">
        <f>H18</f>
        <v>20.454545454545499</v>
      </c>
      <c r="C63">
        <v>0.4788</v>
      </c>
    </row>
    <row r="64" spans="1:6">
      <c r="A64" s="1" t="s">
        <v>51</v>
      </c>
      <c r="B64">
        <f>I18</f>
        <v>32.867132867132902</v>
      </c>
      <c r="C64">
        <v>0.51980000000000004</v>
      </c>
    </row>
    <row r="65" spans="1:3">
      <c r="A65" s="1" t="s">
        <v>52</v>
      </c>
      <c r="B65">
        <f>J18</f>
        <v>6.0402684563758404</v>
      </c>
      <c r="C65">
        <v>0.52070000000000005</v>
      </c>
    </row>
    <row r="66" spans="1:3">
      <c r="A66" s="1" t="s">
        <v>53</v>
      </c>
      <c r="B66">
        <f>K18</f>
        <v>24.545454545454501</v>
      </c>
      <c r="C66">
        <v>0.50280000000000002</v>
      </c>
    </row>
    <row r="67" spans="1:3">
      <c r="A67" s="1" t="s">
        <v>54</v>
      </c>
      <c r="B67">
        <f>B19</f>
        <v>47.576862949452803</v>
      </c>
      <c r="C67">
        <v>0.50319999999999998</v>
      </c>
    </row>
    <row r="68" spans="1:3">
      <c r="A68" s="1" t="s">
        <v>55</v>
      </c>
      <c r="B68">
        <f>C19</f>
        <v>47.598542563762798</v>
      </c>
      <c r="C68">
        <v>0.50049999999999994</v>
      </c>
    </row>
    <row r="69" spans="1:3">
      <c r="A69" s="1" t="s">
        <v>56</v>
      </c>
      <c r="B69">
        <f>E19</f>
        <v>29.629629629629601</v>
      </c>
      <c r="C69">
        <v>0.505</v>
      </c>
    </row>
    <row r="70" spans="1:3">
      <c r="A70" s="1" t="s">
        <v>57</v>
      </c>
      <c r="B70">
        <f>F19</f>
        <v>30.8558558558559</v>
      </c>
      <c r="C70">
        <v>0.50160000000000005</v>
      </c>
    </row>
    <row r="71" spans="1:3">
      <c r="A71" s="1" t="s">
        <v>58</v>
      </c>
      <c r="B71">
        <f>G19</f>
        <v>24.293785310734499</v>
      </c>
      <c r="C71">
        <v>0.49430000000000002</v>
      </c>
    </row>
    <row r="72" spans="1:3">
      <c r="A72" s="1" t="s">
        <v>59</v>
      </c>
      <c r="B72">
        <f>H19</f>
        <v>22.085889570552101</v>
      </c>
      <c r="C72">
        <v>0.50080000000000002</v>
      </c>
    </row>
    <row r="73" spans="1:3">
      <c r="A73" s="1" t="s">
        <v>60</v>
      </c>
      <c r="B73">
        <f>I19</f>
        <v>34.328358208955201</v>
      </c>
      <c r="C73">
        <v>0.4985</v>
      </c>
    </row>
    <row r="74" spans="1:3">
      <c r="A74" s="1" t="s">
        <v>61</v>
      </c>
      <c r="B74">
        <f>J19</f>
        <v>6.2068965517241397</v>
      </c>
      <c r="C74">
        <v>0.5151</v>
      </c>
    </row>
    <row r="75" spans="1:3">
      <c r="A75" s="1" t="s">
        <v>62</v>
      </c>
      <c r="B75">
        <f>K19</f>
        <v>27.4509803921569</v>
      </c>
      <c r="C75">
        <v>0.52010000000000001</v>
      </c>
    </row>
    <row r="76" spans="1:3">
      <c r="A76" s="1" t="s">
        <v>63</v>
      </c>
      <c r="B76">
        <f>B20</f>
        <v>31.775700934579401</v>
      </c>
      <c r="C76">
        <v>0.504</v>
      </c>
    </row>
    <row r="77" spans="1:3">
      <c r="A77" s="1" t="s">
        <v>64</v>
      </c>
      <c r="B77">
        <f>C20</f>
        <v>31.228070175438599</v>
      </c>
      <c r="C77">
        <v>0.50049999999999994</v>
      </c>
    </row>
    <row r="78" spans="1:3">
      <c r="A78" s="1" t="s">
        <v>65</v>
      </c>
      <c r="B78">
        <f>D20</f>
        <v>32.069672131147499</v>
      </c>
      <c r="C78">
        <v>0.50309999999999999</v>
      </c>
    </row>
    <row r="79" spans="1:3">
      <c r="A79" s="1" t="s">
        <v>66</v>
      </c>
      <c r="B79">
        <f>F20</f>
        <v>30.660377358490599</v>
      </c>
      <c r="C79">
        <v>0.50570000000000004</v>
      </c>
    </row>
    <row r="80" spans="1:3">
      <c r="A80" s="1" t="s">
        <v>67</v>
      </c>
      <c r="B80">
        <f>G20</f>
        <v>25.274725274725299</v>
      </c>
      <c r="C80">
        <v>0.49590000000000001</v>
      </c>
    </row>
    <row r="81" spans="1:3">
      <c r="A81" s="1" t="s">
        <v>68</v>
      </c>
      <c r="B81">
        <f>H20</f>
        <v>26.506024096385499</v>
      </c>
      <c r="C81">
        <v>0.53720000000000001</v>
      </c>
    </row>
    <row r="82" spans="1:3">
      <c r="A82" s="1" t="s">
        <v>69</v>
      </c>
      <c r="B82">
        <f>I20</f>
        <v>29.268292682926798</v>
      </c>
      <c r="C82">
        <v>0.50219999999999998</v>
      </c>
    </row>
    <row r="83" spans="1:3">
      <c r="A83" s="1" t="s">
        <v>70</v>
      </c>
      <c r="B83">
        <f>J20</f>
        <v>6.6666666666666696</v>
      </c>
      <c r="C83">
        <v>0.51290000000000002</v>
      </c>
    </row>
    <row r="84" spans="1:3">
      <c r="A84" s="1" t="s">
        <v>71</v>
      </c>
      <c r="B84">
        <f>K20</f>
        <v>26.7326732673267</v>
      </c>
      <c r="C84">
        <v>0.48220000000000002</v>
      </c>
    </row>
    <row r="85" spans="1:3">
      <c r="A85" s="1" t="s">
        <v>72</v>
      </c>
      <c r="B85">
        <f>B21</f>
        <v>32.3420074349442</v>
      </c>
      <c r="C85">
        <v>0.50339999999999996</v>
      </c>
    </row>
    <row r="86" spans="1:3">
      <c r="A86" s="1" t="s">
        <v>73</v>
      </c>
      <c r="B86">
        <f>C21</f>
        <v>31.9188191881919</v>
      </c>
      <c r="C86">
        <v>0.49969999999999998</v>
      </c>
    </row>
    <row r="87" spans="1:3">
      <c r="A87" s="1" t="s">
        <v>74</v>
      </c>
      <c r="B87">
        <f>D21</f>
        <v>33.471074380165298</v>
      </c>
      <c r="C87">
        <v>0.50339999999999996</v>
      </c>
    </row>
    <row r="88" spans="1:3">
      <c r="A88" s="1" t="s">
        <v>75</v>
      </c>
      <c r="B88">
        <f>E21</f>
        <v>31.958762886597899</v>
      </c>
      <c r="C88">
        <v>0.50790000000000002</v>
      </c>
    </row>
    <row r="89" spans="1:3">
      <c r="A89" s="1" t="s">
        <v>76</v>
      </c>
      <c r="B89">
        <f>G21</f>
        <v>28.409090909090899</v>
      </c>
      <c r="C89">
        <v>0.50690000000000002</v>
      </c>
    </row>
    <row r="90" spans="1:3">
      <c r="A90" s="1" t="s">
        <v>77</v>
      </c>
      <c r="B90">
        <f>H21</f>
        <v>24</v>
      </c>
      <c r="C90">
        <v>0.52370000000000005</v>
      </c>
    </row>
    <row r="91" spans="1:3">
      <c r="A91" s="1" t="s">
        <v>78</v>
      </c>
      <c r="B91">
        <f>I21</f>
        <v>35.593220338983102</v>
      </c>
      <c r="C91">
        <v>0.49990000000000001</v>
      </c>
    </row>
    <row r="92" spans="1:3">
      <c r="A92" s="1" t="s">
        <v>79</v>
      </c>
      <c r="B92">
        <f>J21</f>
        <v>8.4507042253521103</v>
      </c>
      <c r="C92">
        <v>0.51329999999999998</v>
      </c>
    </row>
    <row r="93" spans="1:3">
      <c r="A93" s="1" t="s">
        <v>80</v>
      </c>
      <c r="B93">
        <f>K21</f>
        <v>31.6666666666667</v>
      </c>
      <c r="C93">
        <v>0.47870000000000001</v>
      </c>
    </row>
    <row r="94" spans="1:3">
      <c r="A94" s="1" t="s">
        <v>81</v>
      </c>
      <c r="B94">
        <f>B22</f>
        <v>27.380952380952401</v>
      </c>
      <c r="C94">
        <v>0.50109999999999999</v>
      </c>
    </row>
    <row r="95" spans="1:3">
      <c r="A95" s="1" t="s">
        <v>82</v>
      </c>
      <c r="B95">
        <f>C22</f>
        <v>32.478632478632498</v>
      </c>
      <c r="C95">
        <v>0.49959999999999999</v>
      </c>
    </row>
    <row r="96" spans="1:3">
      <c r="A96" s="1" t="s">
        <v>83</v>
      </c>
      <c r="B96">
        <f>D22</f>
        <v>31.481481481481499</v>
      </c>
      <c r="C96">
        <v>0.50039999999999996</v>
      </c>
    </row>
    <row r="97" spans="1:3">
      <c r="A97" s="1" t="s">
        <v>84</v>
      </c>
      <c r="B97">
        <f>E22</f>
        <v>36.734693877551003</v>
      </c>
      <c r="C97">
        <v>0.4985</v>
      </c>
    </row>
    <row r="98" spans="1:3">
      <c r="A98" s="1" t="s">
        <v>85</v>
      </c>
      <c r="B98">
        <f>F22</f>
        <v>31.914893617021299</v>
      </c>
      <c r="C98">
        <v>0.50129999999999997</v>
      </c>
    </row>
    <row r="99" spans="1:3">
      <c r="A99" s="1" t="s">
        <v>86</v>
      </c>
      <c r="B99">
        <f>H22</f>
        <v>29.729729729729701</v>
      </c>
      <c r="C99">
        <v>0.48809999999999998</v>
      </c>
    </row>
    <row r="100" spans="1:3">
      <c r="A100" s="1" t="s">
        <v>87</v>
      </c>
      <c r="B100">
        <f>I22</f>
        <v>28.571428571428601</v>
      </c>
      <c r="C100">
        <v>0.50360000000000005</v>
      </c>
    </row>
    <row r="101" spans="1:3">
      <c r="A101" s="1" t="s">
        <v>88</v>
      </c>
      <c r="B101">
        <f>J22</f>
        <v>7.5</v>
      </c>
      <c r="C101">
        <v>0.50090000000000001</v>
      </c>
    </row>
    <row r="102" spans="1:3">
      <c r="A102" s="1" t="s">
        <v>89</v>
      </c>
      <c r="B102">
        <f>K22</f>
        <v>30.769230769230798</v>
      </c>
      <c r="C102">
        <v>0.50729999999999997</v>
      </c>
    </row>
    <row r="103" spans="1:3">
      <c r="A103" s="1" t="s">
        <v>90</v>
      </c>
      <c r="B103">
        <f>B23</f>
        <v>25.268817204301101</v>
      </c>
      <c r="C103">
        <v>0.50290000000000001</v>
      </c>
    </row>
    <row r="104" spans="1:3">
      <c r="A104" s="1" t="s">
        <v>91</v>
      </c>
      <c r="B104">
        <f>C23</f>
        <v>30.569948186528499</v>
      </c>
      <c r="C104">
        <v>0.50039999999999996</v>
      </c>
    </row>
    <row r="105" spans="1:3">
      <c r="A105" s="1" t="s">
        <v>92</v>
      </c>
      <c r="B105">
        <f>D23</f>
        <v>30.054644808743198</v>
      </c>
      <c r="C105">
        <v>0.50129999999999997</v>
      </c>
    </row>
    <row r="106" spans="1:3">
      <c r="A106" s="1" t="s">
        <v>93</v>
      </c>
      <c r="B106">
        <f>E23</f>
        <v>34.567901234567898</v>
      </c>
      <c r="C106">
        <v>0.50209999999999999</v>
      </c>
    </row>
    <row r="107" spans="1:3">
      <c r="A107" s="1" t="s">
        <v>94</v>
      </c>
      <c r="B107">
        <f>F23</f>
        <v>29.357798165137599</v>
      </c>
      <c r="C107">
        <v>0.50970000000000004</v>
      </c>
    </row>
    <row r="108" spans="1:3">
      <c r="A108" s="1" t="s">
        <v>95</v>
      </c>
      <c r="B108">
        <f>G23</f>
        <v>25.714285714285701</v>
      </c>
      <c r="C108">
        <v>0.48649999999999999</v>
      </c>
    </row>
    <row r="109" spans="1:3">
      <c r="A109" s="1" t="s">
        <v>96</v>
      </c>
      <c r="B109">
        <f>I23</f>
        <v>33.3333333333333</v>
      </c>
      <c r="C109">
        <v>0.50190000000000001</v>
      </c>
    </row>
    <row r="110" spans="1:3">
      <c r="A110" s="1" t="s">
        <v>97</v>
      </c>
      <c r="B110">
        <f>J23</f>
        <v>5.2631578947368398</v>
      </c>
      <c r="C110">
        <v>0.51570000000000005</v>
      </c>
    </row>
    <row r="111" spans="1:3">
      <c r="A111" s="1" t="s">
        <v>98</v>
      </c>
      <c r="B111">
        <f>K23</f>
        <v>27.272727272727298</v>
      </c>
      <c r="C111">
        <v>0.505</v>
      </c>
    </row>
    <row r="112" spans="1:3">
      <c r="A112" s="1" t="s">
        <v>99</v>
      </c>
      <c r="B112">
        <f>B24</f>
        <v>28.1045751633987</v>
      </c>
      <c r="C112">
        <v>0.50039999999999996</v>
      </c>
    </row>
    <row r="113" spans="1:3">
      <c r="A113" s="1" t="s">
        <v>100</v>
      </c>
      <c r="B113">
        <f>C24</f>
        <v>29.347826086956498</v>
      </c>
      <c r="C113">
        <v>0.50109999999999999</v>
      </c>
    </row>
    <row r="114" spans="1:3">
      <c r="A114" s="1" t="s">
        <v>101</v>
      </c>
      <c r="B114">
        <f>D24</f>
        <v>29.6511627906977</v>
      </c>
      <c r="C114">
        <v>0.50080000000000002</v>
      </c>
    </row>
    <row r="115" spans="1:3">
      <c r="A115" s="1" t="s">
        <v>102</v>
      </c>
      <c r="B115">
        <f>E24</f>
        <v>29.545454545454501</v>
      </c>
      <c r="C115">
        <v>0.50570000000000004</v>
      </c>
    </row>
    <row r="116" spans="1:3">
      <c r="A116" s="1" t="s">
        <v>103</v>
      </c>
      <c r="B116">
        <f>F24</f>
        <v>32.876712328767098</v>
      </c>
      <c r="C116">
        <v>0.50070000000000003</v>
      </c>
    </row>
    <row r="117" spans="1:3">
      <c r="A117" s="1" t="s">
        <v>104</v>
      </c>
      <c r="B117">
        <f>G24</f>
        <v>27.906976744186</v>
      </c>
      <c r="C117">
        <v>0.48249999999999998</v>
      </c>
    </row>
    <row r="118" spans="1:3">
      <c r="A118" s="1" t="s">
        <v>105</v>
      </c>
      <c r="B118">
        <f>H24</f>
        <v>35.4838709677419</v>
      </c>
      <c r="C118">
        <v>0.50749999999999995</v>
      </c>
    </row>
    <row r="119" spans="1:3">
      <c r="A119" s="1" t="s">
        <v>106</v>
      </c>
      <c r="B119">
        <f>J24</f>
        <v>16.6666666666667</v>
      </c>
      <c r="C119">
        <v>0.52529999999999999</v>
      </c>
    </row>
    <row r="120" spans="1:3">
      <c r="A120" s="1" t="s">
        <v>107</v>
      </c>
      <c r="B120">
        <f>K24</f>
        <v>30.952380952380999</v>
      </c>
      <c r="C120">
        <v>0.49659999999999999</v>
      </c>
    </row>
    <row r="121" spans="1:3">
      <c r="A121" s="1" t="s">
        <v>108</v>
      </c>
      <c r="B121">
        <f>B25</f>
        <v>21.3541666666667</v>
      </c>
      <c r="C121">
        <v>0.50229999999999997</v>
      </c>
    </row>
    <row r="122" spans="1:3">
      <c r="A122" s="1" t="s">
        <v>109</v>
      </c>
      <c r="B122">
        <f>C25</f>
        <v>20.197044334975399</v>
      </c>
      <c r="C122">
        <v>0.50109999999999999</v>
      </c>
    </row>
    <row r="123" spans="1:3">
      <c r="A123" s="1" t="s">
        <v>110</v>
      </c>
      <c r="B123">
        <f>D25</f>
        <v>20.207253886010399</v>
      </c>
      <c r="C123">
        <v>0.50209999999999999</v>
      </c>
    </row>
    <row r="124" spans="1:3">
      <c r="A124" s="1" t="s">
        <v>111</v>
      </c>
      <c r="B124">
        <f>E25</f>
        <v>20</v>
      </c>
      <c r="C124">
        <v>0.50190000000000001</v>
      </c>
    </row>
    <row r="125" spans="1:3">
      <c r="A125" s="1" t="s">
        <v>112</v>
      </c>
      <c r="B125">
        <f>F25</f>
        <v>24.096385542168701</v>
      </c>
      <c r="C125">
        <v>0.50229999999999997</v>
      </c>
    </row>
    <row r="126" spans="1:3">
      <c r="A126" s="1" t="s">
        <v>113</v>
      </c>
      <c r="B126">
        <f>G25</f>
        <v>22</v>
      </c>
      <c r="C126">
        <v>0.48830000000000001</v>
      </c>
    </row>
    <row r="127" spans="1:3">
      <c r="A127" s="1" t="s">
        <v>114</v>
      </c>
      <c r="B127">
        <f>H25</f>
        <v>20.454545454545499</v>
      </c>
      <c r="C127">
        <v>0.50760000000000005</v>
      </c>
    </row>
    <row r="128" spans="1:3">
      <c r="A128" s="1" t="s">
        <v>115</v>
      </c>
      <c r="B128">
        <f>I25</f>
        <v>36.842105263157897</v>
      </c>
      <c r="C128">
        <v>0.48959999999999998</v>
      </c>
    </row>
    <row r="129" spans="1:3">
      <c r="A129" s="1" t="s">
        <v>116</v>
      </c>
      <c r="B129">
        <f>K25</f>
        <v>26.415094339622598</v>
      </c>
      <c r="C129">
        <v>0.4909</v>
      </c>
    </row>
    <row r="130" spans="1:3">
      <c r="A130" s="1" t="s">
        <v>117</v>
      </c>
      <c r="B130">
        <f>B26</f>
        <v>28.222996515679402</v>
      </c>
      <c r="C130">
        <v>0.50270000000000004</v>
      </c>
    </row>
    <row r="131" spans="1:3">
      <c r="A131" s="1" t="s">
        <v>118</v>
      </c>
      <c r="B131">
        <f>C26</f>
        <v>28.975265017667802</v>
      </c>
      <c r="C131">
        <v>0.499</v>
      </c>
    </row>
    <row r="132" spans="1:3">
      <c r="A132" s="1" t="s">
        <v>119</v>
      </c>
      <c r="B132">
        <f>D26</f>
        <v>32.558139534883701</v>
      </c>
      <c r="C132">
        <v>0.49809999999999999</v>
      </c>
    </row>
    <row r="133" spans="1:3">
      <c r="A133" s="1" t="s">
        <v>120</v>
      </c>
      <c r="B133">
        <f>E26</f>
        <v>30.088495575221199</v>
      </c>
      <c r="C133">
        <v>0.4995</v>
      </c>
    </row>
    <row r="134" spans="1:3">
      <c r="A134" s="1" t="s">
        <v>121</v>
      </c>
      <c r="B134">
        <f>F26</f>
        <v>32.857142857142897</v>
      </c>
      <c r="C134">
        <v>0.49469999999999997</v>
      </c>
    </row>
    <row r="135" spans="1:3">
      <c r="A135" s="1" t="s">
        <v>122</v>
      </c>
      <c r="B135">
        <f>G26</f>
        <v>36</v>
      </c>
      <c r="C135">
        <v>0.50549999999999995</v>
      </c>
    </row>
    <row r="136" spans="1:3">
      <c r="A136" s="1" t="s">
        <v>123</v>
      </c>
      <c r="B136">
        <f>H26</f>
        <v>22.8571428571429</v>
      </c>
      <c r="C136">
        <v>0.51400000000000001</v>
      </c>
    </row>
    <row r="137" spans="1:3">
      <c r="A137" s="1" t="s">
        <v>124</v>
      </c>
      <c r="B137">
        <f>I26</f>
        <v>33.3333333333333</v>
      </c>
      <c r="C137">
        <v>0.50590000000000002</v>
      </c>
    </row>
    <row r="138" spans="1:3">
      <c r="A138" s="1" t="s">
        <v>125</v>
      </c>
      <c r="B138">
        <f>J26</f>
        <v>9.0909090909090899</v>
      </c>
      <c r="C138">
        <v>0.50760000000000005</v>
      </c>
    </row>
  </sheetData>
  <mergeCells count="11">
    <mergeCell ref="D48:F48"/>
    <mergeCell ref="D49:F54"/>
    <mergeCell ref="B47:C47"/>
    <mergeCell ref="D29:F29"/>
    <mergeCell ref="D30:F30"/>
    <mergeCell ref="D31:F36"/>
    <mergeCell ref="B1:F1"/>
    <mergeCell ref="A15:K15"/>
    <mergeCell ref="B28:C28"/>
    <mergeCell ref="D47:F47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64FD-6904-4C4C-AF7A-DB2526FDED9E}">
  <dimension ref="A1:M138"/>
  <sheetViews>
    <sheetView topLeftCell="B25" workbookViewId="0">
      <selection activeCell="D30" sqref="D30:F30"/>
    </sheetView>
  </sheetViews>
  <sheetFormatPr defaultRowHeight="15"/>
  <cols>
    <col min="1" max="1" width="12.5703125" bestFit="1" customWidth="1"/>
    <col min="2" max="2" width="15.28515625" bestFit="1" customWidth="1"/>
    <col min="3" max="3" width="20.42578125" bestFit="1" customWidth="1"/>
    <col min="4" max="8" width="12.5703125" bestFit="1" customWidth="1"/>
    <col min="9" max="9" width="15.28515625" bestFit="1" customWidth="1"/>
    <col min="10" max="10" width="20.42578125" bestFit="1" customWidth="1"/>
    <col min="11" max="11" width="12.5703125" bestFit="1" customWidth="1"/>
    <col min="12" max="12" width="6.5703125" bestFit="1" customWidth="1"/>
    <col min="13" max="13" width="12.5703125" bestFit="1" customWidth="1"/>
  </cols>
  <sheetData>
    <row r="1" spans="1:13">
      <c r="B1" s="5" t="s">
        <v>0</v>
      </c>
      <c r="C1" s="5"/>
      <c r="D1" s="5"/>
      <c r="E1" s="5"/>
      <c r="F1" s="5"/>
      <c r="G1" s="1"/>
      <c r="I1" s="5" t="s">
        <v>1</v>
      </c>
      <c r="J1" s="5"/>
      <c r="K1" s="5"/>
    </row>
    <row r="2" spans="1:13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2</v>
      </c>
      <c r="K2" s="1" t="s">
        <v>3</v>
      </c>
      <c r="L2" s="1"/>
      <c r="M2" s="1"/>
    </row>
    <row r="3" spans="1:13">
      <c r="A3" s="1" t="s">
        <v>126</v>
      </c>
      <c r="B3">
        <v>32294</v>
      </c>
      <c r="C3">
        <v>23849</v>
      </c>
      <c r="D3">
        <v>12161</v>
      </c>
      <c r="E3">
        <v>43982</v>
      </c>
      <c r="F3">
        <v>27.649947705879701</v>
      </c>
      <c r="G3">
        <f>100-F3</f>
        <v>72.350052294120303</v>
      </c>
      <c r="I3" s="1" t="s">
        <v>126</v>
      </c>
      <c r="J3">
        <v>27482</v>
      </c>
      <c r="K3">
        <v>20903</v>
      </c>
    </row>
    <row r="4" spans="1:13">
      <c r="A4" s="1" t="s">
        <v>127</v>
      </c>
      <c r="B4">
        <v>16491</v>
      </c>
      <c r="C4">
        <v>11918</v>
      </c>
      <c r="D4">
        <v>5286</v>
      </c>
      <c r="E4">
        <v>23123</v>
      </c>
      <c r="F4">
        <v>22.860355490204601</v>
      </c>
      <c r="G4">
        <f t="shared" ref="G4:G12" si="0">100-F4</f>
        <v>77.139644509795403</v>
      </c>
      <c r="I4" s="1" t="s">
        <v>127</v>
      </c>
      <c r="J4">
        <v>13591</v>
      </c>
      <c r="K4">
        <v>10500</v>
      </c>
    </row>
    <row r="5" spans="1:13">
      <c r="A5" s="1" t="s">
        <v>128</v>
      </c>
      <c r="B5">
        <v>11491</v>
      </c>
      <c r="C5">
        <v>8618</v>
      </c>
      <c r="D5">
        <v>3874</v>
      </c>
      <c r="E5">
        <v>16235</v>
      </c>
      <c r="F5">
        <v>23.862026485987101</v>
      </c>
      <c r="G5">
        <f t="shared" si="0"/>
        <v>76.137973514012899</v>
      </c>
      <c r="I5" s="1" t="s">
        <v>128</v>
      </c>
      <c r="J5">
        <v>9694</v>
      </c>
      <c r="K5">
        <v>7549</v>
      </c>
    </row>
    <row r="6" spans="1:13">
      <c r="A6" s="1" t="s">
        <v>129</v>
      </c>
      <c r="B6">
        <v>8620</v>
      </c>
      <c r="C6">
        <v>6002</v>
      </c>
      <c r="D6">
        <v>2742</v>
      </c>
      <c r="E6">
        <v>11880</v>
      </c>
      <c r="F6">
        <v>23.080808080808101</v>
      </c>
      <c r="G6">
        <f t="shared" si="0"/>
        <v>76.919191919191903</v>
      </c>
      <c r="I6" s="1" t="s">
        <v>129</v>
      </c>
      <c r="J6">
        <v>6851</v>
      </c>
      <c r="K6">
        <v>5155</v>
      </c>
    </row>
    <row r="7" spans="1:13">
      <c r="A7" s="1" t="s">
        <v>130</v>
      </c>
      <c r="B7">
        <v>8652</v>
      </c>
      <c r="C7">
        <v>6039</v>
      </c>
      <c r="D7">
        <v>2484</v>
      </c>
      <c r="E7">
        <v>12207</v>
      </c>
      <c r="F7">
        <v>20.348980093388999</v>
      </c>
      <c r="G7">
        <f t="shared" si="0"/>
        <v>79.651019906610998</v>
      </c>
      <c r="I7" s="1" t="s">
        <v>130</v>
      </c>
      <c r="J7">
        <v>7001</v>
      </c>
      <c r="K7">
        <v>5091</v>
      </c>
    </row>
    <row r="8" spans="1:13">
      <c r="A8" s="1" t="s">
        <v>131</v>
      </c>
      <c r="B8">
        <v>5510</v>
      </c>
      <c r="C8">
        <v>4593</v>
      </c>
      <c r="D8">
        <v>2029</v>
      </c>
      <c r="E8">
        <v>8074</v>
      </c>
      <c r="F8">
        <v>25.130047064652</v>
      </c>
      <c r="G8">
        <f t="shared" si="0"/>
        <v>74.869952935347996</v>
      </c>
      <c r="I8" s="1" t="s">
        <v>131</v>
      </c>
      <c r="J8">
        <v>4604</v>
      </c>
      <c r="K8">
        <v>4041</v>
      </c>
    </row>
    <row r="9" spans="1:13">
      <c r="A9" s="1" t="s">
        <v>132</v>
      </c>
      <c r="B9">
        <v>3619</v>
      </c>
      <c r="C9">
        <v>3025</v>
      </c>
      <c r="D9">
        <v>863</v>
      </c>
      <c r="E9">
        <v>5781</v>
      </c>
      <c r="F9">
        <v>14.928213111918399</v>
      </c>
      <c r="G9">
        <f t="shared" si="0"/>
        <v>85.071786888081604</v>
      </c>
      <c r="I9" s="1" t="s">
        <v>132</v>
      </c>
      <c r="J9">
        <v>2873</v>
      </c>
      <c r="K9">
        <v>2660</v>
      </c>
    </row>
    <row r="10" spans="1:13">
      <c r="A10" s="1" t="s">
        <v>133</v>
      </c>
      <c r="B10">
        <v>2258</v>
      </c>
      <c r="C10">
        <v>1609</v>
      </c>
      <c r="D10">
        <v>841</v>
      </c>
      <c r="E10">
        <v>3026</v>
      </c>
      <c r="F10">
        <v>27.792465300726999</v>
      </c>
      <c r="G10">
        <f t="shared" si="0"/>
        <v>72.207534699272998</v>
      </c>
      <c r="I10" s="1" t="s">
        <v>133</v>
      </c>
      <c r="J10">
        <v>1749</v>
      </c>
      <c r="K10">
        <v>1376</v>
      </c>
    </row>
    <row r="11" spans="1:13">
      <c r="A11" s="1" t="s">
        <v>134</v>
      </c>
      <c r="B11">
        <v>3157</v>
      </c>
      <c r="C11">
        <v>2414</v>
      </c>
      <c r="D11">
        <v>830</v>
      </c>
      <c r="E11">
        <v>4741</v>
      </c>
      <c r="F11">
        <v>17.5068550938621</v>
      </c>
      <c r="G11">
        <f t="shared" si="0"/>
        <v>82.4931449061379</v>
      </c>
      <c r="I11" s="1" t="s">
        <v>134</v>
      </c>
      <c r="J11">
        <v>2434</v>
      </c>
      <c r="K11">
        <v>2031</v>
      </c>
    </row>
    <row r="12" spans="1:13">
      <c r="A12" s="1" t="s">
        <v>135</v>
      </c>
      <c r="B12">
        <v>2139</v>
      </c>
      <c r="C12">
        <v>1605</v>
      </c>
      <c r="D12">
        <v>601</v>
      </c>
      <c r="E12">
        <v>3143</v>
      </c>
      <c r="F12">
        <v>19.121858097359201</v>
      </c>
      <c r="G12">
        <f t="shared" si="0"/>
        <v>80.878141902640806</v>
      </c>
      <c r="I12" s="1" t="s">
        <v>135</v>
      </c>
      <c r="J12">
        <v>1656</v>
      </c>
      <c r="K12">
        <v>1309</v>
      </c>
    </row>
    <row r="15" spans="1:13">
      <c r="A15" s="5" t="s">
        <v>136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3">
      <c r="A16" t="s">
        <v>19</v>
      </c>
      <c r="B16" s="1" t="s">
        <v>126</v>
      </c>
      <c r="C16" s="1" t="s">
        <v>127</v>
      </c>
      <c r="D16" s="1" t="s">
        <v>128</v>
      </c>
      <c r="E16" s="1" t="s">
        <v>129</v>
      </c>
      <c r="F16" s="1" t="s">
        <v>130</v>
      </c>
      <c r="G16" s="1" t="s">
        <v>131</v>
      </c>
      <c r="H16" s="1" t="s">
        <v>132</v>
      </c>
      <c r="I16" s="1" t="s">
        <v>133</v>
      </c>
      <c r="J16" s="1" t="s">
        <v>134</v>
      </c>
      <c r="K16" s="1" t="s">
        <v>135</v>
      </c>
    </row>
    <row r="17" spans="1:11">
      <c r="A17" s="1" t="s">
        <v>126</v>
      </c>
      <c r="B17">
        <v>26.282134934098899</v>
      </c>
      <c r="C17">
        <v>31.508615637088301</v>
      </c>
      <c r="D17">
        <v>32.636603028308102</v>
      </c>
      <c r="E17">
        <v>30.914588057445201</v>
      </c>
      <c r="F17">
        <v>29.020296643247502</v>
      </c>
      <c r="G17">
        <v>31.262411347517698</v>
      </c>
      <c r="H17">
        <v>16.863289382373399</v>
      </c>
      <c r="I17">
        <v>37.391841779975302</v>
      </c>
      <c r="J17">
        <v>20.2414113277623</v>
      </c>
      <c r="K17">
        <v>29.7147385103011</v>
      </c>
    </row>
    <row r="18" spans="1:11">
      <c r="A18" s="1" t="s">
        <v>127</v>
      </c>
      <c r="B18">
        <v>32.251589160254298</v>
      </c>
      <c r="C18">
        <v>21.905677562999699</v>
      </c>
      <c r="D18">
        <v>32.518432285603403</v>
      </c>
      <c r="E18">
        <v>30.625208960214</v>
      </c>
      <c r="F18">
        <v>28.1947261663286</v>
      </c>
      <c r="G18">
        <v>32.277227722772302</v>
      </c>
      <c r="H18">
        <v>20.2498698594482</v>
      </c>
      <c r="I18">
        <v>36.31156930126</v>
      </c>
      <c r="J18">
        <v>22.329472329472299</v>
      </c>
      <c r="K18">
        <v>26.840490797546</v>
      </c>
    </row>
    <row r="19" spans="1:11">
      <c r="A19" s="1" t="s">
        <v>128</v>
      </c>
      <c r="B19">
        <v>33.36</v>
      </c>
      <c r="C19">
        <v>32.364983427568703</v>
      </c>
      <c r="D19">
        <v>22.264766361766998</v>
      </c>
      <c r="E19">
        <v>32.851985559566799</v>
      </c>
      <c r="F19">
        <v>27.719928186714501</v>
      </c>
      <c r="G19">
        <v>32.218844984802402</v>
      </c>
      <c r="H19">
        <v>23.370319001386999</v>
      </c>
      <c r="I19">
        <v>43.990384615384599</v>
      </c>
      <c r="J19">
        <v>24.209650582362698</v>
      </c>
      <c r="K19">
        <v>27.304048234280799</v>
      </c>
    </row>
    <row r="20" spans="1:11">
      <c r="A20" s="1" t="s">
        <v>129</v>
      </c>
      <c r="B20">
        <v>32.597741094700297</v>
      </c>
      <c r="C20">
        <v>31.489224831135399</v>
      </c>
      <c r="D20">
        <v>33.449304174950299</v>
      </c>
      <c r="E20">
        <v>22.248243559719</v>
      </c>
      <c r="F20">
        <v>34.185952090946003</v>
      </c>
      <c r="G20">
        <v>35.904436860068301</v>
      </c>
      <c r="H20">
        <v>22.986822840409999</v>
      </c>
      <c r="I20">
        <v>39.250493096646899</v>
      </c>
      <c r="J20">
        <v>25.264084507042298</v>
      </c>
      <c r="K20">
        <v>33.3333333333333</v>
      </c>
    </row>
    <row r="21" spans="1:11">
      <c r="A21" s="1" t="s">
        <v>130</v>
      </c>
      <c r="B21">
        <v>31.023280996210101</v>
      </c>
      <c r="C21">
        <v>29.918835712286601</v>
      </c>
      <c r="D21">
        <v>29.723266142808299</v>
      </c>
      <c r="E21">
        <v>34.125705076551199</v>
      </c>
      <c r="F21">
        <v>19.238733852677299</v>
      </c>
      <c r="G21">
        <v>33.849009900990097</v>
      </c>
      <c r="H21">
        <v>25.779275484414502</v>
      </c>
      <c r="I21">
        <v>43.026004728132399</v>
      </c>
      <c r="J21">
        <v>26.526717557251899</v>
      </c>
      <c r="K21">
        <v>27.547169811320799</v>
      </c>
    </row>
    <row r="22" spans="1:11">
      <c r="A22" s="1" t="s">
        <v>131</v>
      </c>
      <c r="B22">
        <v>32.899973467763303</v>
      </c>
      <c r="C22">
        <v>33.985251683231802</v>
      </c>
      <c r="D22">
        <v>33.487145682267602</v>
      </c>
      <c r="E22">
        <v>36.434108527131798</v>
      </c>
      <c r="F22">
        <v>33.690851735015798</v>
      </c>
      <c r="G22">
        <v>24.585675169332799</v>
      </c>
      <c r="H22">
        <v>22.9903536977492</v>
      </c>
      <c r="I22">
        <v>44.959128065395099</v>
      </c>
      <c r="J22">
        <v>27.6872964169381</v>
      </c>
      <c r="K22">
        <v>28.939828080229201</v>
      </c>
    </row>
    <row r="23" spans="1:11">
      <c r="A23" s="1" t="s">
        <v>132</v>
      </c>
      <c r="B23">
        <v>20.1246105919003</v>
      </c>
      <c r="C23">
        <v>23.684210526315798</v>
      </c>
      <c r="D23">
        <v>26.202860858257502</v>
      </c>
      <c r="E23">
        <v>25.616438356164402</v>
      </c>
      <c r="F23">
        <v>28.1591263650546</v>
      </c>
      <c r="G23">
        <v>24.4444444444444</v>
      </c>
      <c r="H23">
        <v>12.872297021623799</v>
      </c>
      <c r="I23">
        <v>37.199124726477002</v>
      </c>
      <c r="J23">
        <v>22.722159730033699</v>
      </c>
      <c r="K23">
        <v>36.842105263157897</v>
      </c>
    </row>
    <row r="24" spans="1:11">
      <c r="A24" s="1" t="s">
        <v>133</v>
      </c>
      <c r="B24">
        <v>37.142857142857103</v>
      </c>
      <c r="C24">
        <v>35.026455026454997</v>
      </c>
      <c r="D24">
        <v>43.137254901960802</v>
      </c>
      <c r="E24">
        <v>39.449541284403701</v>
      </c>
      <c r="F24">
        <v>42.809364548494997</v>
      </c>
      <c r="G24">
        <v>44.25</v>
      </c>
      <c r="H24">
        <v>33.5555555555556</v>
      </c>
      <c r="I24">
        <v>29.506837961044301</v>
      </c>
      <c r="J24">
        <v>32.794457274826797</v>
      </c>
      <c r="K24">
        <v>38.613861386138602</v>
      </c>
    </row>
    <row r="25" spans="1:11">
      <c r="A25" s="1" t="s">
        <v>134</v>
      </c>
      <c r="B25">
        <v>23.2164449818622</v>
      </c>
      <c r="C25">
        <v>25.889781859931102</v>
      </c>
      <c r="D25">
        <v>26.197604790419199</v>
      </c>
      <c r="E25">
        <v>27.2076372315036</v>
      </c>
      <c r="F25">
        <v>30.0440528634361</v>
      </c>
      <c r="G25">
        <v>30.009871668311899</v>
      </c>
      <c r="H25">
        <v>24.0406320541761</v>
      </c>
      <c r="I25">
        <v>35.117773019272001</v>
      </c>
      <c r="J25">
        <v>16.064465817520102</v>
      </c>
      <c r="K25">
        <v>31.563421828908599</v>
      </c>
    </row>
    <row r="26" spans="1:11">
      <c r="A26" s="1" t="s">
        <v>135</v>
      </c>
      <c r="B26">
        <v>32.0138888888889</v>
      </c>
      <c r="C26">
        <v>29.4402211472011</v>
      </c>
      <c r="D26">
        <v>30.205949656750601</v>
      </c>
      <c r="E26">
        <v>36.192468619246903</v>
      </c>
      <c r="F26">
        <v>29.2882147024504</v>
      </c>
      <c r="G26">
        <v>30.479896238651101</v>
      </c>
      <c r="H26">
        <v>36.516853932584297</v>
      </c>
      <c r="I26">
        <v>45.454545454545503</v>
      </c>
      <c r="J26">
        <v>31.4868804664723</v>
      </c>
      <c r="K26">
        <v>18.127490039840598</v>
      </c>
    </row>
    <row r="28" spans="1:11">
      <c r="B28" s="7" t="s">
        <v>20</v>
      </c>
      <c r="C28" s="7"/>
    </row>
    <row r="29" spans="1:11">
      <c r="B29" t="s">
        <v>21</v>
      </c>
      <c r="C29" t="s">
        <v>22</v>
      </c>
      <c r="D29" s="7" t="s">
        <v>23</v>
      </c>
      <c r="E29" s="7"/>
      <c r="F29" s="7"/>
    </row>
    <row r="30" spans="1:11">
      <c r="A30" s="1" t="s">
        <v>137</v>
      </c>
      <c r="B30">
        <f>B17</f>
        <v>26.282134934098899</v>
      </c>
      <c r="C30" s="3">
        <v>0.55200000000000005</v>
      </c>
      <c r="D30" s="9">
        <f>PEARSON(B30:B39,C30:C39)</f>
        <v>-0.59950727232656309</v>
      </c>
      <c r="E30" s="9"/>
      <c r="F30" s="9"/>
    </row>
    <row r="31" spans="1:11" ht="15" customHeight="1">
      <c r="A31" s="1" t="s">
        <v>138</v>
      </c>
      <c r="B31">
        <f>C18</f>
        <v>21.905677562999699</v>
      </c>
      <c r="C31" s="3">
        <v>0.57699999999999996</v>
      </c>
      <c r="D31" s="8" t="s">
        <v>139</v>
      </c>
      <c r="E31" s="8"/>
      <c r="F31" s="8"/>
    </row>
    <row r="32" spans="1:11">
      <c r="A32" s="1" t="s">
        <v>140</v>
      </c>
      <c r="B32">
        <f>D19</f>
        <v>22.264766361766998</v>
      </c>
      <c r="C32" s="3">
        <v>0.58940000000000003</v>
      </c>
      <c r="D32" s="8"/>
      <c r="E32" s="8"/>
      <c r="F32" s="8"/>
    </row>
    <row r="33" spans="1:6">
      <c r="A33" s="1" t="s">
        <v>141</v>
      </c>
      <c r="B33">
        <f>E20</f>
        <v>22.248243559719</v>
      </c>
      <c r="C33" s="3">
        <v>0.55700000000000005</v>
      </c>
      <c r="D33" s="8"/>
      <c r="E33" s="8"/>
      <c r="F33" s="8"/>
    </row>
    <row r="34" spans="1:6">
      <c r="A34" s="1" t="s">
        <v>142</v>
      </c>
      <c r="B34">
        <f>F21</f>
        <v>19.238733852677299</v>
      </c>
      <c r="C34" s="3">
        <v>0.57250000000000001</v>
      </c>
      <c r="D34" s="8"/>
      <c r="E34" s="8"/>
      <c r="F34" s="8"/>
    </row>
    <row r="35" spans="1:6">
      <c r="A35" s="1" t="s">
        <v>143</v>
      </c>
      <c r="B35">
        <f>G22</f>
        <v>24.585675169332799</v>
      </c>
      <c r="C35" s="3">
        <v>0.59350000000000003</v>
      </c>
      <c r="D35" s="8"/>
      <c r="E35" s="8"/>
      <c r="F35" s="8"/>
    </row>
    <row r="36" spans="1:6">
      <c r="A36" s="1" t="s">
        <v>144</v>
      </c>
      <c r="B36">
        <f>H23</f>
        <v>12.872297021623799</v>
      </c>
      <c r="C36" s="3">
        <v>0.61460000000000004</v>
      </c>
      <c r="D36" s="8"/>
      <c r="E36" s="8"/>
      <c r="F36" s="8"/>
    </row>
    <row r="37" spans="1:6">
      <c r="A37" s="1" t="s">
        <v>145</v>
      </c>
      <c r="B37">
        <f>I24</f>
        <v>29.506837961044301</v>
      </c>
      <c r="C37" s="3">
        <v>0.56820000000000004</v>
      </c>
    </row>
    <row r="38" spans="1:6">
      <c r="A38" s="1" t="s">
        <v>146</v>
      </c>
      <c r="B38">
        <f>J25</f>
        <v>16.064465817520102</v>
      </c>
      <c r="C38" s="3">
        <v>0.57769999999999999</v>
      </c>
    </row>
    <row r="39" spans="1:6">
      <c r="A39" s="1" t="s">
        <v>147</v>
      </c>
      <c r="B39">
        <f>K26</f>
        <v>18.127490039840598</v>
      </c>
      <c r="C39" s="3">
        <v>0.58420000000000005</v>
      </c>
    </row>
    <row r="41" spans="1:6">
      <c r="C41" s="1"/>
    </row>
    <row r="47" spans="1:6">
      <c r="B47" s="7" t="s">
        <v>35</v>
      </c>
      <c r="C47" s="7"/>
      <c r="D47" s="7" t="s">
        <v>23</v>
      </c>
      <c r="E47" s="7"/>
      <c r="F47" s="7"/>
    </row>
    <row r="48" spans="1:6">
      <c r="B48" t="s">
        <v>21</v>
      </c>
      <c r="C48" t="s">
        <v>22</v>
      </c>
      <c r="D48" s="9">
        <f>PEARSON(B49:B138,C49:C138)</f>
        <v>-0.42273964234117867</v>
      </c>
      <c r="E48" s="9"/>
      <c r="F48" s="9"/>
    </row>
    <row r="49" spans="1:6" ht="15" customHeight="1">
      <c r="A49" s="1" t="s">
        <v>148</v>
      </c>
      <c r="B49">
        <f>C17</f>
        <v>31.508615637088301</v>
      </c>
      <c r="C49">
        <v>0.5101</v>
      </c>
      <c r="D49" s="8" t="s">
        <v>26</v>
      </c>
      <c r="E49" s="8"/>
      <c r="F49" s="8"/>
    </row>
    <row r="50" spans="1:6">
      <c r="A50" s="1" t="s">
        <v>149</v>
      </c>
      <c r="B50">
        <f>D17</f>
        <v>32.636603028308102</v>
      </c>
      <c r="C50">
        <v>0.51900000000000002</v>
      </c>
      <c r="D50" s="8"/>
      <c r="E50" s="8"/>
      <c r="F50" s="8"/>
    </row>
    <row r="51" spans="1:6">
      <c r="A51" s="1" t="s">
        <v>150</v>
      </c>
      <c r="B51">
        <f>E17</f>
        <v>30.914588057445201</v>
      </c>
      <c r="C51">
        <v>0.50690000000000002</v>
      </c>
      <c r="D51" s="8"/>
      <c r="E51" s="8"/>
      <c r="F51" s="8"/>
    </row>
    <row r="52" spans="1:6">
      <c r="A52" s="1" t="s">
        <v>151</v>
      </c>
      <c r="B52">
        <f>F17</f>
        <v>29.020296643247502</v>
      </c>
      <c r="C52">
        <v>0.51500000000000001</v>
      </c>
      <c r="D52" s="8"/>
      <c r="E52" s="8"/>
      <c r="F52" s="8"/>
    </row>
    <row r="53" spans="1:6">
      <c r="A53" s="1" t="s">
        <v>152</v>
      </c>
      <c r="B53">
        <f>G17</f>
        <v>31.262411347517698</v>
      </c>
      <c r="C53">
        <v>0.51729999999999998</v>
      </c>
      <c r="D53" s="8"/>
      <c r="E53" s="8"/>
      <c r="F53" s="8"/>
    </row>
    <row r="54" spans="1:6">
      <c r="A54" s="1" t="s">
        <v>153</v>
      </c>
      <c r="B54">
        <f>H17</f>
        <v>16.863289382373399</v>
      </c>
      <c r="C54">
        <v>0.52239999999999998</v>
      </c>
      <c r="D54" s="8"/>
      <c r="E54" s="8"/>
      <c r="F54" s="8"/>
    </row>
    <row r="55" spans="1:6">
      <c r="A55" s="1" t="s">
        <v>154</v>
      </c>
      <c r="B55">
        <f>I17</f>
        <v>37.391841779975302</v>
      </c>
      <c r="C55">
        <v>0.50270000000000004</v>
      </c>
      <c r="D55" s="4"/>
    </row>
    <row r="56" spans="1:6">
      <c r="A56" s="1" t="s">
        <v>155</v>
      </c>
      <c r="B56">
        <f>J17</f>
        <v>20.2414113277623</v>
      </c>
      <c r="C56">
        <v>0.51029999999999998</v>
      </c>
    </row>
    <row r="57" spans="1:6">
      <c r="A57" s="1" t="s">
        <v>156</v>
      </c>
      <c r="B57">
        <f>K17</f>
        <v>29.7147385103011</v>
      </c>
      <c r="C57">
        <v>0.50249999999999995</v>
      </c>
    </row>
    <row r="58" spans="1:6">
      <c r="A58" s="1" t="s">
        <v>157</v>
      </c>
      <c r="B58">
        <f>B18</f>
        <v>32.251589160254298</v>
      </c>
      <c r="C58">
        <v>0.50900000000000001</v>
      </c>
    </row>
    <row r="59" spans="1:6">
      <c r="A59" s="1" t="s">
        <v>158</v>
      </c>
      <c r="B59">
        <f>D18</f>
        <v>32.518432285603403</v>
      </c>
      <c r="C59">
        <v>0.51439999999999997</v>
      </c>
    </row>
    <row r="60" spans="1:6">
      <c r="A60" s="1" t="s">
        <v>159</v>
      </c>
      <c r="B60">
        <f>E18</f>
        <v>30.625208960214</v>
      </c>
      <c r="C60">
        <v>0.50219999999999998</v>
      </c>
    </row>
    <row r="61" spans="1:6">
      <c r="A61" s="1" t="s">
        <v>160</v>
      </c>
      <c r="B61">
        <f>F18</f>
        <v>28.1947261663286</v>
      </c>
      <c r="C61">
        <v>0.50419999999999998</v>
      </c>
    </row>
    <row r="62" spans="1:6">
      <c r="A62" s="1" t="s">
        <v>161</v>
      </c>
      <c r="B62">
        <f>G18</f>
        <v>32.277227722772302</v>
      </c>
      <c r="C62">
        <v>0.50739999999999996</v>
      </c>
    </row>
    <row r="63" spans="1:6">
      <c r="A63" s="1" t="s">
        <v>162</v>
      </c>
      <c r="B63">
        <f>H18</f>
        <v>20.2498698594482</v>
      </c>
      <c r="C63">
        <v>0.5252</v>
      </c>
    </row>
    <row r="64" spans="1:6">
      <c r="A64" s="1" t="s">
        <v>163</v>
      </c>
      <c r="B64">
        <f>I18</f>
        <v>36.31156930126</v>
      </c>
      <c r="C64">
        <v>0.49940000000000001</v>
      </c>
    </row>
    <row r="65" spans="1:3">
      <c r="A65" s="1" t="s">
        <v>164</v>
      </c>
      <c r="B65">
        <f>J18</f>
        <v>22.329472329472299</v>
      </c>
      <c r="C65">
        <v>0.51170000000000004</v>
      </c>
    </row>
    <row r="66" spans="1:3">
      <c r="A66" s="1" t="s">
        <v>165</v>
      </c>
      <c r="B66">
        <f>K18</f>
        <v>26.840490797546</v>
      </c>
      <c r="C66">
        <v>0.51090000000000002</v>
      </c>
    </row>
    <row r="67" spans="1:3">
      <c r="A67" s="1" t="s">
        <v>166</v>
      </c>
      <c r="B67">
        <f>B19</f>
        <v>33.36</v>
      </c>
      <c r="C67">
        <v>0.51029999999999998</v>
      </c>
    </row>
    <row r="68" spans="1:3">
      <c r="A68" s="1" t="s">
        <v>167</v>
      </c>
      <c r="B68">
        <f>C19</f>
        <v>32.364983427568703</v>
      </c>
      <c r="C68">
        <v>0.51019999999999999</v>
      </c>
    </row>
    <row r="69" spans="1:3">
      <c r="A69" s="1" t="s">
        <v>168</v>
      </c>
      <c r="B69">
        <f>E19</f>
        <v>32.851985559566799</v>
      </c>
      <c r="C69">
        <v>0.504</v>
      </c>
    </row>
    <row r="70" spans="1:3">
      <c r="A70" s="1" t="s">
        <v>169</v>
      </c>
      <c r="B70">
        <f>F19</f>
        <v>27.719928186714501</v>
      </c>
      <c r="C70">
        <v>0.51290000000000002</v>
      </c>
    </row>
    <row r="71" spans="1:3">
      <c r="A71" s="1" t="s">
        <v>170</v>
      </c>
      <c r="B71">
        <f>G19</f>
        <v>32.218844984802402</v>
      </c>
      <c r="C71">
        <v>0.50829999999999997</v>
      </c>
    </row>
    <row r="72" spans="1:3">
      <c r="A72" s="1" t="s">
        <v>171</v>
      </c>
      <c r="B72">
        <f>H19</f>
        <v>23.370319001386999</v>
      </c>
      <c r="C72">
        <v>0.50360000000000005</v>
      </c>
    </row>
    <row r="73" spans="1:3">
      <c r="A73" s="1" t="s">
        <v>172</v>
      </c>
      <c r="B73">
        <f>I19</f>
        <v>43.990384615384599</v>
      </c>
      <c r="C73">
        <v>0.4975</v>
      </c>
    </row>
    <row r="74" spans="1:3">
      <c r="A74" s="1" t="s">
        <v>173</v>
      </c>
      <c r="B74">
        <f>J19</f>
        <v>24.209650582362698</v>
      </c>
      <c r="C74">
        <v>0.50619999999999998</v>
      </c>
    </row>
    <row r="75" spans="1:3">
      <c r="A75" s="1" t="s">
        <v>174</v>
      </c>
      <c r="B75">
        <f>K19</f>
        <v>27.304048234280799</v>
      </c>
      <c r="C75">
        <v>0.50360000000000005</v>
      </c>
    </row>
    <row r="76" spans="1:3">
      <c r="A76" s="1" t="s">
        <v>175</v>
      </c>
      <c r="B76">
        <f>B20</f>
        <v>32.597741094700297</v>
      </c>
      <c r="C76">
        <v>0.50549999999999995</v>
      </c>
    </row>
    <row r="77" spans="1:3">
      <c r="A77" s="1" t="s">
        <v>176</v>
      </c>
      <c r="B77">
        <f>C20</f>
        <v>31.489224831135399</v>
      </c>
      <c r="C77">
        <v>0.504</v>
      </c>
    </row>
    <row r="78" spans="1:3">
      <c r="A78" s="1" t="s">
        <v>177</v>
      </c>
      <c r="B78">
        <f>D20</f>
        <v>33.449304174950299</v>
      </c>
      <c r="C78">
        <v>0.50470000000000004</v>
      </c>
    </row>
    <row r="79" spans="1:3">
      <c r="A79" s="1" t="s">
        <v>178</v>
      </c>
      <c r="B79">
        <f>F20</f>
        <v>34.185952090946003</v>
      </c>
      <c r="C79">
        <v>0.51219999999999999</v>
      </c>
    </row>
    <row r="80" spans="1:3">
      <c r="A80" s="1" t="s">
        <v>179</v>
      </c>
      <c r="B80">
        <f>G20</f>
        <v>35.904436860068301</v>
      </c>
      <c r="C80">
        <v>0.50370000000000004</v>
      </c>
    </row>
    <row r="81" spans="1:3">
      <c r="A81" s="1" t="s">
        <v>180</v>
      </c>
      <c r="B81">
        <f>H20</f>
        <v>22.986822840409999</v>
      </c>
      <c r="C81">
        <v>0.50619999999999998</v>
      </c>
    </row>
    <row r="82" spans="1:3">
      <c r="A82" s="1" t="s">
        <v>181</v>
      </c>
      <c r="B82">
        <f>I20</f>
        <v>39.250493096646899</v>
      </c>
      <c r="C82">
        <v>0.50860000000000005</v>
      </c>
    </row>
    <row r="83" spans="1:3">
      <c r="A83" s="1" t="s">
        <v>182</v>
      </c>
      <c r="B83">
        <f>J20</f>
        <v>25.264084507042298</v>
      </c>
      <c r="C83">
        <v>0.50419999999999998</v>
      </c>
    </row>
    <row r="84" spans="1:3">
      <c r="A84" s="1" t="s">
        <v>183</v>
      </c>
      <c r="B84">
        <f>K20</f>
        <v>33.3333333333333</v>
      </c>
      <c r="C84">
        <v>0.50090000000000001</v>
      </c>
    </row>
    <row r="85" spans="1:3">
      <c r="A85" s="1" t="s">
        <v>184</v>
      </c>
      <c r="B85">
        <f>B21</f>
        <v>31.023280996210101</v>
      </c>
      <c r="C85">
        <v>0.50600000000000001</v>
      </c>
    </row>
    <row r="86" spans="1:3">
      <c r="A86" s="1" t="s">
        <v>185</v>
      </c>
      <c r="B86">
        <f>C21</f>
        <v>29.918835712286601</v>
      </c>
      <c r="C86">
        <v>0.50519999999999998</v>
      </c>
    </row>
    <row r="87" spans="1:3">
      <c r="A87" s="1" t="s">
        <v>186</v>
      </c>
      <c r="B87">
        <f>D21</f>
        <v>29.723266142808299</v>
      </c>
      <c r="C87">
        <v>0.50760000000000005</v>
      </c>
    </row>
    <row r="88" spans="1:3">
      <c r="A88" s="1" t="s">
        <v>187</v>
      </c>
      <c r="B88">
        <f>E21</f>
        <v>34.125705076551199</v>
      </c>
      <c r="C88">
        <v>0.50860000000000005</v>
      </c>
    </row>
    <row r="89" spans="1:3">
      <c r="A89" s="1" t="s">
        <v>188</v>
      </c>
      <c r="B89">
        <f>G21</f>
        <v>33.849009900990097</v>
      </c>
      <c r="C89">
        <v>0.50760000000000005</v>
      </c>
    </row>
    <row r="90" spans="1:3">
      <c r="A90" s="1" t="s">
        <v>189</v>
      </c>
      <c r="B90">
        <f>H21</f>
        <v>25.779275484414502</v>
      </c>
      <c r="C90">
        <v>0.50190000000000001</v>
      </c>
    </row>
    <row r="91" spans="1:3">
      <c r="A91" s="1" t="s">
        <v>190</v>
      </c>
      <c r="B91">
        <f>I21</f>
        <v>43.026004728132399</v>
      </c>
      <c r="C91">
        <v>0.50119999999999998</v>
      </c>
    </row>
    <row r="92" spans="1:3">
      <c r="A92" s="1" t="s">
        <v>191</v>
      </c>
      <c r="B92">
        <f>J21</f>
        <v>26.526717557251899</v>
      </c>
      <c r="C92">
        <v>0.504</v>
      </c>
    </row>
    <row r="93" spans="1:3">
      <c r="A93" s="1" t="s">
        <v>192</v>
      </c>
      <c r="B93">
        <f>K21</f>
        <v>27.547169811320799</v>
      </c>
      <c r="C93">
        <v>0.50329999999999997</v>
      </c>
    </row>
    <row r="94" spans="1:3">
      <c r="A94" s="1" t="s">
        <v>193</v>
      </c>
      <c r="B94">
        <f>B22</f>
        <v>32.899973467763303</v>
      </c>
      <c r="C94">
        <v>0.50609999999999999</v>
      </c>
    </row>
    <row r="95" spans="1:3">
      <c r="A95" s="1" t="s">
        <v>194</v>
      </c>
      <c r="B95">
        <f>C22</f>
        <v>33.985251683231802</v>
      </c>
      <c r="C95">
        <v>0.50380000000000003</v>
      </c>
    </row>
    <row r="96" spans="1:3">
      <c r="A96" s="1" t="s">
        <v>195</v>
      </c>
      <c r="B96">
        <f>D22</f>
        <v>33.487145682267602</v>
      </c>
      <c r="C96">
        <v>0.50370000000000004</v>
      </c>
    </row>
    <row r="97" spans="1:3">
      <c r="A97" s="1" t="s">
        <v>196</v>
      </c>
      <c r="B97">
        <f>E22</f>
        <v>36.434108527131798</v>
      </c>
      <c r="C97">
        <v>0.50280000000000002</v>
      </c>
    </row>
    <row r="98" spans="1:3">
      <c r="A98" s="1" t="s">
        <v>197</v>
      </c>
      <c r="B98">
        <f>F22</f>
        <v>33.690851735015798</v>
      </c>
      <c r="C98">
        <v>0.50580000000000003</v>
      </c>
    </row>
    <row r="99" spans="1:3">
      <c r="A99" s="1" t="s">
        <v>198</v>
      </c>
      <c r="B99">
        <f>H22</f>
        <v>22.9903536977492</v>
      </c>
      <c r="C99">
        <v>0.51219999999999999</v>
      </c>
    </row>
    <row r="100" spans="1:3">
      <c r="A100" s="1" t="s">
        <v>199</v>
      </c>
      <c r="B100">
        <f>I22</f>
        <v>44.959128065395099</v>
      </c>
      <c r="C100">
        <v>0.50160000000000005</v>
      </c>
    </row>
    <row r="101" spans="1:3">
      <c r="A101" s="1" t="s">
        <v>200</v>
      </c>
      <c r="B101">
        <f>J22</f>
        <v>27.6872964169381</v>
      </c>
      <c r="C101">
        <v>0.50870000000000004</v>
      </c>
    </row>
    <row r="102" spans="1:3">
      <c r="A102" s="1" t="s">
        <v>201</v>
      </c>
      <c r="B102">
        <f>K22</f>
        <v>28.939828080229201</v>
      </c>
      <c r="C102">
        <v>0.503</v>
      </c>
    </row>
    <row r="103" spans="1:3">
      <c r="A103" s="1" t="s">
        <v>202</v>
      </c>
      <c r="B103">
        <f>B23</f>
        <v>20.1246105919003</v>
      </c>
      <c r="C103">
        <v>0.50549999999999995</v>
      </c>
    </row>
    <row r="104" spans="1:3">
      <c r="A104" s="1" t="s">
        <v>203</v>
      </c>
      <c r="B104">
        <f>C23</f>
        <v>23.684210526315798</v>
      </c>
      <c r="C104">
        <v>0.50860000000000005</v>
      </c>
    </row>
    <row r="105" spans="1:3">
      <c r="A105" s="1" t="s">
        <v>204</v>
      </c>
      <c r="B105">
        <f>D23</f>
        <v>26.202860858257502</v>
      </c>
      <c r="C105">
        <v>0.50639999999999996</v>
      </c>
    </row>
    <row r="106" spans="1:3">
      <c r="A106" s="1" t="s">
        <v>205</v>
      </c>
      <c r="B106">
        <f>E23</f>
        <v>25.616438356164402</v>
      </c>
      <c r="C106">
        <v>0.50290000000000001</v>
      </c>
    </row>
    <row r="107" spans="1:3">
      <c r="A107" s="1" t="s">
        <v>206</v>
      </c>
      <c r="B107">
        <f>F23</f>
        <v>28.1591263650546</v>
      </c>
      <c r="C107">
        <v>0.50670000000000004</v>
      </c>
    </row>
    <row r="108" spans="1:3">
      <c r="A108" s="1" t="s">
        <v>207</v>
      </c>
      <c r="B108">
        <f>G23</f>
        <v>24.4444444444444</v>
      </c>
      <c r="C108">
        <v>0.50880000000000003</v>
      </c>
    </row>
    <row r="109" spans="1:3">
      <c r="A109" s="1" t="s">
        <v>208</v>
      </c>
      <c r="B109">
        <f>I23</f>
        <v>37.199124726477002</v>
      </c>
      <c r="C109">
        <v>0.49690000000000001</v>
      </c>
    </row>
    <row r="110" spans="1:3">
      <c r="A110" s="1" t="s">
        <v>209</v>
      </c>
      <c r="B110">
        <f>J23</f>
        <v>22.722159730033699</v>
      </c>
      <c r="C110">
        <v>0.50249999999999995</v>
      </c>
    </row>
    <row r="111" spans="1:3">
      <c r="A111" s="1" t="s">
        <v>210</v>
      </c>
      <c r="B111">
        <f>K23</f>
        <v>36.842105263157897</v>
      </c>
      <c r="C111">
        <v>0.50370000000000004</v>
      </c>
    </row>
    <row r="112" spans="1:3">
      <c r="A112" s="1" t="s">
        <v>211</v>
      </c>
      <c r="B112">
        <f>B24</f>
        <v>37.142857142857103</v>
      </c>
      <c r="C112">
        <v>0.50229999999999997</v>
      </c>
    </row>
    <row r="113" spans="1:3">
      <c r="A113" s="1" t="s">
        <v>212</v>
      </c>
      <c r="B113">
        <f>C24</f>
        <v>35.026455026454997</v>
      </c>
      <c r="C113">
        <v>0.50119999999999998</v>
      </c>
    </row>
    <row r="114" spans="1:3">
      <c r="A114" s="1" t="s">
        <v>213</v>
      </c>
      <c r="B114">
        <f>D24</f>
        <v>43.137254901960802</v>
      </c>
      <c r="C114">
        <v>0.50280000000000002</v>
      </c>
    </row>
    <row r="115" spans="1:3">
      <c r="A115" s="1" t="s">
        <v>214</v>
      </c>
      <c r="B115">
        <f>E24</f>
        <v>39.449541284403701</v>
      </c>
      <c r="C115">
        <v>0.50370000000000004</v>
      </c>
    </row>
    <row r="116" spans="1:3">
      <c r="A116" s="1" t="s">
        <v>215</v>
      </c>
      <c r="B116">
        <f>F24</f>
        <v>42.809364548494997</v>
      </c>
      <c r="C116">
        <v>0.50380000000000003</v>
      </c>
    </row>
    <row r="117" spans="1:3">
      <c r="A117" s="1" t="s">
        <v>216</v>
      </c>
      <c r="B117">
        <f>G24</f>
        <v>44.25</v>
      </c>
      <c r="C117">
        <v>0.50249999999999995</v>
      </c>
    </row>
    <row r="118" spans="1:3">
      <c r="A118" s="1" t="s">
        <v>217</v>
      </c>
      <c r="B118">
        <f>H24</f>
        <v>33.5555555555556</v>
      </c>
      <c r="C118">
        <v>0.505</v>
      </c>
    </row>
    <row r="119" spans="1:3">
      <c r="A119" s="1" t="s">
        <v>218</v>
      </c>
      <c r="B119">
        <f>J24</f>
        <v>32.794457274826797</v>
      </c>
      <c r="C119">
        <v>0.50729999999999997</v>
      </c>
    </row>
    <row r="120" spans="1:3">
      <c r="A120" s="1" t="s">
        <v>219</v>
      </c>
      <c r="B120">
        <f>K24</f>
        <v>38.613861386138602</v>
      </c>
      <c r="C120">
        <v>0.50680000000000003</v>
      </c>
    </row>
    <row r="121" spans="1:3">
      <c r="A121" s="1" t="s">
        <v>220</v>
      </c>
      <c r="B121">
        <f>B25</f>
        <v>23.2164449818622</v>
      </c>
      <c r="C121">
        <v>0.50260000000000005</v>
      </c>
    </row>
    <row r="122" spans="1:3">
      <c r="A122" s="1" t="s">
        <v>221</v>
      </c>
      <c r="B122">
        <f>C25</f>
        <v>25.889781859931102</v>
      </c>
      <c r="C122">
        <v>0.50290000000000001</v>
      </c>
    </row>
    <row r="123" spans="1:3">
      <c r="A123" s="1" t="s">
        <v>222</v>
      </c>
      <c r="B123">
        <f>D25</f>
        <v>26.197604790419199</v>
      </c>
      <c r="C123">
        <v>0.50529999999999997</v>
      </c>
    </row>
    <row r="124" spans="1:3">
      <c r="A124" s="1" t="s">
        <v>223</v>
      </c>
      <c r="B124">
        <f>E25</f>
        <v>27.2076372315036</v>
      </c>
      <c r="C124">
        <v>0.50470000000000004</v>
      </c>
    </row>
    <row r="125" spans="1:3">
      <c r="A125" s="1" t="s">
        <v>224</v>
      </c>
      <c r="B125">
        <f>F25</f>
        <v>30.0440528634361</v>
      </c>
      <c r="C125">
        <v>0.50380000000000003</v>
      </c>
    </row>
    <row r="126" spans="1:3">
      <c r="A126" s="1" t="s">
        <v>225</v>
      </c>
      <c r="B126">
        <f>G25</f>
        <v>30.009871668311899</v>
      </c>
      <c r="C126">
        <v>0.50209999999999999</v>
      </c>
    </row>
    <row r="127" spans="1:3">
      <c r="A127" s="1" t="s">
        <v>226</v>
      </c>
      <c r="B127">
        <f>H25</f>
        <v>24.0406320541761</v>
      </c>
      <c r="C127">
        <v>0.50229999999999997</v>
      </c>
    </row>
    <row r="128" spans="1:3">
      <c r="A128" s="1" t="s">
        <v>227</v>
      </c>
      <c r="B128">
        <f>I25</f>
        <v>35.117773019272001</v>
      </c>
      <c r="C128">
        <v>0.50260000000000005</v>
      </c>
    </row>
    <row r="129" spans="1:3">
      <c r="A129" s="1" t="s">
        <v>228</v>
      </c>
      <c r="B129">
        <f>K25</f>
        <v>31.563421828908599</v>
      </c>
      <c r="C129">
        <v>0.50219999999999998</v>
      </c>
    </row>
    <row r="130" spans="1:3">
      <c r="A130" s="1" t="s">
        <v>229</v>
      </c>
      <c r="B130">
        <f>B26</f>
        <v>32.0138888888889</v>
      </c>
      <c r="C130">
        <v>0.49959999999999999</v>
      </c>
    </row>
    <row r="131" spans="1:3">
      <c r="A131" s="1" t="s">
        <v>230</v>
      </c>
      <c r="B131">
        <f>C26</f>
        <v>29.4402211472011</v>
      </c>
      <c r="C131">
        <v>0.50249999999999995</v>
      </c>
    </row>
    <row r="132" spans="1:3">
      <c r="A132" s="1" t="s">
        <v>231</v>
      </c>
      <c r="B132">
        <f>D26</f>
        <v>30.205949656750601</v>
      </c>
      <c r="C132">
        <v>0.50700000000000001</v>
      </c>
    </row>
    <row r="133" spans="1:3">
      <c r="A133" s="1" t="s">
        <v>232</v>
      </c>
      <c r="B133">
        <f>E26</f>
        <v>36.192468619246903</v>
      </c>
      <c r="C133">
        <v>0.50139999999999996</v>
      </c>
    </row>
    <row r="134" spans="1:3">
      <c r="A134" s="1" t="s">
        <v>233</v>
      </c>
      <c r="B134">
        <f>F26</f>
        <v>29.2882147024504</v>
      </c>
      <c r="C134">
        <v>0.50290000000000001</v>
      </c>
    </row>
    <row r="135" spans="1:3">
      <c r="A135" s="1" t="s">
        <v>234</v>
      </c>
      <c r="B135">
        <f>G26</f>
        <v>30.479896238651101</v>
      </c>
      <c r="C135">
        <v>0.5</v>
      </c>
    </row>
    <row r="136" spans="1:3">
      <c r="A136" s="1" t="s">
        <v>235</v>
      </c>
      <c r="B136">
        <f>H26</f>
        <v>36.516853932584297</v>
      </c>
      <c r="C136">
        <v>0.49880000000000002</v>
      </c>
    </row>
    <row r="137" spans="1:3">
      <c r="A137" s="1" t="s">
        <v>236</v>
      </c>
      <c r="B137">
        <f>I26</f>
        <v>45.454545454545503</v>
      </c>
      <c r="C137">
        <v>0.49609999999999999</v>
      </c>
    </row>
    <row r="138" spans="1:3">
      <c r="A138" s="1" t="s">
        <v>237</v>
      </c>
      <c r="B138">
        <f>J26</f>
        <v>31.4868804664723</v>
      </c>
      <c r="C138">
        <v>0.498</v>
      </c>
    </row>
  </sheetData>
  <mergeCells count="11">
    <mergeCell ref="D47:F47"/>
    <mergeCell ref="D48:F48"/>
    <mergeCell ref="D49:F54"/>
    <mergeCell ref="B47:C47"/>
    <mergeCell ref="B1:F1"/>
    <mergeCell ref="A15:K15"/>
    <mergeCell ref="D29:F29"/>
    <mergeCell ref="D30:F30"/>
    <mergeCell ref="D31:F36"/>
    <mergeCell ref="B28:C28"/>
    <mergeCell ref="I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8"/>
  <sheetViews>
    <sheetView workbookViewId="0">
      <selection activeCell="G17" sqref="G17"/>
    </sheetView>
  </sheetViews>
  <sheetFormatPr defaultRowHeight="15"/>
  <cols>
    <col min="1" max="1" width="7.5703125" bestFit="1" customWidth="1"/>
    <col min="2" max="2" width="12.5703125" bestFit="1" customWidth="1"/>
    <col min="3" max="3" width="17.7109375" bestFit="1" customWidth="1"/>
    <col min="5" max="5" width="12.5703125" bestFit="1" customWidth="1"/>
    <col min="6" max="6" width="17.7109375" bestFit="1" customWidth="1"/>
    <col min="8" max="8" width="20.140625" customWidth="1"/>
  </cols>
  <sheetData>
    <row r="1" spans="1:25">
      <c r="A1" s="5" t="s">
        <v>238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17</v>
      </c>
      <c r="M2" s="6" t="s">
        <v>239</v>
      </c>
      <c r="N2" s="6"/>
      <c r="O2" s="6"/>
      <c r="P2" s="6"/>
      <c r="Q2" s="6"/>
      <c r="R2" s="6"/>
      <c r="S2" s="6"/>
      <c r="T2" s="6"/>
      <c r="U2" s="6"/>
      <c r="V2" s="6"/>
      <c r="W2" s="6"/>
    </row>
    <row r="3" spans="1:25">
      <c r="A3">
        <v>35207</v>
      </c>
      <c r="B3">
        <v>34345</v>
      </c>
      <c r="C3">
        <v>27537</v>
      </c>
      <c r="D3">
        <v>5518</v>
      </c>
      <c r="E3">
        <v>5584</v>
      </c>
      <c r="F3">
        <v>1335</v>
      </c>
      <c r="G3">
        <v>643</v>
      </c>
      <c r="H3">
        <v>531</v>
      </c>
      <c r="I3">
        <v>566</v>
      </c>
      <c r="J3">
        <v>746</v>
      </c>
      <c r="K3">
        <v>340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>
      <c r="N4" s="1" t="s">
        <v>8</v>
      </c>
      <c r="O4" s="1" t="s">
        <v>9</v>
      </c>
      <c r="P4" s="1" t="s">
        <v>10</v>
      </c>
      <c r="Q4" s="1" t="s">
        <v>11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16</v>
      </c>
      <c r="W4" s="1" t="s">
        <v>17</v>
      </c>
      <c r="Y4" t="s">
        <v>20</v>
      </c>
    </row>
    <row r="5" spans="1:25">
      <c r="A5" s="5" t="s">
        <v>240</v>
      </c>
      <c r="B5" s="5"/>
      <c r="C5" s="5"/>
      <c r="D5" s="5"/>
      <c r="E5" s="5"/>
      <c r="F5" s="5"/>
      <c r="G5" s="5"/>
      <c r="H5" s="5"/>
      <c r="I5" s="5"/>
      <c r="J5" s="5"/>
      <c r="K5" s="5"/>
      <c r="M5" s="1" t="s">
        <v>8</v>
      </c>
      <c r="N5">
        <v>0.53129999999999999</v>
      </c>
      <c r="O5">
        <v>0.50160000000000005</v>
      </c>
      <c r="P5">
        <v>0.50370000000000004</v>
      </c>
      <c r="Q5">
        <v>0.49790000000000001</v>
      </c>
      <c r="R5">
        <v>0.51349999999999996</v>
      </c>
      <c r="S5">
        <v>0.50529999999999997</v>
      </c>
      <c r="T5">
        <v>0.51570000000000005</v>
      </c>
      <c r="U5">
        <v>0.50970000000000004</v>
      </c>
      <c r="V5">
        <v>0.50960000000000005</v>
      </c>
      <c r="W5">
        <v>0.51139999999999997</v>
      </c>
      <c r="Y5">
        <f>N5</f>
        <v>0.53129999999999999</v>
      </c>
    </row>
    <row r="6" spans="1:25">
      <c r="A6" t="s">
        <v>19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M6" s="1" t="s">
        <v>9</v>
      </c>
      <c r="N6">
        <v>0.50390000000000001</v>
      </c>
      <c r="O6">
        <v>0.58279999999999998</v>
      </c>
      <c r="P6">
        <v>0.50209999999999999</v>
      </c>
      <c r="Q6">
        <v>0.50480000000000003</v>
      </c>
      <c r="R6">
        <v>0.501</v>
      </c>
      <c r="S6">
        <v>0.49840000000000001</v>
      </c>
      <c r="T6">
        <v>0.4788</v>
      </c>
      <c r="U6">
        <v>0.51980000000000004</v>
      </c>
      <c r="V6">
        <v>0.52070000000000005</v>
      </c>
      <c r="W6">
        <v>0.50280000000000002</v>
      </c>
      <c r="Y6">
        <f>O6</f>
        <v>0.58279999999999998</v>
      </c>
    </row>
    <row r="7" spans="1:25">
      <c r="A7" s="1" t="s">
        <v>8</v>
      </c>
      <c r="B7">
        <v>35207</v>
      </c>
      <c r="C7">
        <v>3780</v>
      </c>
      <c r="D7">
        <v>3271</v>
      </c>
      <c r="E7">
        <v>2336</v>
      </c>
      <c r="F7">
        <v>1668</v>
      </c>
      <c r="G7">
        <v>836</v>
      </c>
      <c r="H7">
        <v>503</v>
      </c>
      <c r="I7">
        <v>688</v>
      </c>
      <c r="J7">
        <v>806</v>
      </c>
      <c r="K7">
        <v>732</v>
      </c>
      <c r="M7" s="1" t="s">
        <v>10</v>
      </c>
      <c r="N7">
        <v>0.50319999999999998</v>
      </c>
      <c r="O7">
        <v>0.50049999999999994</v>
      </c>
      <c r="P7">
        <v>0.54769999999999996</v>
      </c>
      <c r="Q7">
        <v>0.505</v>
      </c>
      <c r="R7">
        <v>0.50160000000000005</v>
      </c>
      <c r="S7">
        <v>0.49430000000000002</v>
      </c>
      <c r="T7">
        <v>0.50080000000000002</v>
      </c>
      <c r="U7">
        <v>0.4985</v>
      </c>
      <c r="V7">
        <v>0.5151</v>
      </c>
      <c r="W7">
        <v>0.52010000000000001</v>
      </c>
      <c r="Y7">
        <f>P7</f>
        <v>0.54769999999999996</v>
      </c>
    </row>
    <row r="8" spans="1:25">
      <c r="A8" s="1" t="s">
        <v>9</v>
      </c>
      <c r="B8">
        <v>3646</v>
      </c>
      <c r="C8">
        <v>34345</v>
      </c>
      <c r="D8">
        <v>6126</v>
      </c>
      <c r="E8">
        <v>3143</v>
      </c>
      <c r="F8">
        <v>1482</v>
      </c>
      <c r="G8">
        <v>765</v>
      </c>
      <c r="H8">
        <v>492</v>
      </c>
      <c r="I8">
        <v>862</v>
      </c>
      <c r="J8">
        <v>891</v>
      </c>
      <c r="K8">
        <v>722</v>
      </c>
      <c r="M8" s="1" t="s">
        <v>11</v>
      </c>
      <c r="N8">
        <v>0.504</v>
      </c>
      <c r="O8">
        <v>0.50049999999999994</v>
      </c>
      <c r="P8">
        <v>0.50309999999999999</v>
      </c>
      <c r="Q8">
        <v>0.53700000000000003</v>
      </c>
      <c r="R8">
        <v>0.50570000000000004</v>
      </c>
      <c r="S8">
        <v>0.49590000000000001</v>
      </c>
      <c r="T8">
        <v>0.53720000000000001</v>
      </c>
      <c r="U8">
        <v>0.50219999999999998</v>
      </c>
      <c r="V8">
        <v>0.51290000000000002</v>
      </c>
      <c r="W8">
        <v>0.48220000000000002</v>
      </c>
      <c r="Y8">
        <f>Q8</f>
        <v>0.53700000000000003</v>
      </c>
    </row>
    <row r="9" spans="1:25">
      <c r="A9" s="1" t="s">
        <v>10</v>
      </c>
      <c r="B9">
        <v>2924</v>
      </c>
      <c r="C9">
        <v>4939</v>
      </c>
      <c r="D9">
        <v>27537</v>
      </c>
      <c r="E9">
        <v>3518</v>
      </c>
      <c r="F9">
        <v>1311</v>
      </c>
      <c r="G9">
        <v>671</v>
      </c>
      <c r="H9">
        <v>473</v>
      </c>
      <c r="I9">
        <v>800</v>
      </c>
      <c r="J9">
        <v>879</v>
      </c>
      <c r="K9">
        <v>663</v>
      </c>
      <c r="M9" s="1" t="s">
        <v>12</v>
      </c>
      <c r="N9">
        <v>0.50339999999999996</v>
      </c>
      <c r="O9">
        <v>0.49969999999999998</v>
      </c>
      <c r="P9">
        <v>0.50339999999999996</v>
      </c>
      <c r="Q9">
        <v>0.50790000000000002</v>
      </c>
      <c r="R9">
        <v>0.61109999999999998</v>
      </c>
      <c r="S9">
        <v>0.50690000000000002</v>
      </c>
      <c r="T9">
        <v>0.52370000000000005</v>
      </c>
      <c r="U9">
        <v>0.49990000000000001</v>
      </c>
      <c r="V9">
        <v>0.51329999999999998</v>
      </c>
      <c r="W9">
        <v>0.47870000000000001</v>
      </c>
      <c r="Y9">
        <f>R9</f>
        <v>0.61109999999999998</v>
      </c>
    </row>
    <row r="10" spans="1:25">
      <c r="A10" s="1" t="s">
        <v>11</v>
      </c>
      <c r="B10">
        <v>1029</v>
      </c>
      <c r="C10">
        <v>1325</v>
      </c>
      <c r="D10">
        <v>1585</v>
      </c>
      <c r="E10">
        <v>5518</v>
      </c>
      <c r="F10">
        <v>548</v>
      </c>
      <c r="G10">
        <v>349</v>
      </c>
      <c r="H10">
        <v>233</v>
      </c>
      <c r="I10">
        <v>387</v>
      </c>
      <c r="J10">
        <v>407</v>
      </c>
      <c r="K10">
        <v>345</v>
      </c>
      <c r="M10" s="1" t="s">
        <v>13</v>
      </c>
      <c r="N10">
        <v>0.50109999999999999</v>
      </c>
      <c r="O10">
        <v>0.49959999999999999</v>
      </c>
      <c r="P10">
        <v>0.50039999999999996</v>
      </c>
      <c r="Q10">
        <v>0.4985</v>
      </c>
      <c r="R10">
        <v>0.50129999999999997</v>
      </c>
      <c r="S10">
        <v>0.60050000000000003</v>
      </c>
      <c r="T10">
        <v>0.48809999999999998</v>
      </c>
      <c r="U10">
        <v>0.50360000000000005</v>
      </c>
      <c r="V10">
        <v>0.50090000000000001</v>
      </c>
      <c r="W10">
        <v>0.50729999999999997</v>
      </c>
      <c r="Y10">
        <f>S10</f>
        <v>0.60050000000000003</v>
      </c>
    </row>
    <row r="11" spans="1:25">
      <c r="A11" s="1" t="s">
        <v>12</v>
      </c>
      <c r="B11">
        <v>812</v>
      </c>
      <c r="C11">
        <v>808</v>
      </c>
      <c r="D11">
        <v>745</v>
      </c>
      <c r="E11">
        <v>614</v>
      </c>
      <c r="F11">
        <v>5584</v>
      </c>
      <c r="G11">
        <v>351</v>
      </c>
      <c r="H11">
        <v>317</v>
      </c>
      <c r="I11">
        <v>354</v>
      </c>
      <c r="J11">
        <v>353</v>
      </c>
      <c r="K11">
        <v>351</v>
      </c>
      <c r="M11" s="1" t="s">
        <v>14</v>
      </c>
      <c r="N11">
        <v>0.50290000000000001</v>
      </c>
      <c r="O11">
        <v>0.50039999999999996</v>
      </c>
      <c r="P11">
        <v>0.50129999999999997</v>
      </c>
      <c r="Q11">
        <v>0.50209999999999999</v>
      </c>
      <c r="R11">
        <v>0.50970000000000004</v>
      </c>
      <c r="S11">
        <v>0.48649999999999999</v>
      </c>
      <c r="T11">
        <v>0.60529999999999995</v>
      </c>
      <c r="U11">
        <v>0.50190000000000001</v>
      </c>
      <c r="V11">
        <v>0.51570000000000005</v>
      </c>
      <c r="W11">
        <v>0.505</v>
      </c>
      <c r="Y11">
        <f>T11</f>
        <v>0.60529999999999995</v>
      </c>
    </row>
    <row r="12" spans="1:25">
      <c r="A12" s="1" t="s">
        <v>13</v>
      </c>
      <c r="B12">
        <v>382</v>
      </c>
      <c r="C12">
        <v>356</v>
      </c>
      <c r="D12">
        <v>325</v>
      </c>
      <c r="E12">
        <v>264</v>
      </c>
      <c r="F12">
        <v>261</v>
      </c>
      <c r="G12">
        <v>1335</v>
      </c>
      <c r="H12">
        <v>115</v>
      </c>
      <c r="I12">
        <v>142</v>
      </c>
      <c r="J12">
        <v>161</v>
      </c>
      <c r="K12">
        <v>124</v>
      </c>
      <c r="M12" s="1" t="s">
        <v>15</v>
      </c>
      <c r="N12">
        <v>0.50039999999999996</v>
      </c>
      <c r="O12">
        <v>0.50109999999999999</v>
      </c>
      <c r="P12">
        <v>0.50080000000000002</v>
      </c>
      <c r="Q12">
        <v>0.50570000000000004</v>
      </c>
      <c r="R12">
        <v>0.50070000000000003</v>
      </c>
      <c r="S12">
        <v>0.48249999999999998</v>
      </c>
      <c r="T12">
        <v>0.50749999999999995</v>
      </c>
      <c r="U12">
        <v>0.56410000000000005</v>
      </c>
      <c r="V12">
        <v>0.52529999999999999</v>
      </c>
      <c r="W12">
        <v>0.49659999999999999</v>
      </c>
      <c r="Y12">
        <f>U12</f>
        <v>0.56410000000000005</v>
      </c>
    </row>
    <row r="13" spans="1:25">
      <c r="A13" s="1" t="s">
        <v>14</v>
      </c>
      <c r="B13">
        <v>241</v>
      </c>
      <c r="C13">
        <v>250</v>
      </c>
      <c r="D13">
        <v>243</v>
      </c>
      <c r="E13">
        <v>220</v>
      </c>
      <c r="F13">
        <v>241</v>
      </c>
      <c r="G13">
        <v>126</v>
      </c>
      <c r="H13">
        <v>643</v>
      </c>
      <c r="I13">
        <v>139</v>
      </c>
      <c r="J13">
        <v>150</v>
      </c>
      <c r="K13">
        <v>154</v>
      </c>
      <c r="M13" s="1" t="s">
        <v>16</v>
      </c>
      <c r="N13">
        <v>0.50229999999999997</v>
      </c>
      <c r="O13">
        <v>0.50109999999999999</v>
      </c>
      <c r="P13">
        <v>0.50209999999999999</v>
      </c>
      <c r="Q13">
        <v>0.50190000000000001</v>
      </c>
      <c r="R13">
        <v>0.50229999999999997</v>
      </c>
      <c r="S13">
        <v>0.48830000000000001</v>
      </c>
      <c r="T13">
        <v>0.50760000000000005</v>
      </c>
      <c r="U13">
        <v>0.48959999999999998</v>
      </c>
      <c r="V13">
        <v>0.57310000000000005</v>
      </c>
      <c r="W13">
        <v>0.4909</v>
      </c>
      <c r="Y13">
        <f>V13</f>
        <v>0.57310000000000005</v>
      </c>
    </row>
    <row r="14" spans="1:25">
      <c r="A14" s="1" t="s">
        <v>15</v>
      </c>
      <c r="B14">
        <v>200</v>
      </c>
      <c r="C14">
        <v>230</v>
      </c>
      <c r="D14">
        <v>225</v>
      </c>
      <c r="E14">
        <v>199</v>
      </c>
      <c r="F14">
        <v>162</v>
      </c>
      <c r="G14">
        <v>115</v>
      </c>
      <c r="H14">
        <v>84</v>
      </c>
      <c r="I14">
        <v>531</v>
      </c>
      <c r="J14">
        <v>135</v>
      </c>
      <c r="K14">
        <v>116</v>
      </c>
      <c r="M14" s="1" t="s">
        <v>17</v>
      </c>
      <c r="N14">
        <v>0.50270000000000004</v>
      </c>
      <c r="O14">
        <v>0.499</v>
      </c>
      <c r="P14">
        <v>0.49809999999999999</v>
      </c>
      <c r="Q14">
        <v>0.4995</v>
      </c>
      <c r="R14">
        <v>0.49469999999999997</v>
      </c>
      <c r="S14">
        <v>0.50549999999999995</v>
      </c>
      <c r="T14">
        <v>0.51400000000000001</v>
      </c>
      <c r="U14">
        <v>0.50590000000000002</v>
      </c>
      <c r="V14">
        <v>0.50760000000000005</v>
      </c>
      <c r="W14">
        <v>0.59609999999999996</v>
      </c>
      <c r="Y14">
        <f>W14</f>
        <v>0.59609999999999996</v>
      </c>
    </row>
    <row r="15" spans="1:25">
      <c r="A15" s="1" t="s">
        <v>16</v>
      </c>
      <c r="B15">
        <v>258</v>
      </c>
      <c r="C15">
        <v>267</v>
      </c>
      <c r="D15">
        <v>261</v>
      </c>
      <c r="E15">
        <v>221</v>
      </c>
      <c r="F15">
        <v>186</v>
      </c>
      <c r="G15">
        <v>138</v>
      </c>
      <c r="H15">
        <v>106</v>
      </c>
      <c r="I15">
        <v>151</v>
      </c>
      <c r="J15">
        <v>566</v>
      </c>
      <c r="K15">
        <v>154</v>
      </c>
    </row>
    <row r="16" spans="1:25">
      <c r="A16" s="1" t="s">
        <v>17</v>
      </c>
      <c r="B16">
        <v>358</v>
      </c>
      <c r="C16">
        <v>364</v>
      </c>
      <c r="D16">
        <v>354</v>
      </c>
      <c r="E16">
        <v>312</v>
      </c>
      <c r="F16">
        <v>289</v>
      </c>
      <c r="G16">
        <v>176</v>
      </c>
      <c r="H16">
        <v>173</v>
      </c>
      <c r="I16">
        <v>194</v>
      </c>
      <c r="J16">
        <v>227</v>
      </c>
      <c r="K16">
        <v>746</v>
      </c>
    </row>
    <row r="17" spans="1:10">
      <c r="A17" s="1"/>
    </row>
    <row r="18" spans="1:10">
      <c r="A18" s="5" t="s">
        <v>241</v>
      </c>
      <c r="B18" s="5"/>
      <c r="C18" s="5"/>
      <c r="D18" s="5"/>
      <c r="E18" s="5"/>
      <c r="F18" s="5"/>
    </row>
    <row r="19" spans="1:10">
      <c r="B19" s="1" t="s">
        <v>242</v>
      </c>
      <c r="C19" s="1" t="s">
        <v>243</v>
      </c>
      <c r="E19" s="1" t="s">
        <v>242</v>
      </c>
      <c r="F19" s="1" t="s">
        <v>243</v>
      </c>
      <c r="H19" s="7" t="s">
        <v>23</v>
      </c>
      <c r="I19" s="7"/>
      <c r="J19" s="7"/>
    </row>
    <row r="20" spans="1:10">
      <c r="A20" s="1" t="s">
        <v>36</v>
      </c>
      <c r="B20">
        <f>O5</f>
        <v>0.50160000000000005</v>
      </c>
      <c r="C20">
        <f>C7</f>
        <v>3780</v>
      </c>
      <c r="E20">
        <f>O5</f>
        <v>0.50160000000000005</v>
      </c>
      <c r="F20">
        <f>C7</f>
        <v>3780</v>
      </c>
      <c r="H20" s="9">
        <f>PEARSON(E20:E109,F20:F109)</f>
        <v>2.9505634009761535E-2</v>
      </c>
      <c r="I20" s="9"/>
      <c r="J20" s="9"/>
    </row>
    <row r="21" spans="1:10">
      <c r="A21" s="1" t="s">
        <v>37</v>
      </c>
      <c r="B21">
        <f>P5</f>
        <v>0.50370000000000004</v>
      </c>
      <c r="C21">
        <f>D7</f>
        <v>3271</v>
      </c>
      <c r="E21">
        <f>P5</f>
        <v>0.50370000000000004</v>
      </c>
      <c r="F21">
        <f>D7</f>
        <v>3271</v>
      </c>
      <c r="H21" s="8" t="s">
        <v>244</v>
      </c>
      <c r="I21" s="8"/>
      <c r="J21" s="8"/>
    </row>
    <row r="22" spans="1:10">
      <c r="A22" s="1" t="s">
        <v>38</v>
      </c>
      <c r="B22">
        <f>Q5</f>
        <v>0.49790000000000001</v>
      </c>
      <c r="C22">
        <f>E7</f>
        <v>2336</v>
      </c>
      <c r="E22">
        <f>Q5</f>
        <v>0.49790000000000001</v>
      </c>
      <c r="F22">
        <f>E7</f>
        <v>2336</v>
      </c>
      <c r="H22" s="8"/>
      <c r="I22" s="8"/>
      <c r="J22" s="8"/>
    </row>
    <row r="23" spans="1:10">
      <c r="A23" s="1" t="s">
        <v>39</v>
      </c>
      <c r="B23">
        <f>R5</f>
        <v>0.51349999999999996</v>
      </c>
      <c r="C23">
        <f>F7</f>
        <v>1668</v>
      </c>
      <c r="E23">
        <f>R5</f>
        <v>0.51349999999999996</v>
      </c>
      <c r="F23">
        <f>F7</f>
        <v>1668</v>
      </c>
      <c r="H23" s="8"/>
      <c r="I23" s="8"/>
      <c r="J23" s="8"/>
    </row>
    <row r="24" spans="1:10">
      <c r="A24" s="1" t="s">
        <v>40</v>
      </c>
      <c r="B24">
        <f>S5</f>
        <v>0.50529999999999997</v>
      </c>
      <c r="C24">
        <f>G7</f>
        <v>836</v>
      </c>
      <c r="E24">
        <f>S5</f>
        <v>0.50529999999999997</v>
      </c>
      <c r="F24">
        <f>G7</f>
        <v>836</v>
      </c>
      <c r="H24" s="8"/>
      <c r="I24" s="8"/>
      <c r="J24" s="8"/>
    </row>
    <row r="25" spans="1:10">
      <c r="A25" s="1" t="s">
        <v>41</v>
      </c>
      <c r="B25">
        <f>T5</f>
        <v>0.51570000000000005</v>
      </c>
      <c r="C25">
        <f>H7</f>
        <v>503</v>
      </c>
      <c r="E25">
        <f>T5</f>
        <v>0.51570000000000005</v>
      </c>
      <c r="F25">
        <f>H7</f>
        <v>503</v>
      </c>
      <c r="H25" s="8"/>
      <c r="I25" s="8"/>
      <c r="J25" s="8"/>
    </row>
    <row r="26" spans="1:10">
      <c r="A26" s="1" t="s">
        <v>42</v>
      </c>
      <c r="B26">
        <f>U5</f>
        <v>0.50970000000000004</v>
      </c>
      <c r="C26">
        <f>I7</f>
        <v>688</v>
      </c>
      <c r="E26">
        <f>U5</f>
        <v>0.50970000000000004</v>
      </c>
      <c r="F26">
        <f>I7</f>
        <v>688</v>
      </c>
    </row>
    <row r="27" spans="1:10">
      <c r="A27" s="1" t="s">
        <v>43</v>
      </c>
      <c r="B27">
        <f>V5</f>
        <v>0.50960000000000005</v>
      </c>
      <c r="C27">
        <f>J7</f>
        <v>806</v>
      </c>
      <c r="E27">
        <f>V5</f>
        <v>0.50960000000000005</v>
      </c>
      <c r="F27">
        <f>J7</f>
        <v>806</v>
      </c>
    </row>
    <row r="28" spans="1:10">
      <c r="A28" s="1" t="s">
        <v>44</v>
      </c>
      <c r="B28">
        <f>W5</f>
        <v>0.51139999999999997</v>
      </c>
      <c r="C28">
        <f>K7</f>
        <v>732</v>
      </c>
      <c r="E28">
        <f>W5</f>
        <v>0.51139999999999997</v>
      </c>
      <c r="F28">
        <f>K7</f>
        <v>732</v>
      </c>
    </row>
    <row r="29" spans="1:10">
      <c r="A29" s="1" t="s">
        <v>245</v>
      </c>
      <c r="B29">
        <f>AVERAGE(B20:B28)</f>
        <v>0.50760000000000005</v>
      </c>
      <c r="C29">
        <f>AVERAGE(C20:C28)</f>
        <v>1624.4444444444443</v>
      </c>
      <c r="E29">
        <f>N6</f>
        <v>0.50390000000000001</v>
      </c>
      <c r="F29">
        <f>B8</f>
        <v>3646</v>
      </c>
    </row>
    <row r="30" spans="1:10">
      <c r="A30" s="1" t="s">
        <v>19</v>
      </c>
      <c r="E30">
        <f>P6</f>
        <v>0.50209999999999999</v>
      </c>
      <c r="F30">
        <f>D8</f>
        <v>6126</v>
      </c>
    </row>
    <row r="31" spans="1:10">
      <c r="A31" s="1" t="s">
        <v>45</v>
      </c>
      <c r="B31">
        <f>N6</f>
        <v>0.50390000000000001</v>
      </c>
      <c r="C31">
        <f>B8</f>
        <v>3646</v>
      </c>
      <c r="E31">
        <f>Q6</f>
        <v>0.50480000000000003</v>
      </c>
      <c r="F31">
        <f>E8</f>
        <v>3143</v>
      </c>
    </row>
    <row r="32" spans="1:10">
      <c r="A32" s="1" t="s">
        <v>46</v>
      </c>
      <c r="B32">
        <f>P6</f>
        <v>0.50209999999999999</v>
      </c>
      <c r="C32">
        <f>D8</f>
        <v>6126</v>
      </c>
      <c r="E32">
        <f>R6</f>
        <v>0.501</v>
      </c>
      <c r="F32">
        <f>F8</f>
        <v>1482</v>
      </c>
    </row>
    <row r="33" spans="1:6">
      <c r="A33" s="1" t="s">
        <v>47</v>
      </c>
      <c r="B33">
        <f>Q6</f>
        <v>0.50480000000000003</v>
      </c>
      <c r="C33">
        <f>E8</f>
        <v>3143</v>
      </c>
      <c r="E33">
        <f>S6</f>
        <v>0.49840000000000001</v>
      </c>
      <c r="F33">
        <f>G8</f>
        <v>765</v>
      </c>
    </row>
    <row r="34" spans="1:6">
      <c r="A34" s="1" t="s">
        <v>48</v>
      </c>
      <c r="B34">
        <f>R6</f>
        <v>0.501</v>
      </c>
      <c r="C34">
        <f>F8</f>
        <v>1482</v>
      </c>
      <c r="E34">
        <f>T6</f>
        <v>0.4788</v>
      </c>
      <c r="F34">
        <f>H8</f>
        <v>492</v>
      </c>
    </row>
    <row r="35" spans="1:6">
      <c r="A35" s="1" t="s">
        <v>49</v>
      </c>
      <c r="B35">
        <f>S6</f>
        <v>0.49840000000000001</v>
      </c>
      <c r="C35">
        <f>G8</f>
        <v>765</v>
      </c>
      <c r="E35">
        <f>U6</f>
        <v>0.51980000000000004</v>
      </c>
      <c r="F35">
        <f>I8</f>
        <v>862</v>
      </c>
    </row>
    <row r="36" spans="1:6">
      <c r="A36" s="1" t="s">
        <v>50</v>
      </c>
      <c r="B36">
        <f>T6</f>
        <v>0.4788</v>
      </c>
      <c r="C36">
        <f>H8</f>
        <v>492</v>
      </c>
      <c r="E36">
        <f>V6</f>
        <v>0.52070000000000005</v>
      </c>
      <c r="F36">
        <f>J8</f>
        <v>891</v>
      </c>
    </row>
    <row r="37" spans="1:6">
      <c r="A37" s="1" t="s">
        <v>51</v>
      </c>
      <c r="B37">
        <f>U6</f>
        <v>0.51980000000000004</v>
      </c>
      <c r="C37">
        <f>I8</f>
        <v>862</v>
      </c>
      <c r="E37">
        <f>W6</f>
        <v>0.50280000000000002</v>
      </c>
      <c r="F37">
        <f>K8</f>
        <v>722</v>
      </c>
    </row>
    <row r="38" spans="1:6">
      <c r="A38" s="1" t="s">
        <v>52</v>
      </c>
      <c r="B38">
        <f>V6</f>
        <v>0.52070000000000005</v>
      </c>
      <c r="C38">
        <f>J8</f>
        <v>891</v>
      </c>
      <c r="E38">
        <f>N7</f>
        <v>0.50319999999999998</v>
      </c>
      <c r="F38">
        <f>B9</f>
        <v>2924</v>
      </c>
    </row>
    <row r="39" spans="1:6">
      <c r="A39" s="1" t="s">
        <v>53</v>
      </c>
      <c r="B39">
        <f>W6</f>
        <v>0.50280000000000002</v>
      </c>
      <c r="C39">
        <f>K8</f>
        <v>722</v>
      </c>
      <c r="E39">
        <f>O7</f>
        <v>0.50049999999999994</v>
      </c>
      <c r="F39">
        <f>C9</f>
        <v>4939</v>
      </c>
    </row>
    <row r="40" spans="1:6">
      <c r="A40" s="1" t="s">
        <v>245</v>
      </c>
      <c r="B40">
        <f>AVERAGE(B31:B39)</f>
        <v>0.50358888888888886</v>
      </c>
      <c r="C40">
        <f>AVERAGE(C31:C39)</f>
        <v>2014.3333333333333</v>
      </c>
      <c r="E40">
        <f>Q7</f>
        <v>0.505</v>
      </c>
      <c r="F40">
        <f>E9</f>
        <v>3518</v>
      </c>
    </row>
    <row r="41" spans="1:6">
      <c r="A41" s="1" t="s">
        <v>19</v>
      </c>
      <c r="E41">
        <f>R7</f>
        <v>0.50160000000000005</v>
      </c>
      <c r="F41">
        <f>F9</f>
        <v>1311</v>
      </c>
    </row>
    <row r="42" spans="1:6">
      <c r="A42" s="1" t="s">
        <v>54</v>
      </c>
      <c r="B42">
        <f>N7</f>
        <v>0.50319999999999998</v>
      </c>
      <c r="C42">
        <f>B9</f>
        <v>2924</v>
      </c>
      <c r="E42">
        <f>S7</f>
        <v>0.49430000000000002</v>
      </c>
      <c r="F42">
        <f>G9</f>
        <v>671</v>
      </c>
    </row>
    <row r="43" spans="1:6">
      <c r="A43" s="1" t="s">
        <v>55</v>
      </c>
      <c r="B43">
        <f>O7</f>
        <v>0.50049999999999994</v>
      </c>
      <c r="C43">
        <f>C9</f>
        <v>4939</v>
      </c>
      <c r="E43">
        <f>T7</f>
        <v>0.50080000000000002</v>
      </c>
      <c r="F43">
        <f>H9</f>
        <v>473</v>
      </c>
    </row>
    <row r="44" spans="1:6">
      <c r="A44" s="1" t="s">
        <v>56</v>
      </c>
      <c r="B44">
        <f>Q7</f>
        <v>0.505</v>
      </c>
      <c r="C44">
        <f>E9</f>
        <v>3518</v>
      </c>
      <c r="E44">
        <f>U7</f>
        <v>0.4985</v>
      </c>
      <c r="F44">
        <f>I9</f>
        <v>800</v>
      </c>
    </row>
    <row r="45" spans="1:6">
      <c r="A45" s="1" t="s">
        <v>57</v>
      </c>
      <c r="B45">
        <f>R7</f>
        <v>0.50160000000000005</v>
      </c>
      <c r="C45">
        <f>F9</f>
        <v>1311</v>
      </c>
      <c r="E45">
        <f>V7</f>
        <v>0.5151</v>
      </c>
      <c r="F45">
        <f>J9</f>
        <v>879</v>
      </c>
    </row>
    <row r="46" spans="1:6">
      <c r="A46" s="1" t="s">
        <v>58</v>
      </c>
      <c r="B46">
        <f>S7</f>
        <v>0.49430000000000002</v>
      </c>
      <c r="C46">
        <f>G9</f>
        <v>671</v>
      </c>
      <c r="E46">
        <f>W7</f>
        <v>0.52010000000000001</v>
      </c>
      <c r="F46">
        <f>K9</f>
        <v>663</v>
      </c>
    </row>
    <row r="47" spans="1:6">
      <c r="A47" s="1" t="s">
        <v>59</v>
      </c>
      <c r="B47">
        <f>T7</f>
        <v>0.50080000000000002</v>
      </c>
      <c r="C47">
        <f>H9</f>
        <v>473</v>
      </c>
      <c r="E47">
        <f>N8</f>
        <v>0.504</v>
      </c>
      <c r="F47">
        <f>B10</f>
        <v>1029</v>
      </c>
    </row>
    <row r="48" spans="1:6">
      <c r="A48" s="1" t="s">
        <v>60</v>
      </c>
      <c r="B48">
        <f>U7</f>
        <v>0.4985</v>
      </c>
      <c r="C48">
        <f>I9</f>
        <v>800</v>
      </c>
      <c r="E48">
        <f>O8</f>
        <v>0.50049999999999994</v>
      </c>
      <c r="F48">
        <f>C10</f>
        <v>1325</v>
      </c>
    </row>
    <row r="49" spans="1:6">
      <c r="A49" s="1" t="s">
        <v>61</v>
      </c>
      <c r="B49">
        <f>V7</f>
        <v>0.5151</v>
      </c>
      <c r="C49">
        <f>J9</f>
        <v>879</v>
      </c>
      <c r="E49">
        <f>P8</f>
        <v>0.50309999999999999</v>
      </c>
      <c r="F49">
        <f>D10</f>
        <v>1585</v>
      </c>
    </row>
    <row r="50" spans="1:6">
      <c r="A50" s="1" t="s">
        <v>62</v>
      </c>
      <c r="B50">
        <f>W7</f>
        <v>0.52010000000000001</v>
      </c>
      <c r="C50">
        <f>K9</f>
        <v>663</v>
      </c>
      <c r="E50">
        <f>R8</f>
        <v>0.50570000000000004</v>
      </c>
      <c r="F50">
        <f>F10</f>
        <v>548</v>
      </c>
    </row>
    <row r="51" spans="1:6">
      <c r="A51" s="1" t="s">
        <v>245</v>
      </c>
      <c r="B51">
        <f>AVERAGE(B42:B50)</f>
        <v>0.50434444444444448</v>
      </c>
      <c r="C51">
        <f>AVERAGE(C42:C50)</f>
        <v>1797.5555555555557</v>
      </c>
      <c r="E51">
        <f>S8</f>
        <v>0.49590000000000001</v>
      </c>
      <c r="F51">
        <f>G10</f>
        <v>349</v>
      </c>
    </row>
    <row r="52" spans="1:6">
      <c r="A52" s="1" t="s">
        <v>19</v>
      </c>
      <c r="E52">
        <f>T8</f>
        <v>0.53720000000000001</v>
      </c>
      <c r="F52">
        <f>H10</f>
        <v>233</v>
      </c>
    </row>
    <row r="53" spans="1:6">
      <c r="A53" s="1" t="s">
        <v>63</v>
      </c>
      <c r="B53">
        <f>N8</f>
        <v>0.504</v>
      </c>
      <c r="C53">
        <f>B10</f>
        <v>1029</v>
      </c>
      <c r="E53">
        <f>U8</f>
        <v>0.50219999999999998</v>
      </c>
      <c r="F53">
        <f>I10</f>
        <v>387</v>
      </c>
    </row>
    <row r="54" spans="1:6">
      <c r="A54" s="1" t="s">
        <v>64</v>
      </c>
      <c r="B54">
        <f>O8</f>
        <v>0.50049999999999994</v>
      </c>
      <c r="C54">
        <f>C10</f>
        <v>1325</v>
      </c>
      <c r="E54">
        <f>V8</f>
        <v>0.51290000000000002</v>
      </c>
      <c r="F54">
        <f>J10</f>
        <v>407</v>
      </c>
    </row>
    <row r="55" spans="1:6">
      <c r="A55" s="1" t="s">
        <v>65</v>
      </c>
      <c r="B55">
        <f>P8</f>
        <v>0.50309999999999999</v>
      </c>
      <c r="C55">
        <f>D10</f>
        <v>1585</v>
      </c>
      <c r="E55">
        <f>W8</f>
        <v>0.48220000000000002</v>
      </c>
      <c r="F55">
        <f>K10</f>
        <v>345</v>
      </c>
    </row>
    <row r="56" spans="1:6">
      <c r="A56" s="1" t="s">
        <v>66</v>
      </c>
      <c r="B56">
        <f>R8</f>
        <v>0.50570000000000004</v>
      </c>
      <c r="C56">
        <f>F10</f>
        <v>548</v>
      </c>
      <c r="E56">
        <f>N9</f>
        <v>0.50339999999999996</v>
      </c>
      <c r="F56">
        <f>B11</f>
        <v>812</v>
      </c>
    </row>
    <row r="57" spans="1:6">
      <c r="A57" s="1" t="s">
        <v>67</v>
      </c>
      <c r="B57">
        <f>S8</f>
        <v>0.49590000000000001</v>
      </c>
      <c r="C57">
        <f>G10</f>
        <v>349</v>
      </c>
      <c r="E57">
        <f>O9</f>
        <v>0.49969999999999998</v>
      </c>
      <c r="F57">
        <f>C11</f>
        <v>808</v>
      </c>
    </row>
    <row r="58" spans="1:6">
      <c r="A58" s="1" t="s">
        <v>68</v>
      </c>
      <c r="B58">
        <f>T8</f>
        <v>0.53720000000000001</v>
      </c>
      <c r="C58">
        <f>H10</f>
        <v>233</v>
      </c>
      <c r="E58">
        <f>P9</f>
        <v>0.50339999999999996</v>
      </c>
      <c r="F58">
        <f>D11</f>
        <v>745</v>
      </c>
    </row>
    <row r="59" spans="1:6">
      <c r="A59" s="1" t="s">
        <v>69</v>
      </c>
      <c r="B59">
        <f>U8</f>
        <v>0.50219999999999998</v>
      </c>
      <c r="C59">
        <f>I10</f>
        <v>387</v>
      </c>
      <c r="E59">
        <f>Q9</f>
        <v>0.50790000000000002</v>
      </c>
      <c r="F59">
        <f>E11</f>
        <v>614</v>
      </c>
    </row>
    <row r="60" spans="1:6">
      <c r="A60" s="1" t="s">
        <v>70</v>
      </c>
      <c r="B60">
        <f>V8</f>
        <v>0.51290000000000002</v>
      </c>
      <c r="C60">
        <f>J10</f>
        <v>407</v>
      </c>
      <c r="E60">
        <f>S9</f>
        <v>0.50690000000000002</v>
      </c>
      <c r="F60">
        <f>G11</f>
        <v>351</v>
      </c>
    </row>
    <row r="61" spans="1:6">
      <c r="A61" s="1" t="s">
        <v>71</v>
      </c>
      <c r="B61">
        <f>W8</f>
        <v>0.48220000000000002</v>
      </c>
      <c r="C61">
        <f>K10</f>
        <v>345</v>
      </c>
      <c r="E61">
        <f>T9</f>
        <v>0.52370000000000005</v>
      </c>
      <c r="F61">
        <f>H11</f>
        <v>317</v>
      </c>
    </row>
    <row r="62" spans="1:6">
      <c r="A62" s="1" t="s">
        <v>245</v>
      </c>
      <c r="B62">
        <f>AVERAGE(B53:B61)</f>
        <v>0.5048555555555555</v>
      </c>
      <c r="C62">
        <f>AVERAGE(C53:C61)</f>
        <v>689.77777777777783</v>
      </c>
      <c r="E62">
        <f>U9</f>
        <v>0.49990000000000001</v>
      </c>
      <c r="F62">
        <f>I11</f>
        <v>354</v>
      </c>
    </row>
    <row r="63" spans="1:6">
      <c r="A63" s="1" t="s">
        <v>19</v>
      </c>
      <c r="E63">
        <f>V9</f>
        <v>0.51329999999999998</v>
      </c>
      <c r="F63">
        <f>J11</f>
        <v>353</v>
      </c>
    </row>
    <row r="64" spans="1:6">
      <c r="A64" s="1" t="s">
        <v>72</v>
      </c>
      <c r="B64">
        <f>N9</f>
        <v>0.50339999999999996</v>
      </c>
      <c r="C64">
        <f>B11</f>
        <v>812</v>
      </c>
      <c r="E64">
        <f>W9</f>
        <v>0.47870000000000001</v>
      </c>
      <c r="F64">
        <f>K11</f>
        <v>351</v>
      </c>
    </row>
    <row r="65" spans="1:6">
      <c r="A65" s="1" t="s">
        <v>73</v>
      </c>
      <c r="B65">
        <f>O9</f>
        <v>0.49969999999999998</v>
      </c>
      <c r="C65">
        <f>C11</f>
        <v>808</v>
      </c>
      <c r="E65">
        <f>N10</f>
        <v>0.50109999999999999</v>
      </c>
      <c r="F65">
        <f>B12</f>
        <v>382</v>
      </c>
    </row>
    <row r="66" spans="1:6">
      <c r="A66" s="1" t="s">
        <v>74</v>
      </c>
      <c r="B66">
        <f>P9</f>
        <v>0.50339999999999996</v>
      </c>
      <c r="C66">
        <f>D11</f>
        <v>745</v>
      </c>
      <c r="E66">
        <f>O10</f>
        <v>0.49959999999999999</v>
      </c>
      <c r="F66">
        <f>C12</f>
        <v>356</v>
      </c>
    </row>
    <row r="67" spans="1:6">
      <c r="A67" s="1" t="s">
        <v>75</v>
      </c>
      <c r="B67">
        <f>Q9</f>
        <v>0.50790000000000002</v>
      </c>
      <c r="C67">
        <f>E11</f>
        <v>614</v>
      </c>
      <c r="E67">
        <f>P10</f>
        <v>0.50039999999999996</v>
      </c>
      <c r="F67">
        <f>D12</f>
        <v>325</v>
      </c>
    </row>
    <row r="68" spans="1:6">
      <c r="A68" s="1" t="s">
        <v>76</v>
      </c>
      <c r="B68">
        <f>S9</f>
        <v>0.50690000000000002</v>
      </c>
      <c r="C68">
        <f>G11</f>
        <v>351</v>
      </c>
      <c r="E68">
        <f>Q10</f>
        <v>0.4985</v>
      </c>
      <c r="F68">
        <f>E12</f>
        <v>264</v>
      </c>
    </row>
    <row r="69" spans="1:6">
      <c r="A69" s="1" t="s">
        <v>77</v>
      </c>
      <c r="B69">
        <f>T9</f>
        <v>0.52370000000000005</v>
      </c>
      <c r="C69">
        <f>H11</f>
        <v>317</v>
      </c>
      <c r="E69">
        <f>R10</f>
        <v>0.50129999999999997</v>
      </c>
      <c r="F69">
        <f>F12</f>
        <v>261</v>
      </c>
    </row>
    <row r="70" spans="1:6">
      <c r="A70" s="1" t="s">
        <v>78</v>
      </c>
      <c r="B70">
        <f>U9</f>
        <v>0.49990000000000001</v>
      </c>
      <c r="C70">
        <f>I11</f>
        <v>354</v>
      </c>
      <c r="E70">
        <f>T10</f>
        <v>0.48809999999999998</v>
      </c>
      <c r="F70">
        <f>H12</f>
        <v>115</v>
      </c>
    </row>
    <row r="71" spans="1:6">
      <c r="A71" s="1" t="s">
        <v>79</v>
      </c>
      <c r="B71">
        <f>V9</f>
        <v>0.51329999999999998</v>
      </c>
      <c r="C71">
        <f>J11</f>
        <v>353</v>
      </c>
      <c r="E71">
        <f>U10</f>
        <v>0.50360000000000005</v>
      </c>
      <c r="F71">
        <f>I12</f>
        <v>142</v>
      </c>
    </row>
    <row r="72" spans="1:6">
      <c r="A72" s="1" t="s">
        <v>80</v>
      </c>
      <c r="B72">
        <f>W9</f>
        <v>0.47870000000000001</v>
      </c>
      <c r="C72">
        <f>K11</f>
        <v>351</v>
      </c>
      <c r="E72">
        <f>V10</f>
        <v>0.50090000000000001</v>
      </c>
      <c r="F72">
        <f>J12</f>
        <v>161</v>
      </c>
    </row>
    <row r="73" spans="1:6">
      <c r="A73" s="1" t="s">
        <v>245</v>
      </c>
      <c r="B73">
        <f>AVERAGE(B64:B72)</f>
        <v>0.50409999999999999</v>
      </c>
      <c r="C73">
        <f>AVERAGE(C64:C72)</f>
        <v>522.77777777777783</v>
      </c>
      <c r="E73">
        <f>W10</f>
        <v>0.50729999999999997</v>
      </c>
      <c r="F73">
        <f>K12</f>
        <v>124</v>
      </c>
    </row>
    <row r="74" spans="1:6">
      <c r="A74" s="1" t="s">
        <v>19</v>
      </c>
      <c r="E74">
        <f>N11</f>
        <v>0.50290000000000001</v>
      </c>
      <c r="F74">
        <f>B13</f>
        <v>241</v>
      </c>
    </row>
    <row r="75" spans="1:6">
      <c r="A75" s="1" t="s">
        <v>81</v>
      </c>
      <c r="B75">
        <f>N10</f>
        <v>0.50109999999999999</v>
      </c>
      <c r="C75">
        <f>B12</f>
        <v>382</v>
      </c>
      <c r="E75">
        <f>O11</f>
        <v>0.50039999999999996</v>
      </c>
      <c r="F75">
        <f>C13</f>
        <v>250</v>
      </c>
    </row>
    <row r="76" spans="1:6">
      <c r="A76" s="1" t="s">
        <v>82</v>
      </c>
      <c r="B76">
        <f>O10</f>
        <v>0.49959999999999999</v>
      </c>
      <c r="C76">
        <f>C12</f>
        <v>356</v>
      </c>
      <c r="E76">
        <f>P11</f>
        <v>0.50129999999999997</v>
      </c>
      <c r="F76">
        <f>D13</f>
        <v>243</v>
      </c>
    </row>
    <row r="77" spans="1:6">
      <c r="A77" s="1" t="s">
        <v>83</v>
      </c>
      <c r="B77">
        <f>P10</f>
        <v>0.50039999999999996</v>
      </c>
      <c r="C77">
        <f>D12</f>
        <v>325</v>
      </c>
      <c r="E77">
        <f>Q11</f>
        <v>0.50209999999999999</v>
      </c>
      <c r="F77">
        <f>E13</f>
        <v>220</v>
      </c>
    </row>
    <row r="78" spans="1:6">
      <c r="A78" s="1" t="s">
        <v>84</v>
      </c>
      <c r="B78">
        <f>Q10</f>
        <v>0.4985</v>
      </c>
      <c r="C78">
        <f>E12</f>
        <v>264</v>
      </c>
      <c r="E78">
        <f>R11</f>
        <v>0.50970000000000004</v>
      </c>
      <c r="F78">
        <f>F13</f>
        <v>241</v>
      </c>
    </row>
    <row r="79" spans="1:6">
      <c r="A79" s="1" t="s">
        <v>85</v>
      </c>
      <c r="B79">
        <f>R10</f>
        <v>0.50129999999999997</v>
      </c>
      <c r="C79">
        <f>F12</f>
        <v>261</v>
      </c>
      <c r="E79">
        <f>S11</f>
        <v>0.48649999999999999</v>
      </c>
      <c r="F79">
        <f>G13</f>
        <v>126</v>
      </c>
    </row>
    <row r="80" spans="1:6">
      <c r="A80" s="1" t="s">
        <v>86</v>
      </c>
      <c r="B80">
        <f>T10</f>
        <v>0.48809999999999998</v>
      </c>
      <c r="C80">
        <f>H12</f>
        <v>115</v>
      </c>
      <c r="E80">
        <f>U11</f>
        <v>0.50190000000000001</v>
      </c>
      <c r="F80">
        <f>I13</f>
        <v>139</v>
      </c>
    </row>
    <row r="81" spans="1:6">
      <c r="A81" s="1" t="s">
        <v>87</v>
      </c>
      <c r="B81">
        <f>U10</f>
        <v>0.50360000000000005</v>
      </c>
      <c r="C81">
        <f>I12</f>
        <v>142</v>
      </c>
      <c r="E81">
        <f>V11</f>
        <v>0.51570000000000005</v>
      </c>
      <c r="F81">
        <f>J13</f>
        <v>150</v>
      </c>
    </row>
    <row r="82" spans="1:6">
      <c r="A82" s="1" t="s">
        <v>88</v>
      </c>
      <c r="B82">
        <f>V10</f>
        <v>0.50090000000000001</v>
      </c>
      <c r="C82">
        <f>J12</f>
        <v>161</v>
      </c>
      <c r="E82">
        <f>W11</f>
        <v>0.505</v>
      </c>
      <c r="F82">
        <f>K13</f>
        <v>154</v>
      </c>
    </row>
    <row r="83" spans="1:6">
      <c r="A83" s="1" t="s">
        <v>89</v>
      </c>
      <c r="B83">
        <f>W10</f>
        <v>0.50729999999999997</v>
      </c>
      <c r="C83">
        <f>K12</f>
        <v>124</v>
      </c>
      <c r="E83">
        <f>N12</f>
        <v>0.50039999999999996</v>
      </c>
      <c r="F83">
        <f>B14</f>
        <v>200</v>
      </c>
    </row>
    <row r="84" spans="1:6">
      <c r="A84" s="1" t="s">
        <v>245</v>
      </c>
      <c r="B84">
        <f>AVERAGE(B75:B83)</f>
        <v>0.50008888888888892</v>
      </c>
      <c r="C84">
        <f>AVERAGE(C75:C83)</f>
        <v>236.66666666666666</v>
      </c>
      <c r="E84">
        <f>O12</f>
        <v>0.50109999999999999</v>
      </c>
      <c r="F84">
        <f>C14</f>
        <v>230</v>
      </c>
    </row>
    <row r="85" spans="1:6">
      <c r="A85" s="1" t="s">
        <v>19</v>
      </c>
      <c r="E85">
        <f>P12</f>
        <v>0.50080000000000002</v>
      </c>
      <c r="F85">
        <f>D14</f>
        <v>225</v>
      </c>
    </row>
    <row r="86" spans="1:6">
      <c r="A86" s="1" t="s">
        <v>90</v>
      </c>
      <c r="B86">
        <f>N11</f>
        <v>0.50290000000000001</v>
      </c>
      <c r="C86">
        <f>B13</f>
        <v>241</v>
      </c>
      <c r="E86">
        <f>Q12</f>
        <v>0.50570000000000004</v>
      </c>
      <c r="F86">
        <f>E14</f>
        <v>199</v>
      </c>
    </row>
    <row r="87" spans="1:6">
      <c r="A87" s="1" t="s">
        <v>91</v>
      </c>
      <c r="B87">
        <f>O11</f>
        <v>0.50039999999999996</v>
      </c>
      <c r="C87">
        <f>C13</f>
        <v>250</v>
      </c>
      <c r="E87">
        <f>R12</f>
        <v>0.50070000000000003</v>
      </c>
      <c r="F87">
        <f>F14</f>
        <v>162</v>
      </c>
    </row>
    <row r="88" spans="1:6">
      <c r="A88" s="1" t="s">
        <v>92</v>
      </c>
      <c r="B88">
        <f>P11</f>
        <v>0.50129999999999997</v>
      </c>
      <c r="C88">
        <f>D13</f>
        <v>243</v>
      </c>
      <c r="E88">
        <f>S12</f>
        <v>0.48249999999999998</v>
      </c>
      <c r="F88">
        <f>G14</f>
        <v>115</v>
      </c>
    </row>
    <row r="89" spans="1:6">
      <c r="A89" s="1" t="s">
        <v>93</v>
      </c>
      <c r="B89">
        <f>Q11</f>
        <v>0.50209999999999999</v>
      </c>
      <c r="C89">
        <f>E13</f>
        <v>220</v>
      </c>
      <c r="E89">
        <f>T12</f>
        <v>0.50749999999999995</v>
      </c>
      <c r="F89">
        <f>H14</f>
        <v>84</v>
      </c>
    </row>
    <row r="90" spans="1:6">
      <c r="A90" s="1" t="s">
        <v>94</v>
      </c>
      <c r="B90">
        <f>R11</f>
        <v>0.50970000000000004</v>
      </c>
      <c r="C90">
        <f>F13</f>
        <v>241</v>
      </c>
      <c r="E90">
        <f>V12</f>
        <v>0.52529999999999999</v>
      </c>
      <c r="F90">
        <f>J14</f>
        <v>135</v>
      </c>
    </row>
    <row r="91" spans="1:6">
      <c r="A91" s="1" t="s">
        <v>95</v>
      </c>
      <c r="B91">
        <f>S11</f>
        <v>0.48649999999999999</v>
      </c>
      <c r="C91">
        <f>G13</f>
        <v>126</v>
      </c>
      <c r="E91">
        <f>W12</f>
        <v>0.49659999999999999</v>
      </c>
      <c r="F91">
        <f>K14</f>
        <v>116</v>
      </c>
    </row>
    <row r="92" spans="1:6">
      <c r="A92" s="1" t="s">
        <v>96</v>
      </c>
      <c r="B92">
        <f>U11</f>
        <v>0.50190000000000001</v>
      </c>
      <c r="C92">
        <f>I13</f>
        <v>139</v>
      </c>
      <c r="E92">
        <f>N13</f>
        <v>0.50229999999999997</v>
      </c>
      <c r="F92">
        <f>B15</f>
        <v>258</v>
      </c>
    </row>
    <row r="93" spans="1:6">
      <c r="A93" s="1" t="s">
        <v>97</v>
      </c>
      <c r="B93">
        <f>V11</f>
        <v>0.51570000000000005</v>
      </c>
      <c r="C93">
        <f>J13</f>
        <v>150</v>
      </c>
      <c r="E93">
        <f>O13</f>
        <v>0.50109999999999999</v>
      </c>
      <c r="F93">
        <f>C15</f>
        <v>267</v>
      </c>
    </row>
    <row r="94" spans="1:6">
      <c r="A94" s="1" t="s">
        <v>98</v>
      </c>
      <c r="B94">
        <f>W11</f>
        <v>0.505</v>
      </c>
      <c r="C94">
        <f>K13</f>
        <v>154</v>
      </c>
      <c r="E94">
        <f>P13</f>
        <v>0.50209999999999999</v>
      </c>
      <c r="F94">
        <f>D15</f>
        <v>261</v>
      </c>
    </row>
    <row r="95" spans="1:6">
      <c r="A95" s="1" t="s">
        <v>245</v>
      </c>
      <c r="B95">
        <f>AVERAGE(B86:B94)</f>
        <v>0.50283333333333335</v>
      </c>
      <c r="C95">
        <f>AVERAGE(C86:C94)</f>
        <v>196</v>
      </c>
      <c r="E95">
        <f>Q13</f>
        <v>0.50190000000000001</v>
      </c>
      <c r="F95">
        <f>E15</f>
        <v>221</v>
      </c>
    </row>
    <row r="96" spans="1:6">
      <c r="A96" s="1" t="s">
        <v>19</v>
      </c>
      <c r="E96">
        <f>R13</f>
        <v>0.50229999999999997</v>
      </c>
      <c r="F96">
        <f>F15</f>
        <v>186</v>
      </c>
    </row>
    <row r="97" spans="1:6">
      <c r="A97" s="1" t="s">
        <v>99</v>
      </c>
      <c r="B97">
        <f>N12</f>
        <v>0.50039999999999996</v>
      </c>
      <c r="C97">
        <f>B14</f>
        <v>200</v>
      </c>
      <c r="E97">
        <f>S13</f>
        <v>0.48830000000000001</v>
      </c>
      <c r="F97">
        <f>G15</f>
        <v>138</v>
      </c>
    </row>
    <row r="98" spans="1:6">
      <c r="A98" s="1" t="s">
        <v>100</v>
      </c>
      <c r="B98">
        <f>O12</f>
        <v>0.50109999999999999</v>
      </c>
      <c r="C98">
        <f>C14</f>
        <v>230</v>
      </c>
      <c r="E98">
        <f>T13</f>
        <v>0.50760000000000005</v>
      </c>
      <c r="F98">
        <f>H15</f>
        <v>106</v>
      </c>
    </row>
    <row r="99" spans="1:6">
      <c r="A99" s="1" t="s">
        <v>101</v>
      </c>
      <c r="B99">
        <f>P12</f>
        <v>0.50080000000000002</v>
      </c>
      <c r="C99">
        <f>D14</f>
        <v>225</v>
      </c>
      <c r="E99">
        <f>U13</f>
        <v>0.48959999999999998</v>
      </c>
      <c r="F99">
        <f>I15</f>
        <v>151</v>
      </c>
    </row>
    <row r="100" spans="1:6">
      <c r="A100" s="1" t="s">
        <v>102</v>
      </c>
      <c r="B100">
        <f>Q12</f>
        <v>0.50570000000000004</v>
      </c>
      <c r="C100">
        <f>E14</f>
        <v>199</v>
      </c>
      <c r="E100">
        <f>W13</f>
        <v>0.4909</v>
      </c>
      <c r="F100">
        <f>K15</f>
        <v>154</v>
      </c>
    </row>
    <row r="101" spans="1:6">
      <c r="A101" s="1" t="s">
        <v>103</v>
      </c>
      <c r="B101">
        <f>R12</f>
        <v>0.50070000000000003</v>
      </c>
      <c r="C101">
        <f>F14</f>
        <v>162</v>
      </c>
      <c r="E101">
        <f>N14</f>
        <v>0.50270000000000004</v>
      </c>
      <c r="F101">
        <f>B16</f>
        <v>358</v>
      </c>
    </row>
    <row r="102" spans="1:6">
      <c r="A102" s="1" t="s">
        <v>104</v>
      </c>
      <c r="B102">
        <f>S12</f>
        <v>0.48249999999999998</v>
      </c>
      <c r="C102">
        <f>G14</f>
        <v>115</v>
      </c>
      <c r="E102">
        <f>O14</f>
        <v>0.499</v>
      </c>
      <c r="F102">
        <f>C16</f>
        <v>364</v>
      </c>
    </row>
    <row r="103" spans="1:6">
      <c r="A103" s="1" t="s">
        <v>105</v>
      </c>
      <c r="B103">
        <f>T12</f>
        <v>0.50749999999999995</v>
      </c>
      <c r="C103">
        <f>H14</f>
        <v>84</v>
      </c>
      <c r="E103">
        <f>P14</f>
        <v>0.49809999999999999</v>
      </c>
      <c r="F103">
        <f>D16</f>
        <v>354</v>
      </c>
    </row>
    <row r="104" spans="1:6">
      <c r="A104" s="1" t="s">
        <v>106</v>
      </c>
      <c r="B104">
        <f>V12</f>
        <v>0.52529999999999999</v>
      </c>
      <c r="C104">
        <f>J14</f>
        <v>135</v>
      </c>
      <c r="E104">
        <f>Q14</f>
        <v>0.4995</v>
      </c>
      <c r="F104">
        <f>E16</f>
        <v>312</v>
      </c>
    </row>
    <row r="105" spans="1:6">
      <c r="A105" s="1" t="s">
        <v>107</v>
      </c>
      <c r="B105">
        <f>W12</f>
        <v>0.49659999999999999</v>
      </c>
      <c r="C105">
        <f>K14</f>
        <v>116</v>
      </c>
      <c r="E105">
        <f>R14</f>
        <v>0.49469999999999997</v>
      </c>
      <c r="F105">
        <f>F16</f>
        <v>289</v>
      </c>
    </row>
    <row r="106" spans="1:6">
      <c r="A106" s="1" t="s">
        <v>245</v>
      </c>
      <c r="B106">
        <f>AVERAGE(B97:B105)</f>
        <v>0.5022888888888889</v>
      </c>
      <c r="C106">
        <f>AVERAGE(C97:C105)</f>
        <v>162.88888888888889</v>
      </c>
      <c r="E106">
        <f>S14</f>
        <v>0.50549999999999995</v>
      </c>
      <c r="F106">
        <f>G16</f>
        <v>176</v>
      </c>
    </row>
    <row r="107" spans="1:6">
      <c r="A107" s="1" t="s">
        <v>19</v>
      </c>
      <c r="E107">
        <f>T14</f>
        <v>0.51400000000000001</v>
      </c>
      <c r="F107">
        <f>H16</f>
        <v>173</v>
      </c>
    </row>
    <row r="108" spans="1:6">
      <c r="A108" s="1" t="s">
        <v>108</v>
      </c>
      <c r="B108">
        <f>N13</f>
        <v>0.50229999999999997</v>
      </c>
      <c r="C108">
        <f>B15</f>
        <v>258</v>
      </c>
      <c r="E108">
        <f>U14</f>
        <v>0.50590000000000002</v>
      </c>
      <c r="F108">
        <f>I16</f>
        <v>194</v>
      </c>
    </row>
    <row r="109" spans="1:6">
      <c r="A109" s="1" t="s">
        <v>109</v>
      </c>
      <c r="B109">
        <f>O13</f>
        <v>0.50109999999999999</v>
      </c>
      <c r="C109">
        <f>C15</f>
        <v>267</v>
      </c>
      <c r="E109">
        <f>V14</f>
        <v>0.50760000000000005</v>
      </c>
      <c r="F109">
        <f>J16</f>
        <v>227</v>
      </c>
    </row>
    <row r="110" spans="1:6">
      <c r="A110" s="1" t="s">
        <v>110</v>
      </c>
      <c r="B110">
        <f>P13</f>
        <v>0.50209999999999999</v>
      </c>
      <c r="C110">
        <f>D15</f>
        <v>261</v>
      </c>
      <c r="E110" s="7" t="s">
        <v>245</v>
      </c>
      <c r="F110" s="7"/>
    </row>
    <row r="111" spans="1:6">
      <c r="A111" s="1" t="s">
        <v>111</v>
      </c>
      <c r="B111">
        <f>Q13</f>
        <v>0.50190000000000001</v>
      </c>
      <c r="C111">
        <f>E15</f>
        <v>221</v>
      </c>
      <c r="E111" s="2">
        <f>AVERAGE(E20:E109)</f>
        <v>0.50311555555555554</v>
      </c>
      <c r="F111" s="2">
        <f>AVERAGE(F20:F109)</f>
        <v>770.98888888888894</v>
      </c>
    </row>
    <row r="112" spans="1:6">
      <c r="A112" s="1" t="s">
        <v>112</v>
      </c>
      <c r="B112">
        <f>R13</f>
        <v>0.50229999999999997</v>
      </c>
      <c r="C112">
        <f>F15</f>
        <v>186</v>
      </c>
    </row>
    <row r="113" spans="1:3">
      <c r="A113" s="1" t="s">
        <v>113</v>
      </c>
      <c r="B113">
        <f>S13</f>
        <v>0.48830000000000001</v>
      </c>
      <c r="C113">
        <f>G15</f>
        <v>138</v>
      </c>
    </row>
    <row r="114" spans="1:3">
      <c r="A114" s="1" t="s">
        <v>114</v>
      </c>
      <c r="B114">
        <f>T13</f>
        <v>0.50760000000000005</v>
      </c>
      <c r="C114">
        <f>H15</f>
        <v>106</v>
      </c>
    </row>
    <row r="115" spans="1:3">
      <c r="A115" s="1" t="s">
        <v>115</v>
      </c>
      <c r="B115">
        <f>U13</f>
        <v>0.48959999999999998</v>
      </c>
      <c r="C115">
        <f>I15</f>
        <v>151</v>
      </c>
    </row>
    <row r="116" spans="1:3">
      <c r="A116" s="1" t="s">
        <v>116</v>
      </c>
      <c r="B116">
        <f>W13</f>
        <v>0.4909</v>
      </c>
      <c r="C116">
        <f>K15</f>
        <v>154</v>
      </c>
    </row>
    <row r="117" spans="1:3">
      <c r="A117" s="1" t="s">
        <v>245</v>
      </c>
      <c r="B117">
        <f>AVERAGE(B108:B116)</f>
        <v>0.4984555555555556</v>
      </c>
      <c r="C117">
        <f>AVERAGE(C108:C116)</f>
        <v>193.55555555555554</v>
      </c>
    </row>
    <row r="118" spans="1:3">
      <c r="A118" s="1" t="s">
        <v>19</v>
      </c>
    </row>
    <row r="119" spans="1:3">
      <c r="A119" s="1" t="s">
        <v>117</v>
      </c>
      <c r="B119">
        <f>N14</f>
        <v>0.50270000000000004</v>
      </c>
      <c r="C119">
        <f>B16</f>
        <v>358</v>
      </c>
    </row>
    <row r="120" spans="1:3">
      <c r="A120" s="1" t="s">
        <v>118</v>
      </c>
      <c r="B120">
        <f>O14</f>
        <v>0.499</v>
      </c>
      <c r="C120">
        <f>C16</f>
        <v>364</v>
      </c>
    </row>
    <row r="121" spans="1:3">
      <c r="A121" s="1" t="s">
        <v>119</v>
      </c>
      <c r="B121">
        <f>P14</f>
        <v>0.49809999999999999</v>
      </c>
      <c r="C121">
        <f>D16</f>
        <v>354</v>
      </c>
    </row>
    <row r="122" spans="1:3">
      <c r="A122" s="1" t="s">
        <v>120</v>
      </c>
      <c r="B122">
        <f>Q14</f>
        <v>0.4995</v>
      </c>
      <c r="C122">
        <f>E16</f>
        <v>312</v>
      </c>
    </row>
    <row r="123" spans="1:3">
      <c r="A123" s="1" t="s">
        <v>121</v>
      </c>
      <c r="B123">
        <f>R14</f>
        <v>0.49469999999999997</v>
      </c>
      <c r="C123">
        <f>F16</f>
        <v>289</v>
      </c>
    </row>
    <row r="124" spans="1:3">
      <c r="A124" s="1" t="s">
        <v>122</v>
      </c>
      <c r="B124">
        <f>S14</f>
        <v>0.50549999999999995</v>
      </c>
      <c r="C124">
        <f>G16</f>
        <v>176</v>
      </c>
    </row>
    <row r="125" spans="1:3">
      <c r="A125" s="1" t="s">
        <v>123</v>
      </c>
      <c r="B125">
        <f>T14</f>
        <v>0.51400000000000001</v>
      </c>
      <c r="C125">
        <f>H16</f>
        <v>173</v>
      </c>
    </row>
    <row r="126" spans="1:3">
      <c r="A126" s="1" t="s">
        <v>124</v>
      </c>
      <c r="B126">
        <f>U14</f>
        <v>0.50590000000000002</v>
      </c>
      <c r="C126">
        <f>I16</f>
        <v>194</v>
      </c>
    </row>
    <row r="127" spans="1:3">
      <c r="A127" s="1" t="s">
        <v>125</v>
      </c>
      <c r="B127">
        <f>V14</f>
        <v>0.50760000000000005</v>
      </c>
      <c r="C127">
        <f>J16</f>
        <v>227</v>
      </c>
    </row>
    <row r="128" spans="1:3">
      <c r="A128" s="1" t="s">
        <v>245</v>
      </c>
      <c r="B128">
        <f>AVERAGE(B119:B127)</f>
        <v>0.50300000000000011</v>
      </c>
      <c r="C128">
        <f>AVERAGE(C119:C127)</f>
        <v>271.88888888888891</v>
      </c>
    </row>
  </sheetData>
  <mergeCells count="8">
    <mergeCell ref="A1:K1"/>
    <mergeCell ref="A5:K5"/>
    <mergeCell ref="M2:W3"/>
    <mergeCell ref="A18:F18"/>
    <mergeCell ref="E110:F110"/>
    <mergeCell ref="H21:J25"/>
    <mergeCell ref="H20:J20"/>
    <mergeCell ref="H19:J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9F07-7C89-44AE-A98A-ABF60B466C44}">
  <dimension ref="A1:Y128"/>
  <sheetViews>
    <sheetView topLeftCell="A122" workbookViewId="0">
      <selection activeCell="A20" sqref="A20:A128"/>
    </sheetView>
  </sheetViews>
  <sheetFormatPr defaultRowHeight="15"/>
  <cols>
    <col min="2" max="2" width="12.5703125" bestFit="1" customWidth="1"/>
    <col min="3" max="3" width="17.7109375" bestFit="1" customWidth="1"/>
    <col min="5" max="5" width="12.5703125" bestFit="1" customWidth="1"/>
    <col min="6" max="6" width="17.7109375" bestFit="1" customWidth="1"/>
    <col min="7" max="8" width="12.85546875" bestFit="1" customWidth="1"/>
    <col min="9" max="11" width="12.5703125" bestFit="1" customWidth="1"/>
  </cols>
  <sheetData>
    <row r="1" spans="1:25">
      <c r="A1" s="5" t="s">
        <v>246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25">
      <c r="A2" s="1" t="s">
        <v>126</v>
      </c>
      <c r="B2" s="1" t="s">
        <v>127</v>
      </c>
      <c r="C2" s="1" t="s">
        <v>128</v>
      </c>
      <c r="D2" s="1" t="s">
        <v>129</v>
      </c>
      <c r="E2" s="1" t="s">
        <v>130</v>
      </c>
      <c r="F2" s="1" t="s">
        <v>131</v>
      </c>
      <c r="G2" s="1" t="s">
        <v>132</v>
      </c>
      <c r="H2" s="1" t="s">
        <v>133</v>
      </c>
      <c r="I2" s="1" t="s">
        <v>134</v>
      </c>
      <c r="J2" s="1" t="s">
        <v>135</v>
      </c>
      <c r="M2" s="6" t="s">
        <v>247</v>
      </c>
      <c r="N2" s="6"/>
      <c r="O2" s="6"/>
      <c r="P2" s="6"/>
      <c r="Q2" s="6"/>
      <c r="R2" s="6"/>
      <c r="S2" s="6"/>
      <c r="T2" s="6"/>
      <c r="U2" s="6"/>
      <c r="V2" s="6"/>
      <c r="W2" s="6"/>
      <c r="Y2" t="s">
        <v>248</v>
      </c>
    </row>
    <row r="3" spans="1:25">
      <c r="A3">
        <v>50122</v>
      </c>
      <c r="B3">
        <v>26823</v>
      </c>
      <c r="C3">
        <v>18406</v>
      </c>
      <c r="D3">
        <v>13870</v>
      </c>
      <c r="E3">
        <v>14344</v>
      </c>
      <c r="F3">
        <v>9099</v>
      </c>
      <c r="G3">
        <v>6384</v>
      </c>
      <c r="H3">
        <v>3705</v>
      </c>
      <c r="I3">
        <v>5380</v>
      </c>
      <c r="J3">
        <v>3716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>
      <c r="N4" s="1" t="s">
        <v>126</v>
      </c>
      <c r="O4" s="1" t="s">
        <v>127</v>
      </c>
      <c r="P4" s="1" t="s">
        <v>128</v>
      </c>
      <c r="Q4" s="1" t="s">
        <v>129</v>
      </c>
      <c r="R4" s="1" t="s">
        <v>130</v>
      </c>
      <c r="S4" s="1" t="s">
        <v>131</v>
      </c>
      <c r="T4" s="1" t="s">
        <v>132</v>
      </c>
      <c r="U4" s="1" t="s">
        <v>133</v>
      </c>
      <c r="V4" s="1" t="s">
        <v>134</v>
      </c>
      <c r="W4" s="1" t="s">
        <v>135</v>
      </c>
      <c r="Y4" t="s">
        <v>20</v>
      </c>
    </row>
    <row r="5" spans="1:25">
      <c r="A5" s="5" t="s">
        <v>249</v>
      </c>
      <c r="B5" s="5"/>
      <c r="C5" s="5"/>
      <c r="D5" s="5"/>
      <c r="E5" s="5"/>
      <c r="F5" s="5"/>
      <c r="G5" s="5"/>
      <c r="H5" s="5"/>
      <c r="I5" s="5"/>
      <c r="J5" s="5"/>
      <c r="K5" s="5"/>
      <c r="M5" s="1" t="s">
        <v>126</v>
      </c>
      <c r="N5">
        <v>0.55200000000000005</v>
      </c>
      <c r="O5">
        <v>0.5101</v>
      </c>
      <c r="P5">
        <v>0.51900000000000002</v>
      </c>
      <c r="Q5">
        <v>0.50690000000000002</v>
      </c>
      <c r="R5">
        <v>0.51500000000000001</v>
      </c>
      <c r="S5">
        <v>0.51729999999999998</v>
      </c>
      <c r="T5">
        <v>0.52239999999999998</v>
      </c>
      <c r="U5">
        <v>0.50270000000000004</v>
      </c>
      <c r="V5">
        <v>0.51029999999999998</v>
      </c>
      <c r="W5">
        <v>0.50249999999999995</v>
      </c>
      <c r="Y5">
        <f>N5</f>
        <v>0.55200000000000005</v>
      </c>
    </row>
    <row r="6" spans="1:25">
      <c r="A6" t="s">
        <v>19</v>
      </c>
      <c r="B6" s="1" t="s">
        <v>126</v>
      </c>
      <c r="C6" s="1" t="s">
        <v>127</v>
      </c>
      <c r="D6" s="1" t="s">
        <v>128</v>
      </c>
      <c r="E6" s="1" t="s">
        <v>129</v>
      </c>
      <c r="F6" s="1" t="s">
        <v>130</v>
      </c>
      <c r="G6" s="1" t="s">
        <v>131</v>
      </c>
      <c r="H6" s="1" t="s">
        <v>132</v>
      </c>
      <c r="I6" s="1" t="s">
        <v>133</v>
      </c>
      <c r="J6" s="1" t="s">
        <v>134</v>
      </c>
      <c r="K6" s="1" t="s">
        <v>135</v>
      </c>
      <c r="M6" s="1" t="s">
        <v>127</v>
      </c>
      <c r="N6">
        <v>0.50900000000000001</v>
      </c>
      <c r="O6">
        <v>0.57699999999999996</v>
      </c>
      <c r="P6">
        <v>0.51439999999999997</v>
      </c>
      <c r="Q6">
        <v>0.50219999999999998</v>
      </c>
      <c r="R6">
        <v>0.50419999999999998</v>
      </c>
      <c r="S6">
        <v>0.50739999999999996</v>
      </c>
      <c r="T6">
        <v>0.5252</v>
      </c>
      <c r="U6">
        <v>0.49940000000000001</v>
      </c>
      <c r="V6">
        <v>0.51170000000000004</v>
      </c>
      <c r="W6">
        <v>0.51090000000000002</v>
      </c>
      <c r="Y6">
        <f>O6</f>
        <v>0.57699999999999996</v>
      </c>
    </row>
    <row r="7" spans="1:25">
      <c r="A7" s="1" t="s">
        <v>126</v>
      </c>
      <c r="B7">
        <v>50122</v>
      </c>
      <c r="C7">
        <v>32095</v>
      </c>
      <c r="D7">
        <v>19460</v>
      </c>
      <c r="E7">
        <v>23844</v>
      </c>
      <c r="F7">
        <v>25443</v>
      </c>
      <c r="G7">
        <v>14361</v>
      </c>
      <c r="H7">
        <v>15109</v>
      </c>
      <c r="I7">
        <v>10331</v>
      </c>
      <c r="J7">
        <v>13972</v>
      </c>
      <c r="K7">
        <v>6433</v>
      </c>
      <c r="M7" s="1" t="s">
        <v>128</v>
      </c>
      <c r="N7">
        <v>0.51029999999999998</v>
      </c>
      <c r="O7">
        <v>0.51019999999999999</v>
      </c>
      <c r="P7">
        <v>0.58940000000000003</v>
      </c>
      <c r="Q7">
        <v>0.504</v>
      </c>
      <c r="R7">
        <v>0.51290000000000002</v>
      </c>
      <c r="S7">
        <v>0.50829999999999997</v>
      </c>
      <c r="T7">
        <v>0.50360000000000005</v>
      </c>
      <c r="U7">
        <v>0.4975</v>
      </c>
      <c r="V7">
        <v>0.50619999999999998</v>
      </c>
      <c r="W7">
        <v>0.50360000000000005</v>
      </c>
      <c r="Y7">
        <f>P7</f>
        <v>0.58940000000000003</v>
      </c>
    </row>
    <row r="8" spans="1:25">
      <c r="A8" s="1" t="s">
        <v>127</v>
      </c>
      <c r="B8">
        <v>22169</v>
      </c>
      <c r="C8">
        <v>26823</v>
      </c>
      <c r="D8">
        <v>15036</v>
      </c>
      <c r="E8">
        <v>11695</v>
      </c>
      <c r="F8">
        <v>15570</v>
      </c>
      <c r="G8">
        <v>10772</v>
      </c>
      <c r="H8">
        <v>8986</v>
      </c>
      <c r="I8">
        <v>4856</v>
      </c>
      <c r="J8">
        <v>8439</v>
      </c>
      <c r="K8">
        <v>6718</v>
      </c>
      <c r="M8" s="1" t="s">
        <v>129</v>
      </c>
      <c r="N8">
        <v>0.50549999999999995</v>
      </c>
      <c r="O8">
        <v>0.504</v>
      </c>
      <c r="P8">
        <v>0.50470000000000004</v>
      </c>
      <c r="Q8">
        <v>0.55700000000000005</v>
      </c>
      <c r="R8">
        <v>0.51219999999999999</v>
      </c>
      <c r="S8">
        <v>0.50370000000000004</v>
      </c>
      <c r="T8">
        <v>0.50619999999999998</v>
      </c>
      <c r="U8">
        <v>0.50860000000000005</v>
      </c>
      <c r="V8">
        <v>0.50419999999999998</v>
      </c>
      <c r="W8">
        <v>0.50090000000000001</v>
      </c>
      <c r="Y8">
        <f>Q8</f>
        <v>0.55700000000000005</v>
      </c>
    </row>
    <row r="9" spans="1:25">
      <c r="A9" s="1" t="s">
        <v>128</v>
      </c>
      <c r="B9">
        <v>14818</v>
      </c>
      <c r="C9">
        <v>13916</v>
      </c>
      <c r="D9">
        <v>18406</v>
      </c>
      <c r="E9">
        <v>6121</v>
      </c>
      <c r="F9">
        <v>11262</v>
      </c>
      <c r="G9">
        <v>9415</v>
      </c>
      <c r="H9">
        <v>5428</v>
      </c>
      <c r="I9">
        <v>1545</v>
      </c>
      <c r="J9">
        <v>5213</v>
      </c>
      <c r="K9">
        <v>6296</v>
      </c>
      <c r="M9" s="1" t="s">
        <v>130</v>
      </c>
      <c r="N9">
        <v>0.50600000000000001</v>
      </c>
      <c r="O9">
        <v>0.50519999999999998</v>
      </c>
      <c r="P9">
        <v>0.50760000000000005</v>
      </c>
      <c r="Q9">
        <v>0.50860000000000005</v>
      </c>
      <c r="R9">
        <v>0.57250000000000001</v>
      </c>
      <c r="S9">
        <v>0.50760000000000005</v>
      </c>
      <c r="T9">
        <v>0.50190000000000001</v>
      </c>
      <c r="U9">
        <v>0.50119999999999998</v>
      </c>
      <c r="V9">
        <v>0.504</v>
      </c>
      <c r="W9">
        <v>0.50329999999999997</v>
      </c>
      <c r="Y9">
        <f>R9</f>
        <v>0.57250000000000001</v>
      </c>
    </row>
    <row r="10" spans="1:25">
      <c r="A10" s="1" t="s">
        <v>129</v>
      </c>
      <c r="B10">
        <v>12246</v>
      </c>
      <c r="C10">
        <v>9820</v>
      </c>
      <c r="D10">
        <v>4665</v>
      </c>
      <c r="E10">
        <v>13870</v>
      </c>
      <c r="F10">
        <v>8986</v>
      </c>
      <c r="G10">
        <v>4105</v>
      </c>
      <c r="H10">
        <v>6227</v>
      </c>
      <c r="I10">
        <v>5470</v>
      </c>
      <c r="J10">
        <v>6066</v>
      </c>
      <c r="K10">
        <v>1583</v>
      </c>
      <c r="M10" s="1" t="s">
        <v>131</v>
      </c>
      <c r="N10">
        <v>0.50609999999999999</v>
      </c>
      <c r="O10">
        <v>0.50380000000000003</v>
      </c>
      <c r="P10">
        <v>0.50370000000000004</v>
      </c>
      <c r="Q10">
        <v>0.50280000000000002</v>
      </c>
      <c r="R10">
        <v>0.50580000000000003</v>
      </c>
      <c r="S10">
        <v>0.59350000000000003</v>
      </c>
      <c r="T10">
        <v>0.51219999999999999</v>
      </c>
      <c r="U10">
        <v>0.50160000000000005</v>
      </c>
      <c r="V10">
        <v>0.50870000000000004</v>
      </c>
      <c r="W10">
        <v>0.503</v>
      </c>
      <c r="Y10">
        <f>S10</f>
        <v>0.59350000000000003</v>
      </c>
    </row>
    <row r="11" spans="1:25">
      <c r="A11" s="1" t="s">
        <v>130</v>
      </c>
      <c r="B11">
        <v>12396</v>
      </c>
      <c r="C11">
        <v>10855</v>
      </c>
      <c r="D11">
        <v>7856</v>
      </c>
      <c r="E11">
        <v>7629</v>
      </c>
      <c r="F11">
        <v>14344</v>
      </c>
      <c r="G11">
        <v>5789</v>
      </c>
      <c r="H11">
        <v>5218</v>
      </c>
      <c r="I11">
        <v>3910</v>
      </c>
      <c r="J11">
        <v>5198</v>
      </c>
      <c r="K11">
        <v>4015</v>
      </c>
      <c r="M11" s="1" t="s">
        <v>132</v>
      </c>
      <c r="N11">
        <v>0.50549999999999995</v>
      </c>
      <c r="O11">
        <v>0.50860000000000005</v>
      </c>
      <c r="P11">
        <v>0.50639999999999996</v>
      </c>
      <c r="Q11">
        <v>0.50290000000000001</v>
      </c>
      <c r="R11">
        <v>0.50670000000000004</v>
      </c>
      <c r="S11">
        <v>0.50880000000000003</v>
      </c>
      <c r="T11">
        <v>0.61460000000000004</v>
      </c>
      <c r="U11">
        <v>0.49690000000000001</v>
      </c>
      <c r="V11">
        <v>0.50249999999999995</v>
      </c>
      <c r="W11">
        <v>0.50370000000000004</v>
      </c>
      <c r="Y11">
        <f>T11</f>
        <v>0.61460000000000004</v>
      </c>
    </row>
    <row r="12" spans="1:25">
      <c r="A12" s="1" t="s">
        <v>131</v>
      </c>
      <c r="B12">
        <v>7472</v>
      </c>
      <c r="C12">
        <v>6857</v>
      </c>
      <c r="D12">
        <v>6591</v>
      </c>
      <c r="E12">
        <v>4143</v>
      </c>
      <c r="F12">
        <v>5618</v>
      </c>
      <c r="G12">
        <v>9099</v>
      </c>
      <c r="H12">
        <v>3942</v>
      </c>
      <c r="I12">
        <v>1224</v>
      </c>
      <c r="J12">
        <v>3745</v>
      </c>
      <c r="K12">
        <v>3106</v>
      </c>
      <c r="M12" s="1" t="s">
        <v>133</v>
      </c>
      <c r="N12">
        <v>0.50229999999999997</v>
      </c>
      <c r="O12">
        <v>0.50119999999999998</v>
      </c>
      <c r="P12">
        <v>0.50280000000000002</v>
      </c>
      <c r="Q12">
        <v>0.50370000000000004</v>
      </c>
      <c r="R12">
        <v>0.50380000000000003</v>
      </c>
      <c r="S12">
        <v>0.50249999999999995</v>
      </c>
      <c r="T12">
        <v>0.505</v>
      </c>
      <c r="U12">
        <v>0.56820000000000004</v>
      </c>
      <c r="V12">
        <v>0.50729999999999997</v>
      </c>
      <c r="W12">
        <v>0.50680000000000003</v>
      </c>
      <c r="Y12">
        <f>U12</f>
        <v>0.56820000000000004</v>
      </c>
    </row>
    <row r="13" spans="1:25">
      <c r="A13" s="1" t="s">
        <v>132</v>
      </c>
      <c r="B13">
        <v>5803</v>
      </c>
      <c r="C13">
        <v>5081</v>
      </c>
      <c r="D13">
        <v>3768</v>
      </c>
      <c r="E13">
        <v>4321</v>
      </c>
      <c r="F13">
        <v>3988</v>
      </c>
      <c r="G13">
        <v>3628</v>
      </c>
      <c r="H13">
        <v>6384</v>
      </c>
      <c r="I13">
        <v>1766</v>
      </c>
      <c r="J13">
        <v>3482</v>
      </c>
      <c r="K13">
        <v>1139</v>
      </c>
      <c r="M13" s="1" t="s">
        <v>134</v>
      </c>
      <c r="N13">
        <v>0.50260000000000005</v>
      </c>
      <c r="O13">
        <v>0.50290000000000001</v>
      </c>
      <c r="P13">
        <v>0.50529999999999997</v>
      </c>
      <c r="Q13">
        <v>0.50470000000000004</v>
      </c>
      <c r="R13">
        <v>0.50380000000000003</v>
      </c>
      <c r="S13">
        <v>0.50209999999999999</v>
      </c>
      <c r="T13">
        <v>0.50229999999999997</v>
      </c>
      <c r="U13">
        <v>0.50260000000000005</v>
      </c>
      <c r="V13">
        <v>0.57769999999999999</v>
      </c>
      <c r="W13">
        <v>0.50219999999999998</v>
      </c>
      <c r="Y13">
        <f>V13</f>
        <v>0.57769999999999999</v>
      </c>
    </row>
    <row r="14" spans="1:25">
      <c r="A14" s="1" t="s">
        <v>133</v>
      </c>
      <c r="B14">
        <v>3461</v>
      </c>
      <c r="C14">
        <v>2913</v>
      </c>
      <c r="D14">
        <v>851</v>
      </c>
      <c r="E14">
        <v>3027</v>
      </c>
      <c r="F14">
        <v>2760</v>
      </c>
      <c r="G14">
        <v>773</v>
      </c>
      <c r="H14">
        <v>1893</v>
      </c>
      <c r="I14">
        <v>3705</v>
      </c>
      <c r="J14">
        <v>2003</v>
      </c>
      <c r="K14">
        <v>561</v>
      </c>
      <c r="M14" s="1" t="s">
        <v>135</v>
      </c>
      <c r="N14">
        <v>0.49959999999999999</v>
      </c>
      <c r="O14">
        <v>0.50249999999999995</v>
      </c>
      <c r="P14">
        <v>0.50700000000000001</v>
      </c>
      <c r="Q14">
        <v>0.50139999999999996</v>
      </c>
      <c r="R14">
        <v>0.50290000000000001</v>
      </c>
      <c r="S14">
        <v>0.5</v>
      </c>
      <c r="T14">
        <v>0.49880000000000002</v>
      </c>
      <c r="U14">
        <v>0.49609999999999999</v>
      </c>
      <c r="V14">
        <v>0.498</v>
      </c>
      <c r="W14">
        <v>0.58420000000000005</v>
      </c>
      <c r="Y14">
        <f>W14</f>
        <v>0.58420000000000005</v>
      </c>
    </row>
    <row r="15" spans="1:25">
      <c r="A15" s="1" t="s">
        <v>134</v>
      </c>
      <c r="B15">
        <v>4869</v>
      </c>
      <c r="C15">
        <v>4241</v>
      </c>
      <c r="D15">
        <v>3095</v>
      </c>
      <c r="E15">
        <v>3668</v>
      </c>
      <c r="F15">
        <v>3598</v>
      </c>
      <c r="G15">
        <v>2888</v>
      </c>
      <c r="H15">
        <v>3026</v>
      </c>
      <c r="I15">
        <v>1642</v>
      </c>
      <c r="J15">
        <v>5380</v>
      </c>
      <c r="K15">
        <v>1006</v>
      </c>
    </row>
    <row r="16" spans="1:25">
      <c r="A16" s="1" t="s">
        <v>135</v>
      </c>
      <c r="B16">
        <v>3095</v>
      </c>
      <c r="C16">
        <v>3217</v>
      </c>
      <c r="D16">
        <v>3140</v>
      </c>
      <c r="E16">
        <v>1103</v>
      </c>
      <c r="F16">
        <v>2760</v>
      </c>
      <c r="G16">
        <v>2225</v>
      </c>
      <c r="H16">
        <v>947</v>
      </c>
      <c r="I16">
        <v>619</v>
      </c>
      <c r="J16">
        <v>948</v>
      </c>
      <c r="K16">
        <v>3716</v>
      </c>
    </row>
    <row r="17" spans="1:10">
      <c r="A17" s="1"/>
    </row>
    <row r="18" spans="1:10">
      <c r="A18" s="5" t="s">
        <v>241</v>
      </c>
      <c r="B18" s="5"/>
      <c r="C18" s="5"/>
      <c r="D18" s="5"/>
      <c r="E18" s="5"/>
      <c r="F18" s="5"/>
    </row>
    <row r="19" spans="1:10">
      <c r="A19" s="1"/>
      <c r="B19" s="1" t="s">
        <v>242</v>
      </c>
      <c r="C19" s="1" t="s">
        <v>243</v>
      </c>
      <c r="E19" s="1" t="s">
        <v>242</v>
      </c>
      <c r="F19" s="1" t="s">
        <v>243</v>
      </c>
      <c r="H19" s="7" t="s">
        <v>23</v>
      </c>
      <c r="I19" s="7"/>
      <c r="J19" s="7"/>
    </row>
    <row r="20" spans="1:10">
      <c r="A20" s="1" t="s">
        <v>148</v>
      </c>
      <c r="B20">
        <f>O5</f>
        <v>0.5101</v>
      </c>
      <c r="C20">
        <f>C7</f>
        <v>32095</v>
      </c>
      <c r="E20">
        <f>O5</f>
        <v>0.5101</v>
      </c>
      <c r="F20">
        <f>C7</f>
        <v>32095</v>
      </c>
      <c r="H20" s="9">
        <f>PEARSON(E20:E109,F20:F109)</f>
        <v>0.58489261386347424</v>
      </c>
      <c r="I20" s="9"/>
      <c r="J20" s="9"/>
    </row>
    <row r="21" spans="1:10">
      <c r="A21" s="1" t="s">
        <v>149</v>
      </c>
      <c r="B21">
        <f>P5</f>
        <v>0.51900000000000002</v>
      </c>
      <c r="C21">
        <f>D7</f>
        <v>19460</v>
      </c>
      <c r="E21">
        <f>P5</f>
        <v>0.51900000000000002</v>
      </c>
      <c r="F21">
        <f>D7</f>
        <v>19460</v>
      </c>
      <c r="H21" s="8" t="s">
        <v>250</v>
      </c>
      <c r="I21" s="8"/>
      <c r="J21" s="8"/>
    </row>
    <row r="22" spans="1:10">
      <c r="A22" s="1" t="s">
        <v>150</v>
      </c>
      <c r="B22">
        <f>Q5</f>
        <v>0.50690000000000002</v>
      </c>
      <c r="C22">
        <f>E7</f>
        <v>23844</v>
      </c>
      <c r="E22">
        <f>Q5</f>
        <v>0.50690000000000002</v>
      </c>
      <c r="F22">
        <f>E7</f>
        <v>23844</v>
      </c>
      <c r="H22" s="8"/>
      <c r="I22" s="8"/>
      <c r="J22" s="8"/>
    </row>
    <row r="23" spans="1:10">
      <c r="A23" s="1" t="s">
        <v>151</v>
      </c>
      <c r="B23">
        <f>R5</f>
        <v>0.51500000000000001</v>
      </c>
      <c r="C23">
        <f>F7</f>
        <v>25443</v>
      </c>
      <c r="E23">
        <f>R5</f>
        <v>0.51500000000000001</v>
      </c>
      <c r="F23">
        <f>F7</f>
        <v>25443</v>
      </c>
      <c r="H23" s="8"/>
      <c r="I23" s="8"/>
      <c r="J23" s="8"/>
    </row>
    <row r="24" spans="1:10">
      <c r="A24" s="1" t="s">
        <v>152</v>
      </c>
      <c r="B24">
        <f>S5</f>
        <v>0.51729999999999998</v>
      </c>
      <c r="C24">
        <f>G7</f>
        <v>14361</v>
      </c>
      <c r="E24">
        <f>S5</f>
        <v>0.51729999999999998</v>
      </c>
      <c r="F24">
        <f>G7</f>
        <v>14361</v>
      </c>
      <c r="H24" s="8"/>
      <c r="I24" s="8"/>
      <c r="J24" s="8"/>
    </row>
    <row r="25" spans="1:10">
      <c r="A25" s="1" t="s">
        <v>153</v>
      </c>
      <c r="B25">
        <f>T5</f>
        <v>0.52239999999999998</v>
      </c>
      <c r="C25">
        <f>H7</f>
        <v>15109</v>
      </c>
      <c r="E25">
        <f>T5</f>
        <v>0.52239999999999998</v>
      </c>
      <c r="F25">
        <f>H7</f>
        <v>15109</v>
      </c>
    </row>
    <row r="26" spans="1:10">
      <c r="A26" s="1" t="s">
        <v>154</v>
      </c>
      <c r="B26">
        <f>U5</f>
        <v>0.50270000000000004</v>
      </c>
      <c r="C26">
        <f>I7</f>
        <v>10331</v>
      </c>
      <c r="E26">
        <f>U5</f>
        <v>0.50270000000000004</v>
      </c>
      <c r="F26">
        <f>I7</f>
        <v>10331</v>
      </c>
    </row>
    <row r="27" spans="1:10">
      <c r="A27" s="1" t="s">
        <v>155</v>
      </c>
      <c r="B27">
        <f>V5</f>
        <v>0.51029999999999998</v>
      </c>
      <c r="C27">
        <f>J7</f>
        <v>13972</v>
      </c>
      <c r="E27">
        <f>V5</f>
        <v>0.51029999999999998</v>
      </c>
      <c r="F27">
        <f>J7</f>
        <v>13972</v>
      </c>
    </row>
    <row r="28" spans="1:10">
      <c r="A28" s="1" t="s">
        <v>156</v>
      </c>
      <c r="B28">
        <f>W5</f>
        <v>0.50249999999999995</v>
      </c>
      <c r="C28">
        <f>K7</f>
        <v>6433</v>
      </c>
      <c r="E28">
        <f>W5</f>
        <v>0.50249999999999995</v>
      </c>
      <c r="F28">
        <f>K7</f>
        <v>6433</v>
      </c>
    </row>
    <row r="29" spans="1:10">
      <c r="A29" s="1" t="s">
        <v>245</v>
      </c>
      <c r="B29">
        <f>AVERAGE(B20:B28)</f>
        <v>0.51179999999999992</v>
      </c>
      <c r="C29">
        <f>AVERAGE(C20:C28)</f>
        <v>17894.222222222223</v>
      </c>
      <c r="E29">
        <f>N6</f>
        <v>0.50900000000000001</v>
      </c>
      <c r="F29">
        <f>B8</f>
        <v>22169</v>
      </c>
    </row>
    <row r="30" spans="1:10">
      <c r="A30" s="1" t="s">
        <v>19</v>
      </c>
      <c r="E30">
        <f>P6</f>
        <v>0.51439999999999997</v>
      </c>
      <c r="F30">
        <f>D8</f>
        <v>15036</v>
      </c>
    </row>
    <row r="31" spans="1:10">
      <c r="A31" s="1" t="s">
        <v>157</v>
      </c>
      <c r="B31">
        <f>N6</f>
        <v>0.50900000000000001</v>
      </c>
      <c r="C31">
        <f>B8</f>
        <v>22169</v>
      </c>
      <c r="E31">
        <f>Q6</f>
        <v>0.50219999999999998</v>
      </c>
      <c r="F31">
        <f>E8</f>
        <v>11695</v>
      </c>
    </row>
    <row r="32" spans="1:10">
      <c r="A32" s="1" t="s">
        <v>158</v>
      </c>
      <c r="B32">
        <f>P6</f>
        <v>0.51439999999999997</v>
      </c>
      <c r="C32">
        <f>D8</f>
        <v>15036</v>
      </c>
      <c r="E32">
        <f>R6</f>
        <v>0.50419999999999998</v>
      </c>
      <c r="F32">
        <f>F8</f>
        <v>15570</v>
      </c>
    </row>
    <row r="33" spans="1:6">
      <c r="A33" s="1" t="s">
        <v>159</v>
      </c>
      <c r="B33">
        <f>Q6</f>
        <v>0.50219999999999998</v>
      </c>
      <c r="C33">
        <f>E8</f>
        <v>11695</v>
      </c>
      <c r="E33">
        <f>S6</f>
        <v>0.50739999999999996</v>
      </c>
      <c r="F33">
        <f>G8</f>
        <v>10772</v>
      </c>
    </row>
    <row r="34" spans="1:6">
      <c r="A34" s="1" t="s">
        <v>160</v>
      </c>
      <c r="B34">
        <f>R6</f>
        <v>0.50419999999999998</v>
      </c>
      <c r="C34">
        <f>F8</f>
        <v>15570</v>
      </c>
      <c r="E34">
        <f>T6</f>
        <v>0.5252</v>
      </c>
      <c r="F34">
        <f>H8</f>
        <v>8986</v>
      </c>
    </row>
    <row r="35" spans="1:6">
      <c r="A35" s="1" t="s">
        <v>161</v>
      </c>
      <c r="B35">
        <f>S6</f>
        <v>0.50739999999999996</v>
      </c>
      <c r="C35">
        <f>G8</f>
        <v>10772</v>
      </c>
      <c r="E35">
        <f>U6</f>
        <v>0.49940000000000001</v>
      </c>
      <c r="F35">
        <f>I8</f>
        <v>4856</v>
      </c>
    </row>
    <row r="36" spans="1:6">
      <c r="A36" s="1" t="s">
        <v>162</v>
      </c>
      <c r="B36">
        <f>T6</f>
        <v>0.5252</v>
      </c>
      <c r="C36">
        <f>H8</f>
        <v>8986</v>
      </c>
      <c r="E36">
        <f>V6</f>
        <v>0.51170000000000004</v>
      </c>
      <c r="F36">
        <f>J8</f>
        <v>8439</v>
      </c>
    </row>
    <row r="37" spans="1:6">
      <c r="A37" s="1" t="s">
        <v>163</v>
      </c>
      <c r="B37">
        <f>U6</f>
        <v>0.49940000000000001</v>
      </c>
      <c r="C37">
        <f>I8</f>
        <v>4856</v>
      </c>
      <c r="E37">
        <f>W6</f>
        <v>0.51090000000000002</v>
      </c>
      <c r="F37">
        <f>K8</f>
        <v>6718</v>
      </c>
    </row>
    <row r="38" spans="1:6">
      <c r="A38" s="1" t="s">
        <v>164</v>
      </c>
      <c r="B38">
        <f>V6</f>
        <v>0.51170000000000004</v>
      </c>
      <c r="C38">
        <f>J8</f>
        <v>8439</v>
      </c>
      <c r="E38">
        <f>N7</f>
        <v>0.51029999999999998</v>
      </c>
      <c r="F38">
        <f>B9</f>
        <v>14818</v>
      </c>
    </row>
    <row r="39" spans="1:6">
      <c r="A39" s="1" t="s">
        <v>165</v>
      </c>
      <c r="B39">
        <f>W6</f>
        <v>0.51090000000000002</v>
      </c>
      <c r="C39">
        <f>K8</f>
        <v>6718</v>
      </c>
      <c r="E39">
        <f>O7</f>
        <v>0.51019999999999999</v>
      </c>
      <c r="F39">
        <f>C9</f>
        <v>13916</v>
      </c>
    </row>
    <row r="40" spans="1:6">
      <c r="A40" s="1" t="s">
        <v>245</v>
      </c>
      <c r="B40">
        <f>AVERAGE(B31:B39)</f>
        <v>0.50937777777777782</v>
      </c>
      <c r="C40">
        <f>AVERAGE(C31:C39)</f>
        <v>11582.333333333334</v>
      </c>
      <c r="E40">
        <f>Q7</f>
        <v>0.504</v>
      </c>
      <c r="F40">
        <f>E9</f>
        <v>6121</v>
      </c>
    </row>
    <row r="41" spans="1:6">
      <c r="A41" s="1" t="s">
        <v>19</v>
      </c>
      <c r="E41">
        <f>R7</f>
        <v>0.51290000000000002</v>
      </c>
      <c r="F41">
        <f>F9</f>
        <v>11262</v>
      </c>
    </row>
    <row r="42" spans="1:6">
      <c r="A42" s="1" t="s">
        <v>166</v>
      </c>
      <c r="B42">
        <f>N7</f>
        <v>0.51029999999999998</v>
      </c>
      <c r="C42">
        <f>B9</f>
        <v>14818</v>
      </c>
      <c r="E42">
        <f>S7</f>
        <v>0.50829999999999997</v>
      </c>
      <c r="F42">
        <f>G9</f>
        <v>9415</v>
      </c>
    </row>
    <row r="43" spans="1:6">
      <c r="A43" s="1" t="s">
        <v>167</v>
      </c>
      <c r="B43">
        <f>O7</f>
        <v>0.51019999999999999</v>
      </c>
      <c r="C43">
        <f>C9</f>
        <v>13916</v>
      </c>
      <c r="E43">
        <f>T7</f>
        <v>0.50360000000000005</v>
      </c>
      <c r="F43">
        <f>H9</f>
        <v>5428</v>
      </c>
    </row>
    <row r="44" spans="1:6">
      <c r="A44" s="1" t="s">
        <v>168</v>
      </c>
      <c r="B44">
        <f>Q7</f>
        <v>0.504</v>
      </c>
      <c r="C44">
        <f>E9</f>
        <v>6121</v>
      </c>
      <c r="E44">
        <f>U7</f>
        <v>0.4975</v>
      </c>
      <c r="F44">
        <f>I9</f>
        <v>1545</v>
      </c>
    </row>
    <row r="45" spans="1:6">
      <c r="A45" s="1" t="s">
        <v>169</v>
      </c>
      <c r="B45">
        <f>R7</f>
        <v>0.51290000000000002</v>
      </c>
      <c r="C45">
        <f>F9</f>
        <v>11262</v>
      </c>
      <c r="E45">
        <f>V7</f>
        <v>0.50619999999999998</v>
      </c>
      <c r="F45">
        <f>J9</f>
        <v>5213</v>
      </c>
    </row>
    <row r="46" spans="1:6">
      <c r="A46" s="1" t="s">
        <v>170</v>
      </c>
      <c r="B46">
        <f>S7</f>
        <v>0.50829999999999997</v>
      </c>
      <c r="C46">
        <f>G9</f>
        <v>9415</v>
      </c>
      <c r="E46">
        <f>W7</f>
        <v>0.50360000000000005</v>
      </c>
      <c r="F46">
        <f>K9</f>
        <v>6296</v>
      </c>
    </row>
    <row r="47" spans="1:6">
      <c r="A47" s="1" t="s">
        <v>171</v>
      </c>
      <c r="B47">
        <f>T7</f>
        <v>0.50360000000000005</v>
      </c>
      <c r="C47">
        <f>H9</f>
        <v>5428</v>
      </c>
      <c r="E47">
        <f>N8</f>
        <v>0.50549999999999995</v>
      </c>
      <c r="F47">
        <f>B10</f>
        <v>12246</v>
      </c>
    </row>
    <row r="48" spans="1:6">
      <c r="A48" s="1" t="s">
        <v>172</v>
      </c>
      <c r="B48">
        <f>U7</f>
        <v>0.4975</v>
      </c>
      <c r="C48">
        <f>I9</f>
        <v>1545</v>
      </c>
      <c r="E48">
        <f>O8</f>
        <v>0.504</v>
      </c>
      <c r="F48">
        <f>C10</f>
        <v>9820</v>
      </c>
    </row>
    <row r="49" spans="1:6">
      <c r="A49" s="1" t="s">
        <v>173</v>
      </c>
      <c r="B49">
        <f>V7</f>
        <v>0.50619999999999998</v>
      </c>
      <c r="C49">
        <f>J9</f>
        <v>5213</v>
      </c>
      <c r="E49">
        <f>P8</f>
        <v>0.50470000000000004</v>
      </c>
      <c r="F49">
        <f>D10</f>
        <v>4665</v>
      </c>
    </row>
    <row r="50" spans="1:6">
      <c r="A50" s="1" t="s">
        <v>174</v>
      </c>
      <c r="B50">
        <f>W7</f>
        <v>0.50360000000000005</v>
      </c>
      <c r="C50">
        <f>K9</f>
        <v>6296</v>
      </c>
      <c r="E50">
        <f>R8</f>
        <v>0.51219999999999999</v>
      </c>
      <c r="F50">
        <f>F10</f>
        <v>8986</v>
      </c>
    </row>
    <row r="51" spans="1:6">
      <c r="A51" s="1" t="s">
        <v>245</v>
      </c>
      <c r="B51">
        <f>AVERAGE(B42:B50)</f>
        <v>0.50628888888888879</v>
      </c>
      <c r="C51">
        <f>AVERAGE(C42:C50)</f>
        <v>8223.7777777777774</v>
      </c>
      <c r="E51">
        <f>S8</f>
        <v>0.50370000000000004</v>
      </c>
      <c r="F51">
        <f>G10</f>
        <v>4105</v>
      </c>
    </row>
    <row r="52" spans="1:6">
      <c r="A52" s="1" t="s">
        <v>19</v>
      </c>
      <c r="E52">
        <f>T8</f>
        <v>0.50619999999999998</v>
      </c>
      <c r="F52">
        <f>H10</f>
        <v>6227</v>
      </c>
    </row>
    <row r="53" spans="1:6">
      <c r="A53" s="1" t="s">
        <v>175</v>
      </c>
      <c r="B53">
        <f>N8</f>
        <v>0.50549999999999995</v>
      </c>
      <c r="C53">
        <f>B10</f>
        <v>12246</v>
      </c>
      <c r="E53">
        <f>U8</f>
        <v>0.50860000000000005</v>
      </c>
      <c r="F53">
        <f>I10</f>
        <v>5470</v>
      </c>
    </row>
    <row r="54" spans="1:6">
      <c r="A54" s="1" t="s">
        <v>176</v>
      </c>
      <c r="B54">
        <f>O8</f>
        <v>0.504</v>
      </c>
      <c r="C54">
        <f>C10</f>
        <v>9820</v>
      </c>
      <c r="E54">
        <f>V8</f>
        <v>0.50419999999999998</v>
      </c>
      <c r="F54">
        <f>J10</f>
        <v>6066</v>
      </c>
    </row>
    <row r="55" spans="1:6">
      <c r="A55" s="1" t="s">
        <v>177</v>
      </c>
      <c r="B55">
        <f>P8</f>
        <v>0.50470000000000004</v>
      </c>
      <c r="C55">
        <f>D10</f>
        <v>4665</v>
      </c>
      <c r="E55">
        <f>W8</f>
        <v>0.50090000000000001</v>
      </c>
      <c r="F55">
        <f>K10</f>
        <v>1583</v>
      </c>
    </row>
    <row r="56" spans="1:6">
      <c r="A56" s="1" t="s">
        <v>178</v>
      </c>
      <c r="B56">
        <f>R8</f>
        <v>0.51219999999999999</v>
      </c>
      <c r="C56">
        <f>F10</f>
        <v>8986</v>
      </c>
      <c r="E56">
        <f>N9</f>
        <v>0.50600000000000001</v>
      </c>
      <c r="F56">
        <f>B11</f>
        <v>12396</v>
      </c>
    </row>
    <row r="57" spans="1:6">
      <c r="A57" s="1" t="s">
        <v>179</v>
      </c>
      <c r="B57">
        <f>S8</f>
        <v>0.50370000000000004</v>
      </c>
      <c r="C57">
        <f>G10</f>
        <v>4105</v>
      </c>
      <c r="E57">
        <f>O9</f>
        <v>0.50519999999999998</v>
      </c>
      <c r="F57">
        <f>C11</f>
        <v>10855</v>
      </c>
    </row>
    <row r="58" spans="1:6">
      <c r="A58" s="1" t="s">
        <v>180</v>
      </c>
      <c r="B58">
        <f>T8</f>
        <v>0.50619999999999998</v>
      </c>
      <c r="C58">
        <f>H10</f>
        <v>6227</v>
      </c>
      <c r="E58">
        <f>P9</f>
        <v>0.50760000000000005</v>
      </c>
      <c r="F58">
        <f>D11</f>
        <v>7856</v>
      </c>
    </row>
    <row r="59" spans="1:6">
      <c r="A59" s="1" t="s">
        <v>181</v>
      </c>
      <c r="B59">
        <f>U8</f>
        <v>0.50860000000000005</v>
      </c>
      <c r="C59">
        <f>I10</f>
        <v>5470</v>
      </c>
      <c r="E59">
        <f>Q9</f>
        <v>0.50860000000000005</v>
      </c>
      <c r="F59">
        <f>E11</f>
        <v>7629</v>
      </c>
    </row>
    <row r="60" spans="1:6">
      <c r="A60" s="1" t="s">
        <v>182</v>
      </c>
      <c r="B60">
        <f>V8</f>
        <v>0.50419999999999998</v>
      </c>
      <c r="C60">
        <f>J10</f>
        <v>6066</v>
      </c>
      <c r="E60">
        <f>S9</f>
        <v>0.50760000000000005</v>
      </c>
      <c r="F60">
        <f>G11</f>
        <v>5789</v>
      </c>
    </row>
    <row r="61" spans="1:6">
      <c r="A61" s="1" t="s">
        <v>183</v>
      </c>
      <c r="B61">
        <f>W8</f>
        <v>0.50090000000000001</v>
      </c>
      <c r="C61">
        <f>K10</f>
        <v>1583</v>
      </c>
      <c r="E61">
        <f>T9</f>
        <v>0.50190000000000001</v>
      </c>
      <c r="F61">
        <f>H11</f>
        <v>5218</v>
      </c>
    </row>
    <row r="62" spans="1:6">
      <c r="A62" s="1" t="s">
        <v>245</v>
      </c>
      <c r="B62">
        <f>AVERAGE(B53:B61)</f>
        <v>0.50555555555555542</v>
      </c>
      <c r="C62">
        <f>AVERAGE(C53:C61)</f>
        <v>6574.2222222222226</v>
      </c>
      <c r="E62">
        <f>U9</f>
        <v>0.50119999999999998</v>
      </c>
      <c r="F62">
        <f>I11</f>
        <v>3910</v>
      </c>
    </row>
    <row r="63" spans="1:6">
      <c r="A63" s="1" t="s">
        <v>19</v>
      </c>
      <c r="E63">
        <f>V9</f>
        <v>0.504</v>
      </c>
      <c r="F63">
        <f>J11</f>
        <v>5198</v>
      </c>
    </row>
    <row r="64" spans="1:6">
      <c r="A64" s="1" t="s">
        <v>184</v>
      </c>
      <c r="B64">
        <f>N9</f>
        <v>0.50600000000000001</v>
      </c>
      <c r="C64">
        <f>B11</f>
        <v>12396</v>
      </c>
      <c r="E64">
        <f>W9</f>
        <v>0.50329999999999997</v>
      </c>
      <c r="F64">
        <f>K11</f>
        <v>4015</v>
      </c>
    </row>
    <row r="65" spans="1:6">
      <c r="A65" s="1" t="s">
        <v>185</v>
      </c>
      <c r="B65">
        <f>O9</f>
        <v>0.50519999999999998</v>
      </c>
      <c r="C65">
        <f>C11</f>
        <v>10855</v>
      </c>
      <c r="E65">
        <f>N10</f>
        <v>0.50609999999999999</v>
      </c>
      <c r="F65">
        <f>B12</f>
        <v>7472</v>
      </c>
    </row>
    <row r="66" spans="1:6">
      <c r="A66" s="1" t="s">
        <v>186</v>
      </c>
      <c r="B66">
        <f>P9</f>
        <v>0.50760000000000005</v>
      </c>
      <c r="C66">
        <f>D11</f>
        <v>7856</v>
      </c>
      <c r="E66">
        <f>O10</f>
        <v>0.50380000000000003</v>
      </c>
      <c r="F66">
        <f>C12</f>
        <v>6857</v>
      </c>
    </row>
    <row r="67" spans="1:6">
      <c r="A67" s="1" t="s">
        <v>187</v>
      </c>
      <c r="B67">
        <f>Q9</f>
        <v>0.50860000000000005</v>
      </c>
      <c r="C67">
        <f>E11</f>
        <v>7629</v>
      </c>
      <c r="E67">
        <f>P10</f>
        <v>0.50370000000000004</v>
      </c>
      <c r="F67">
        <f>D12</f>
        <v>6591</v>
      </c>
    </row>
    <row r="68" spans="1:6">
      <c r="A68" s="1" t="s">
        <v>188</v>
      </c>
      <c r="B68">
        <f>S9</f>
        <v>0.50760000000000005</v>
      </c>
      <c r="C68">
        <f>G11</f>
        <v>5789</v>
      </c>
      <c r="E68">
        <f>Q10</f>
        <v>0.50280000000000002</v>
      </c>
      <c r="F68">
        <f>E12</f>
        <v>4143</v>
      </c>
    </row>
    <row r="69" spans="1:6">
      <c r="A69" s="1" t="s">
        <v>189</v>
      </c>
      <c r="B69">
        <f>T9</f>
        <v>0.50190000000000001</v>
      </c>
      <c r="C69">
        <f>H11</f>
        <v>5218</v>
      </c>
      <c r="E69">
        <f>R10</f>
        <v>0.50580000000000003</v>
      </c>
      <c r="F69">
        <f>F12</f>
        <v>5618</v>
      </c>
    </row>
    <row r="70" spans="1:6">
      <c r="A70" s="1" t="s">
        <v>190</v>
      </c>
      <c r="B70">
        <f>U9</f>
        <v>0.50119999999999998</v>
      </c>
      <c r="C70">
        <f>I11</f>
        <v>3910</v>
      </c>
      <c r="E70">
        <f>T10</f>
        <v>0.51219999999999999</v>
      </c>
      <c r="F70">
        <f>H12</f>
        <v>3942</v>
      </c>
    </row>
    <row r="71" spans="1:6">
      <c r="A71" s="1" t="s">
        <v>191</v>
      </c>
      <c r="B71">
        <f>V9</f>
        <v>0.504</v>
      </c>
      <c r="C71">
        <f>J11</f>
        <v>5198</v>
      </c>
      <c r="E71">
        <f>U10</f>
        <v>0.50160000000000005</v>
      </c>
      <c r="F71">
        <f>I12</f>
        <v>1224</v>
      </c>
    </row>
    <row r="72" spans="1:6">
      <c r="A72" s="1" t="s">
        <v>192</v>
      </c>
      <c r="B72">
        <f>W9</f>
        <v>0.50329999999999997</v>
      </c>
      <c r="C72">
        <f>K11</f>
        <v>4015</v>
      </c>
      <c r="E72">
        <f>V10</f>
        <v>0.50870000000000004</v>
      </c>
      <c r="F72">
        <f>J12</f>
        <v>3745</v>
      </c>
    </row>
    <row r="73" spans="1:6">
      <c r="A73" s="1" t="s">
        <v>245</v>
      </c>
      <c r="B73">
        <f>AVERAGE(B64:B72)</f>
        <v>0.50504444444444441</v>
      </c>
      <c r="C73">
        <f>AVERAGE(C64:C72)</f>
        <v>6985.1111111111113</v>
      </c>
      <c r="E73">
        <f>W10</f>
        <v>0.503</v>
      </c>
      <c r="F73">
        <f>K12</f>
        <v>3106</v>
      </c>
    </row>
    <row r="74" spans="1:6">
      <c r="A74" s="1" t="s">
        <v>19</v>
      </c>
      <c r="E74">
        <f>N11</f>
        <v>0.50549999999999995</v>
      </c>
      <c r="F74">
        <f>B13</f>
        <v>5803</v>
      </c>
    </row>
    <row r="75" spans="1:6">
      <c r="A75" s="1" t="s">
        <v>193</v>
      </c>
      <c r="B75">
        <f>N10</f>
        <v>0.50609999999999999</v>
      </c>
      <c r="C75">
        <f>B12</f>
        <v>7472</v>
      </c>
      <c r="E75">
        <f>O11</f>
        <v>0.50860000000000005</v>
      </c>
      <c r="F75">
        <f>C13</f>
        <v>5081</v>
      </c>
    </row>
    <row r="76" spans="1:6">
      <c r="A76" s="1" t="s">
        <v>194</v>
      </c>
      <c r="B76">
        <f>O10</f>
        <v>0.50380000000000003</v>
      </c>
      <c r="C76">
        <f>C12</f>
        <v>6857</v>
      </c>
      <c r="E76">
        <f>P11</f>
        <v>0.50639999999999996</v>
      </c>
      <c r="F76">
        <f>D13</f>
        <v>3768</v>
      </c>
    </row>
    <row r="77" spans="1:6">
      <c r="A77" s="1" t="s">
        <v>195</v>
      </c>
      <c r="B77">
        <f>P10</f>
        <v>0.50370000000000004</v>
      </c>
      <c r="C77">
        <f>D12</f>
        <v>6591</v>
      </c>
      <c r="E77">
        <f>Q11</f>
        <v>0.50290000000000001</v>
      </c>
      <c r="F77">
        <f>E13</f>
        <v>4321</v>
      </c>
    </row>
    <row r="78" spans="1:6">
      <c r="A78" s="1" t="s">
        <v>196</v>
      </c>
      <c r="B78">
        <f>Q10</f>
        <v>0.50280000000000002</v>
      </c>
      <c r="C78">
        <f>E12</f>
        <v>4143</v>
      </c>
      <c r="E78">
        <f>R11</f>
        <v>0.50670000000000004</v>
      </c>
      <c r="F78">
        <f>F13</f>
        <v>3988</v>
      </c>
    </row>
    <row r="79" spans="1:6">
      <c r="A79" s="1" t="s">
        <v>197</v>
      </c>
      <c r="B79">
        <f>R10</f>
        <v>0.50580000000000003</v>
      </c>
      <c r="C79">
        <f>F12</f>
        <v>5618</v>
      </c>
      <c r="E79">
        <f>S11</f>
        <v>0.50880000000000003</v>
      </c>
      <c r="F79">
        <f>G13</f>
        <v>3628</v>
      </c>
    </row>
    <row r="80" spans="1:6">
      <c r="A80" s="1" t="s">
        <v>198</v>
      </c>
      <c r="B80">
        <f>T10</f>
        <v>0.51219999999999999</v>
      </c>
      <c r="C80">
        <f>H12</f>
        <v>3942</v>
      </c>
      <c r="E80">
        <f>U11</f>
        <v>0.49690000000000001</v>
      </c>
      <c r="F80">
        <f>I13</f>
        <v>1766</v>
      </c>
    </row>
    <row r="81" spans="1:6">
      <c r="A81" s="1" t="s">
        <v>199</v>
      </c>
      <c r="B81">
        <f>U10</f>
        <v>0.50160000000000005</v>
      </c>
      <c r="C81">
        <f>I12</f>
        <v>1224</v>
      </c>
      <c r="E81">
        <f>V11</f>
        <v>0.50249999999999995</v>
      </c>
      <c r="F81">
        <f>J13</f>
        <v>3482</v>
      </c>
    </row>
    <row r="82" spans="1:6">
      <c r="A82" s="1" t="s">
        <v>200</v>
      </c>
      <c r="B82">
        <f>V10</f>
        <v>0.50870000000000004</v>
      </c>
      <c r="C82">
        <f>J12</f>
        <v>3745</v>
      </c>
      <c r="E82">
        <f>W11</f>
        <v>0.50370000000000004</v>
      </c>
      <c r="F82">
        <f>K13</f>
        <v>1139</v>
      </c>
    </row>
    <row r="83" spans="1:6">
      <c r="A83" s="1" t="s">
        <v>201</v>
      </c>
      <c r="B83">
        <f>W10</f>
        <v>0.503</v>
      </c>
      <c r="C83">
        <f>K12</f>
        <v>3106</v>
      </c>
      <c r="E83">
        <f>N12</f>
        <v>0.50229999999999997</v>
      </c>
      <c r="F83">
        <f>B14</f>
        <v>3461</v>
      </c>
    </row>
    <row r="84" spans="1:6">
      <c r="A84" s="1" t="s">
        <v>245</v>
      </c>
      <c r="B84">
        <f>AVERAGE(B75:B83)</f>
        <v>0.50529999999999997</v>
      </c>
      <c r="C84">
        <f>AVERAGE(C75:C83)</f>
        <v>4744.2222222222226</v>
      </c>
      <c r="E84">
        <f>O12</f>
        <v>0.50119999999999998</v>
      </c>
      <c r="F84">
        <f>C14</f>
        <v>2913</v>
      </c>
    </row>
    <row r="85" spans="1:6">
      <c r="A85" s="1" t="s">
        <v>19</v>
      </c>
      <c r="E85">
        <f>P12</f>
        <v>0.50280000000000002</v>
      </c>
      <c r="F85">
        <f>D14</f>
        <v>851</v>
      </c>
    </row>
    <row r="86" spans="1:6">
      <c r="A86" s="1" t="s">
        <v>202</v>
      </c>
      <c r="B86">
        <f>N11</f>
        <v>0.50549999999999995</v>
      </c>
      <c r="C86">
        <f>B13</f>
        <v>5803</v>
      </c>
      <c r="E86">
        <f>Q12</f>
        <v>0.50370000000000004</v>
      </c>
      <c r="F86">
        <f>E14</f>
        <v>3027</v>
      </c>
    </row>
    <row r="87" spans="1:6">
      <c r="A87" s="1" t="s">
        <v>203</v>
      </c>
      <c r="B87">
        <f>O11</f>
        <v>0.50860000000000005</v>
      </c>
      <c r="C87">
        <f>C13</f>
        <v>5081</v>
      </c>
      <c r="E87">
        <f>R12</f>
        <v>0.50380000000000003</v>
      </c>
      <c r="F87">
        <f>F14</f>
        <v>2760</v>
      </c>
    </row>
    <row r="88" spans="1:6">
      <c r="A88" s="1" t="s">
        <v>204</v>
      </c>
      <c r="B88">
        <f>P11</f>
        <v>0.50639999999999996</v>
      </c>
      <c r="C88">
        <f>D13</f>
        <v>3768</v>
      </c>
      <c r="E88">
        <f>S12</f>
        <v>0.50249999999999995</v>
      </c>
      <c r="F88">
        <f>G14</f>
        <v>773</v>
      </c>
    </row>
    <row r="89" spans="1:6">
      <c r="A89" s="1" t="s">
        <v>205</v>
      </c>
      <c r="B89">
        <f>Q11</f>
        <v>0.50290000000000001</v>
      </c>
      <c r="C89">
        <f>E13</f>
        <v>4321</v>
      </c>
      <c r="E89">
        <f>T12</f>
        <v>0.505</v>
      </c>
      <c r="F89">
        <f>H14</f>
        <v>1893</v>
      </c>
    </row>
    <row r="90" spans="1:6">
      <c r="A90" s="1" t="s">
        <v>206</v>
      </c>
      <c r="B90">
        <f>R11</f>
        <v>0.50670000000000004</v>
      </c>
      <c r="C90">
        <f>F13</f>
        <v>3988</v>
      </c>
      <c r="E90">
        <f>V12</f>
        <v>0.50729999999999997</v>
      </c>
      <c r="F90">
        <f>J14</f>
        <v>2003</v>
      </c>
    </row>
    <row r="91" spans="1:6">
      <c r="A91" s="1" t="s">
        <v>207</v>
      </c>
      <c r="B91">
        <f>S11</f>
        <v>0.50880000000000003</v>
      </c>
      <c r="C91">
        <f>G13</f>
        <v>3628</v>
      </c>
      <c r="E91">
        <f>W12</f>
        <v>0.50680000000000003</v>
      </c>
      <c r="F91">
        <f>K14</f>
        <v>561</v>
      </c>
    </row>
    <row r="92" spans="1:6">
      <c r="A92" s="1" t="s">
        <v>208</v>
      </c>
      <c r="B92">
        <f>U11</f>
        <v>0.49690000000000001</v>
      </c>
      <c r="C92">
        <f>I13</f>
        <v>1766</v>
      </c>
      <c r="E92">
        <f>N13</f>
        <v>0.50260000000000005</v>
      </c>
      <c r="F92">
        <f>B15</f>
        <v>4869</v>
      </c>
    </row>
    <row r="93" spans="1:6">
      <c r="A93" s="1" t="s">
        <v>209</v>
      </c>
      <c r="B93">
        <f>V11</f>
        <v>0.50249999999999995</v>
      </c>
      <c r="C93">
        <f>J13</f>
        <v>3482</v>
      </c>
      <c r="E93">
        <f>O13</f>
        <v>0.50290000000000001</v>
      </c>
      <c r="F93">
        <f>C15</f>
        <v>4241</v>
      </c>
    </row>
    <row r="94" spans="1:6">
      <c r="A94" s="1" t="s">
        <v>210</v>
      </c>
      <c r="B94">
        <f>W11</f>
        <v>0.50370000000000004</v>
      </c>
      <c r="C94">
        <f>K13</f>
        <v>1139</v>
      </c>
      <c r="E94">
        <f>P13</f>
        <v>0.50529999999999997</v>
      </c>
      <c r="F94">
        <f>D15</f>
        <v>3095</v>
      </c>
    </row>
    <row r="95" spans="1:6">
      <c r="A95" s="1" t="s">
        <v>245</v>
      </c>
      <c r="B95">
        <f>AVERAGE(B86:B94)</f>
        <v>0.5046666666666666</v>
      </c>
      <c r="C95">
        <f>AVERAGE(C86:C94)</f>
        <v>3664</v>
      </c>
      <c r="E95">
        <f>Q13</f>
        <v>0.50470000000000004</v>
      </c>
      <c r="F95">
        <f>E15</f>
        <v>3668</v>
      </c>
    </row>
    <row r="96" spans="1:6">
      <c r="A96" s="1" t="s">
        <v>19</v>
      </c>
      <c r="E96">
        <f>R13</f>
        <v>0.50380000000000003</v>
      </c>
      <c r="F96">
        <f>F15</f>
        <v>3598</v>
      </c>
    </row>
    <row r="97" spans="1:6">
      <c r="A97" s="1" t="s">
        <v>211</v>
      </c>
      <c r="B97">
        <f>N12</f>
        <v>0.50229999999999997</v>
      </c>
      <c r="C97">
        <f>B14</f>
        <v>3461</v>
      </c>
      <c r="E97">
        <f>S13</f>
        <v>0.50209999999999999</v>
      </c>
      <c r="F97">
        <f>G15</f>
        <v>2888</v>
      </c>
    </row>
    <row r="98" spans="1:6">
      <c r="A98" s="1" t="s">
        <v>212</v>
      </c>
      <c r="B98">
        <f>O12</f>
        <v>0.50119999999999998</v>
      </c>
      <c r="C98">
        <f>C14</f>
        <v>2913</v>
      </c>
      <c r="E98">
        <f>T13</f>
        <v>0.50229999999999997</v>
      </c>
      <c r="F98">
        <f>H15</f>
        <v>3026</v>
      </c>
    </row>
    <row r="99" spans="1:6">
      <c r="A99" s="1" t="s">
        <v>213</v>
      </c>
      <c r="B99">
        <f>P12</f>
        <v>0.50280000000000002</v>
      </c>
      <c r="C99">
        <f>D14</f>
        <v>851</v>
      </c>
      <c r="E99">
        <f>U13</f>
        <v>0.50260000000000005</v>
      </c>
      <c r="F99">
        <f>I15</f>
        <v>1642</v>
      </c>
    </row>
    <row r="100" spans="1:6">
      <c r="A100" s="1" t="s">
        <v>214</v>
      </c>
      <c r="B100">
        <f>Q12</f>
        <v>0.50370000000000004</v>
      </c>
      <c r="C100">
        <f>E14</f>
        <v>3027</v>
      </c>
      <c r="E100">
        <f>W13</f>
        <v>0.50219999999999998</v>
      </c>
      <c r="F100">
        <f>K15</f>
        <v>1006</v>
      </c>
    </row>
    <row r="101" spans="1:6">
      <c r="A101" s="1" t="s">
        <v>215</v>
      </c>
      <c r="B101">
        <f>R12</f>
        <v>0.50380000000000003</v>
      </c>
      <c r="C101">
        <f>F14</f>
        <v>2760</v>
      </c>
      <c r="E101">
        <f>N14</f>
        <v>0.49959999999999999</v>
      </c>
      <c r="F101">
        <f>B16</f>
        <v>3095</v>
      </c>
    </row>
    <row r="102" spans="1:6">
      <c r="A102" s="1" t="s">
        <v>216</v>
      </c>
      <c r="B102">
        <f>S12</f>
        <v>0.50249999999999995</v>
      </c>
      <c r="C102">
        <f>G14</f>
        <v>773</v>
      </c>
      <c r="E102">
        <f>O14</f>
        <v>0.50249999999999995</v>
      </c>
      <c r="F102">
        <f>C16</f>
        <v>3217</v>
      </c>
    </row>
    <row r="103" spans="1:6">
      <c r="A103" s="1" t="s">
        <v>217</v>
      </c>
      <c r="B103">
        <f>T12</f>
        <v>0.505</v>
      </c>
      <c r="C103">
        <f>H14</f>
        <v>1893</v>
      </c>
      <c r="E103">
        <f>P14</f>
        <v>0.50700000000000001</v>
      </c>
      <c r="F103">
        <f>D16</f>
        <v>3140</v>
      </c>
    </row>
    <row r="104" spans="1:6">
      <c r="A104" s="1" t="s">
        <v>218</v>
      </c>
      <c r="B104">
        <f>V12</f>
        <v>0.50729999999999997</v>
      </c>
      <c r="C104">
        <f>J14</f>
        <v>2003</v>
      </c>
      <c r="E104">
        <f>Q14</f>
        <v>0.50139999999999996</v>
      </c>
      <c r="F104">
        <f>E16</f>
        <v>1103</v>
      </c>
    </row>
    <row r="105" spans="1:6">
      <c r="A105" s="1" t="s">
        <v>219</v>
      </c>
      <c r="B105">
        <f>W12</f>
        <v>0.50680000000000003</v>
      </c>
      <c r="C105">
        <f>K14</f>
        <v>561</v>
      </c>
      <c r="E105">
        <f>R14</f>
        <v>0.50290000000000001</v>
      </c>
      <c r="F105">
        <f>F16</f>
        <v>2760</v>
      </c>
    </row>
    <row r="106" spans="1:6">
      <c r="A106" s="1" t="s">
        <v>245</v>
      </c>
      <c r="B106">
        <f>AVERAGE(B97:B105)</f>
        <v>0.50393333333333334</v>
      </c>
      <c r="C106">
        <f>AVERAGE(C97:C105)</f>
        <v>2026.8888888888889</v>
      </c>
      <c r="E106">
        <f>S14</f>
        <v>0.5</v>
      </c>
      <c r="F106">
        <f>G16</f>
        <v>2225</v>
      </c>
    </row>
    <row r="107" spans="1:6">
      <c r="A107" s="1" t="s">
        <v>19</v>
      </c>
      <c r="E107">
        <f>T14</f>
        <v>0.49880000000000002</v>
      </c>
      <c r="F107">
        <f>H16</f>
        <v>947</v>
      </c>
    </row>
    <row r="108" spans="1:6">
      <c r="A108" s="1" t="s">
        <v>220</v>
      </c>
      <c r="B108">
        <f>N13</f>
        <v>0.50260000000000005</v>
      </c>
      <c r="C108">
        <f>B15</f>
        <v>4869</v>
      </c>
      <c r="E108">
        <f>U14</f>
        <v>0.49609999999999999</v>
      </c>
      <c r="F108">
        <f>I16</f>
        <v>619</v>
      </c>
    </row>
    <row r="109" spans="1:6">
      <c r="A109" s="1" t="s">
        <v>221</v>
      </c>
      <c r="B109">
        <f>O13</f>
        <v>0.50290000000000001</v>
      </c>
      <c r="C109">
        <f>C15</f>
        <v>4241</v>
      </c>
      <c r="E109">
        <f>V14</f>
        <v>0.498</v>
      </c>
      <c r="F109">
        <f>J16</f>
        <v>948</v>
      </c>
    </row>
    <row r="110" spans="1:6">
      <c r="A110" s="1" t="s">
        <v>222</v>
      </c>
      <c r="B110">
        <f>P13</f>
        <v>0.50529999999999997</v>
      </c>
      <c r="C110">
        <f>D15</f>
        <v>3095</v>
      </c>
      <c r="E110" s="7" t="s">
        <v>245</v>
      </c>
      <c r="F110" s="7"/>
    </row>
    <row r="111" spans="1:6">
      <c r="A111" s="1" t="s">
        <v>223</v>
      </c>
      <c r="B111">
        <f>Q13</f>
        <v>0.50470000000000004</v>
      </c>
      <c r="C111">
        <f>E15</f>
        <v>3668</v>
      </c>
      <c r="E111" s="2">
        <f>AVERAGE(E20:E109)</f>
        <v>0.50558333333333316</v>
      </c>
      <c r="F111" s="2">
        <f>AVERAGE(F20:F109)</f>
        <v>6681.5555555555557</v>
      </c>
    </row>
    <row r="112" spans="1:6">
      <c r="A112" s="1" t="s">
        <v>224</v>
      </c>
      <c r="B112">
        <f>R13</f>
        <v>0.50380000000000003</v>
      </c>
      <c r="C112">
        <f>F15</f>
        <v>3598</v>
      </c>
    </row>
    <row r="113" spans="1:3">
      <c r="A113" s="1" t="s">
        <v>225</v>
      </c>
      <c r="B113">
        <f>S13</f>
        <v>0.50209999999999999</v>
      </c>
      <c r="C113">
        <f>G15</f>
        <v>2888</v>
      </c>
    </row>
    <row r="114" spans="1:3">
      <c r="A114" s="1" t="s">
        <v>226</v>
      </c>
      <c r="B114">
        <f>T13</f>
        <v>0.50229999999999997</v>
      </c>
      <c r="C114">
        <f>H15</f>
        <v>3026</v>
      </c>
    </row>
    <row r="115" spans="1:3">
      <c r="A115" s="1" t="s">
        <v>227</v>
      </c>
      <c r="B115">
        <f>U13</f>
        <v>0.50260000000000005</v>
      </c>
      <c r="C115">
        <f>I15</f>
        <v>1642</v>
      </c>
    </row>
    <row r="116" spans="1:3">
      <c r="A116" s="1" t="s">
        <v>228</v>
      </c>
      <c r="B116">
        <f>W13</f>
        <v>0.50219999999999998</v>
      </c>
      <c r="C116">
        <f>K15</f>
        <v>1006</v>
      </c>
    </row>
    <row r="117" spans="1:3">
      <c r="A117" s="1" t="s">
        <v>245</v>
      </c>
      <c r="B117">
        <f>AVERAGE(B108:B116)</f>
        <v>0.50316666666666665</v>
      </c>
      <c r="C117">
        <f>AVERAGE(C108:C116)</f>
        <v>3114.7777777777778</v>
      </c>
    </row>
    <row r="118" spans="1:3">
      <c r="A118" s="1" t="s">
        <v>19</v>
      </c>
    </row>
    <row r="119" spans="1:3">
      <c r="A119" s="1" t="s">
        <v>229</v>
      </c>
      <c r="B119">
        <f>N14</f>
        <v>0.49959999999999999</v>
      </c>
      <c r="C119">
        <f>B16</f>
        <v>3095</v>
      </c>
    </row>
    <row r="120" spans="1:3">
      <c r="A120" s="1" t="s">
        <v>230</v>
      </c>
      <c r="B120">
        <f>O14</f>
        <v>0.50249999999999995</v>
      </c>
      <c r="C120">
        <f>C16</f>
        <v>3217</v>
      </c>
    </row>
    <row r="121" spans="1:3">
      <c r="A121" s="1" t="s">
        <v>231</v>
      </c>
      <c r="B121">
        <f>P14</f>
        <v>0.50700000000000001</v>
      </c>
      <c r="C121">
        <f>D16</f>
        <v>3140</v>
      </c>
    </row>
    <row r="122" spans="1:3">
      <c r="A122" s="1" t="s">
        <v>232</v>
      </c>
      <c r="B122">
        <f>Q14</f>
        <v>0.50139999999999996</v>
      </c>
      <c r="C122">
        <f>E16</f>
        <v>1103</v>
      </c>
    </row>
    <row r="123" spans="1:3">
      <c r="A123" s="1" t="s">
        <v>233</v>
      </c>
      <c r="B123">
        <f>R14</f>
        <v>0.50290000000000001</v>
      </c>
      <c r="C123">
        <f>F16</f>
        <v>2760</v>
      </c>
    </row>
    <row r="124" spans="1:3">
      <c r="A124" s="1" t="s">
        <v>234</v>
      </c>
      <c r="B124">
        <f>S14</f>
        <v>0.5</v>
      </c>
      <c r="C124">
        <f>G16</f>
        <v>2225</v>
      </c>
    </row>
    <row r="125" spans="1:3">
      <c r="A125" s="1" t="s">
        <v>235</v>
      </c>
      <c r="B125">
        <f>T14</f>
        <v>0.49880000000000002</v>
      </c>
      <c r="C125">
        <f>H16</f>
        <v>947</v>
      </c>
    </row>
    <row r="126" spans="1:3">
      <c r="A126" s="1" t="s">
        <v>236</v>
      </c>
      <c r="B126">
        <f>U14</f>
        <v>0.49609999999999999</v>
      </c>
      <c r="C126">
        <f>I16</f>
        <v>619</v>
      </c>
    </row>
    <row r="127" spans="1:3">
      <c r="A127" s="1" t="s">
        <v>237</v>
      </c>
      <c r="B127">
        <f>V14</f>
        <v>0.498</v>
      </c>
      <c r="C127">
        <f>J16</f>
        <v>948</v>
      </c>
    </row>
    <row r="128" spans="1:3">
      <c r="A128" s="1" t="s">
        <v>245</v>
      </c>
      <c r="B128">
        <f>AVERAGE(B119:B127)</f>
        <v>0.50070000000000003</v>
      </c>
      <c r="C128">
        <f>AVERAGE(C119:C127)</f>
        <v>2006</v>
      </c>
    </row>
  </sheetData>
  <mergeCells count="8">
    <mergeCell ref="A1:K1"/>
    <mergeCell ref="M2:W3"/>
    <mergeCell ref="A18:F18"/>
    <mergeCell ref="E110:F110"/>
    <mergeCell ref="H21:J24"/>
    <mergeCell ref="H19:J19"/>
    <mergeCell ref="H20:J20"/>
    <mergeCell ref="A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Napier, Kollin</cp:lastModifiedBy>
  <cp:revision/>
  <dcterms:created xsi:type="dcterms:W3CDTF">2022-06-10T17:08:49Z</dcterms:created>
  <dcterms:modified xsi:type="dcterms:W3CDTF">2022-06-22T14:13:29Z</dcterms:modified>
  <cp:category/>
  <cp:contentStatus/>
</cp:coreProperties>
</file>