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3b1a04007f80a09c/Desktop/"/>
    </mc:Choice>
  </mc:AlternateContent>
  <xr:revisionPtr revIDLastSave="18" documentId="13_ncr:1_{EDB3A90B-C56A-4929-958A-50FBD42E465E}" xr6:coauthVersionLast="47" xr6:coauthVersionMax="47" xr10:uidLastSave="{29EB3B83-8304-40F8-AA6C-D921D9C2F8B1}"/>
  <bookViews>
    <workbookView xWindow="-120" yWindow="-120" windowWidth="24240" windowHeight="13020" xr2:uid="{F972B542-829D-4D86-A78D-34FB9BA4AD41}"/>
  </bookViews>
  <sheets>
    <sheet name="Nefab Code Interpretation" sheetId="1" r:id="rId1"/>
    <sheet name="Cross Reference (MIL-DTL-117H)" sheetId="18" r:id="rId2"/>
    <sheet name="PMT" sheetId="5" r:id="rId3"/>
    <sheet name="WM " sheetId="8" r:id="rId4"/>
    <sheet name="CT" sheetId="10" r:id="rId5"/>
    <sheet name="CUD" sheetId="9" r:id="rId6"/>
    <sheet name="LP" sheetId="12" r:id="rId7"/>
    <sheet name="UC &amp; IC" sheetId="11" r:id="rId8"/>
    <sheet name="UCL" sheetId="13" r:id="rId9"/>
    <sheet name="OPI" sheetId="16" r:id="rId10"/>
    <sheet name="SP MK &amp; HAZ CODE" sheetId="14" r:id="rId11"/>
    <sheet name="CD" sheetId="6" r:id="rId12"/>
    <sheet name="PACK " sheetId="15" r:id="rId13"/>
    <sheet name="HM " sheetId="3" r:id="rId14"/>
    <sheet name="PM " sheetId="7" r:id="rId15"/>
    <sheet name="PACK = Q " sheetId="17" r:id="rId16"/>
  </sheets>
  <definedNames>
    <definedName name="_xlnm._FilterDatabase" localSheetId="10" hidden="1">'SP MK &amp; HAZ CODE'!$A$2:$B$11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 l="1"/>
  <c r="C6" i="1" l="1"/>
  <c r="B4" i="18"/>
  <c r="B5" i="18" s="1"/>
  <c r="A10" i="18"/>
  <c r="A11" i="18"/>
  <c r="A12" i="18"/>
  <c r="A13" i="18"/>
  <c r="A14" i="18"/>
  <c r="A15" i="18"/>
  <c r="A16" i="18"/>
  <c r="A17" i="18"/>
  <c r="A18" i="18"/>
  <c r="A19" i="18"/>
  <c r="A20" i="18"/>
  <c r="A21" i="18"/>
  <c r="A22" i="18"/>
  <c r="A23" i="18"/>
  <c r="A24" i="18"/>
  <c r="A9" i="18"/>
  <c r="C11" i="1"/>
  <c r="C4" i="1"/>
  <c r="C3" i="1"/>
  <c r="C13" i="1"/>
  <c r="C12" i="1"/>
  <c r="C9" i="1"/>
  <c r="C5" i="1"/>
  <c r="C8" i="1"/>
  <c r="C7" i="1"/>
  <c r="C10" i="1" l="1"/>
</calcChain>
</file>

<file path=xl/sharedStrings.xml><?xml version="1.0" encoding="utf-8"?>
<sst xmlns="http://schemas.openxmlformats.org/spreadsheetml/2006/main" count="1327" uniqueCount="1049">
  <si>
    <t>WM</t>
  </si>
  <si>
    <t>CUD</t>
  </si>
  <si>
    <t>CT</t>
  </si>
  <si>
    <t>LP</t>
  </si>
  <si>
    <t>UCL</t>
  </si>
  <si>
    <t xml:space="preserve">Description </t>
  </si>
  <si>
    <t>Hazardous Material</t>
  </si>
  <si>
    <t>Material code</t>
  </si>
  <si>
    <t>Layman's terms</t>
  </si>
  <si>
    <t>Notes</t>
  </si>
  <si>
    <t>N</t>
  </si>
  <si>
    <t>N: Indicates there is no data in the HMIRS and the NSN is in a FSC not generally suspected of containing hazardous materials.</t>
  </si>
  <si>
    <t>Y</t>
  </si>
  <si>
    <t>Y: Indicates information is in the Hazardous Materials Information Resource System (HMIRS).</t>
  </si>
  <si>
    <t>EA</t>
  </si>
  <si>
    <t>BG</t>
  </si>
  <si>
    <t>B</t>
  </si>
  <si>
    <t>E7</t>
  </si>
  <si>
    <t>A</t>
  </si>
  <si>
    <t>O</t>
  </si>
  <si>
    <t>EQQ</t>
  </si>
  <si>
    <t>M</t>
  </si>
  <si>
    <t>Code</t>
  </si>
  <si>
    <t>Method</t>
  </si>
  <si>
    <t>Greaseproof-waterproof bag, Sealed</t>
  </si>
  <si>
    <t>Watervaporproof protection</t>
  </si>
  <si>
    <t>Container, watervaporproof bag, sealed, container</t>
  </si>
  <si>
    <t>Floating watervaporproof bag, sealed</t>
  </si>
  <si>
    <t>Rigid container (other than metal), sealed</t>
  </si>
  <si>
    <t>Rigid metal container, sealed</t>
  </si>
  <si>
    <t>Watervaporproof protection with desiccant</t>
  </si>
  <si>
    <t>1. Pres (as req), 2. Wrap (as req), 3. Cush (as req), 4. Humidity Indicator, 5. Dessicant, 6. Sealed Bag (I-E-1,2,3 or II-E-1 or IV-E-1)</t>
  </si>
  <si>
    <t>ZZ</t>
  </si>
  <si>
    <t>See J.4.1.b</t>
  </si>
  <si>
    <t>AE</t>
  </si>
  <si>
    <t>Seal or plug all openings and preserve by Method 10.</t>
  </si>
  <si>
    <t>AH</t>
  </si>
  <si>
    <t>Preserve Method 20 as follows: Fog spray or flush internally with preservative
indicated by preservation code. All openings shall then be plugged or sealed to
prevent entrance of dirt and moisture. Exterior unpainted ferrous metal surfaces shall
be coated with a suitable paint or enamel, or coated with cold application, nontacky,
corrosion preventive compound conforming to MIL-PRF-16173, Grade 4.</t>
  </si>
  <si>
    <t>AU</t>
  </si>
  <si>
    <t>DW</t>
  </si>
  <si>
    <t>Preserve by Method 52 as follows: Item shall be cleaned, wrapped, blocked and braced in an interior carton fabricated in accordance with ASTM-D5118, Class domestic. MIL-PRF-131 barrier material, sealed as required, shall be utilized around the first container. The cushioning, to be specified under the cushioning code and in the thickness required to adequately protect the item, shall be placed between the barrier and the outer container.</t>
  </si>
  <si>
    <t>Procedure</t>
  </si>
  <si>
    <t>Any suitable process that is not injurious to the item.</t>
  </si>
  <si>
    <t>Z</t>
  </si>
  <si>
    <t>Special requirements - See specific instructions or drawings provided.</t>
  </si>
  <si>
    <t>No requirement.</t>
  </si>
  <si>
    <t>x</t>
  </si>
  <si>
    <t>PM</t>
  </si>
  <si>
    <t>ID</t>
  </si>
  <si>
    <t>MIL-PRF-16173, grade 1 corrosion preventive, solvent cutback, cold application, hard film.</t>
  </si>
  <si>
    <t>MIL-PRF-16173, grade 2 corrosion preventive, solvent cutback, cold application, soft film.</t>
  </si>
  <si>
    <t>MIL-PRF-16173, grade 3 corrosion preventive, solvent cutback, cold application, water displacing soft film.</t>
  </si>
  <si>
    <t>MIL-C-11796, class 3 light preservative compound, soft film, hot application.</t>
  </si>
  <si>
    <t>MIL-PRF-3150, medium preservation oil, cold application.</t>
  </si>
  <si>
    <t>MIL-PRF-32033, lubricating oil, general purpose preservative (water displacing, low temperature)</t>
  </si>
  <si>
    <t>MIL-PRF-21260, preservative and break-in lubricating oil, internal combustion engine, Grade 10, 30 or 50</t>
  </si>
  <si>
    <t>MIL-PRF-23827, grease, aircraft &amp; instrument, gear &amp; actuator screw.</t>
  </si>
  <si>
    <t>MIL-PRF-81322, grease, aircraft, general purpose.</t>
  </si>
  <si>
    <t>MIL-PRF-10924, grease, automotive and artillery.</t>
  </si>
  <si>
    <t>MIL-PRF-46170, hydraulic fluid, synthetic, rust inhibited, fire resistant</t>
  </si>
  <si>
    <t>MIL-PRF-6085, lubricating oil, instrument, aircraft, low volatility.</t>
  </si>
  <si>
    <t>MIL-STD-2073-1B/2C Code: MIL-P-3420, or MIL-B-22019, VCI treated carrier type.</t>
  </si>
  <si>
    <t>MIL-PRF-16173, grade 4, corrosion preventive, solvent cutback, cold application, transparent, nontacky.</t>
  </si>
  <si>
    <t>MIL-PRF-46002, preservative oil, contact and volatile corrosion inhibited</t>
  </si>
  <si>
    <t>MIL-PRF-16173, Grade 5, corrosion preventive, solvent cutback, water displacing soft film, low pressure steam removable</t>
  </si>
  <si>
    <t>MIL-STD-2073-1B/2C Code: MIL-C-0083933(MR) corrosion preventive compound, cold application (for motor vehicles), fire retardant.</t>
  </si>
  <si>
    <t>MIL-STD-2073-1D Code: MIL-C-16555, type I, fire retardant, aluminum and aluminum gray.</t>
  </si>
  <si>
    <t>MIL-STD-2073-1D Code: MIL-C-16555, type II, class 1, fire retardant, olive drab.</t>
  </si>
  <si>
    <t>MIL-STD-2073-1D Code: MIL-C-16555, type II, class 2, fire retardant, Marine Corps green.</t>
  </si>
  <si>
    <t>MIL-PRF-46010, corrosion inhibiting lubricant, solid film, heat cured</t>
  </si>
  <si>
    <t>MIL-C-6529, Type II, corrosion preventive, ready mixed, for reciprocating aircraft engines</t>
  </si>
  <si>
    <t>MIL-C-6529, Type III, corrosion preventive, ready mixed, for turbojet aircraft engines</t>
  </si>
  <si>
    <t>MIL-PRF-7808, lubricating oil, synthetic base, for aircraft turbine engines</t>
  </si>
  <si>
    <t>MIL-P-149, strippable plastic coating (hot dipping)</t>
  </si>
  <si>
    <t>MIL-STD-2073-1D Code: MIL-G-25537, grease, aircraft, helicopter.</t>
  </si>
  <si>
    <t>Vendor's protective grease or oil coating.</t>
  </si>
  <si>
    <t>MIL-PRF-7870, lubricating oil, low temperature</t>
  </si>
  <si>
    <t>MIL-PRF-6081, lubricating oil, jet engine, Grade 1010</t>
  </si>
  <si>
    <t>MIL-PRF-8188, corrosion preventive oil, synthetic base, for aircraft gas turbine engines</t>
  </si>
  <si>
    <t>MIL-STD-2073-1D Code: MIL-L-6082, lubricating oil, aircraft, reciprocating (piston) engine (fire retardant).</t>
  </si>
  <si>
    <t>MIL-PRF-23699, lubricating oil, synthetic base, for aircraft turbine engines</t>
  </si>
  <si>
    <t>MIL-STD-2073-1D Code: MIL-L-21260, lubricating oil, internal combustion engine, preservative and break-in, grade 10, light viscosity oil.</t>
  </si>
  <si>
    <t>MIL-STD-2073-1D Code: MIL-L-21260, lubricating oil, internal combustion engine, preservative, grade 2, medium viscosity oil.</t>
  </si>
  <si>
    <t>MIL-STD-2073-1D Code: MIL-L-21260, lubricating oil, internal combustion engine, preservative, grade 3, heavy viscosity oil.</t>
  </si>
  <si>
    <t>MIL-PRF-83282, hydraulic fluid, synthetic, fire retardant</t>
  </si>
  <si>
    <t>MIL-STD-2073-1B/2C Code: MIL-P-3420, packaging material, volatile corrosion inhibitor treated.</t>
  </si>
  <si>
    <t>MIL-STD-2073-1B/2C Code: Lubricating oil, general purpose, preservative (water displacing, low temperature) overwrapped with MIL-P-3420.</t>
  </si>
  <si>
    <t>MIL-STD-2073-1B/2C Code: MIL-B-22019, barrier materials, transparent, flexible, sealable, VCI treated.</t>
  </si>
  <si>
    <t>MIL-STD-2073-1D Code: MIL-B-46176, brake fluid, silicone, automotive, operational and preservative.</t>
  </si>
  <si>
    <t>MIL-P-53030, primer coating, epoxy, water reducible</t>
  </si>
  <si>
    <t>MIL-STD-2073-1B/2C Code: Applied to operating parts with P-1 applied to external noncritical surfaces.</t>
  </si>
  <si>
    <t>Preserve with normal operating lubricant.</t>
  </si>
  <si>
    <t>MIL-STD-2073-1B/2C Code: MIL-H-6083, hydraulic fluid, petroleum base; preservative applied to interior surfaces; P-6 applied to critical external ferrous metal surfaces; P-1 applied to external noncritical ferrous metal surfaces.</t>
  </si>
  <si>
    <t>MIL-STD-2073-1B/2C Code: MIL-C-22235, corrosion preventive, oil, nonstaining.</t>
  </si>
  <si>
    <t>AA</t>
  </si>
  <si>
    <t>MIL-STD-2073-1B/2C Code: Preservative used shall be IAW the general provisions of MIL-P-116.</t>
  </si>
  <si>
    <t>XX</t>
  </si>
  <si>
    <t>MIL-STD-2073-1D Code: See method of preservation code for this requirement.</t>
  </si>
  <si>
    <t>YY</t>
  </si>
  <si>
    <t>MIL-STD-2073-1B/2C Code: Packager's option so long as all other contractual requirements are met.</t>
  </si>
  <si>
    <t>Special requirements - see specific instructions or drawings provided.</t>
  </si>
  <si>
    <t>AB</t>
  </si>
  <si>
    <t>MIL-STD-2073-1B/2C Code: MIL-B-131, type II, barrier, watervaporproof, flexible, heat-sealable, flame resistant.</t>
  </si>
  <si>
    <t>BA</t>
  </si>
  <si>
    <t>QQ-A-1876, aluminum foil</t>
  </si>
  <si>
    <t>CA</t>
  </si>
  <si>
    <t>A-A-203, kraft wrapping paper.</t>
  </si>
  <si>
    <t>CB</t>
  </si>
  <si>
    <t>CC</t>
  </si>
  <si>
    <t>CD</t>
  </si>
  <si>
    <t>CE</t>
  </si>
  <si>
    <t>CF</t>
  </si>
  <si>
    <t>DA</t>
  </si>
  <si>
    <t>A-A-1249, paper, tissue.</t>
  </si>
  <si>
    <t>DB</t>
  </si>
  <si>
    <t>DC</t>
  </si>
  <si>
    <t>MIL-DTL-17667, neutral wrapping paper.</t>
  </si>
  <si>
    <t>EB</t>
  </si>
  <si>
    <t>MIL-DTL-17667, Type I, neutral wrapping paper, flat.</t>
  </si>
  <si>
    <t>EC</t>
  </si>
  <si>
    <t>MIL-DTL-17667, Type II, neutral wrapping paper, creped.</t>
  </si>
  <si>
    <t>ED</t>
  </si>
  <si>
    <t>MIL-STD-2073-1B/2C Code: MIL-P-17667, chemically neutral wrapping paper, type II, class 2.</t>
  </si>
  <si>
    <t>FA</t>
  </si>
  <si>
    <t>MIL-P-130, laminated and creped wrapping paper.</t>
  </si>
  <si>
    <t>FB</t>
  </si>
  <si>
    <t>FC</t>
  </si>
  <si>
    <t>FD</t>
  </si>
  <si>
    <t>GA</t>
  </si>
  <si>
    <t>GB</t>
  </si>
  <si>
    <t>MIL-PRF-121, Grade A, greaseproof, waterproof barrier.</t>
  </si>
  <si>
    <t>GC</t>
  </si>
  <si>
    <t>MIL-PRF-121, Grade A, Type I, heavy duty, greaseproof, waterproof barrier.</t>
  </si>
  <si>
    <t>GD</t>
  </si>
  <si>
    <t>GE</t>
  </si>
  <si>
    <t>GF</t>
  </si>
  <si>
    <t>GG</t>
  </si>
  <si>
    <t>GH</t>
  </si>
  <si>
    <t>MIL-PRF-121, Grade A, Type II, medium duty, greaseproof, waterproof barrier.</t>
  </si>
  <si>
    <t>GK</t>
  </si>
  <si>
    <t>GM</t>
  </si>
  <si>
    <t>GN</t>
  </si>
  <si>
    <t>GP</t>
  </si>
  <si>
    <t>HC</t>
  </si>
  <si>
    <t>JA</t>
  </si>
  <si>
    <t>A-A-3174, plastic sheet, polyolefin, 2 mil.</t>
  </si>
  <si>
    <t>JB</t>
  </si>
  <si>
    <t>MIL-STD-2073-1B/2C Code: PPP-C-795, class 1, thin, up to 1/4 inch.</t>
  </si>
  <si>
    <t>JL</t>
  </si>
  <si>
    <t>MIL-PRF-22019, transparent volatile corrosion inhibitor treated barrier material.</t>
  </si>
  <si>
    <t>JV</t>
  </si>
  <si>
    <t>MIL-PRF-22191, Type III, transparent waterproof barrier material.</t>
  </si>
  <si>
    <t>JW</t>
  </si>
  <si>
    <t>JX</t>
  </si>
  <si>
    <t>K3</t>
  </si>
  <si>
    <t>LA</t>
  </si>
  <si>
    <t>A-A-50177, lens paper.</t>
  </si>
  <si>
    <t>MA</t>
  </si>
  <si>
    <t>MB</t>
  </si>
  <si>
    <t>MIL-PRF-3420, volatile corrosion inhibitor treated material.</t>
  </si>
  <si>
    <t>N1</t>
  </si>
  <si>
    <t>N2</t>
  </si>
  <si>
    <t>N3</t>
  </si>
  <si>
    <t>N4</t>
  </si>
  <si>
    <t>N5</t>
  </si>
  <si>
    <t>MIL-STD-2073-1B/2C Code: PPP-C-1797, cushioning material, resilient, low density, unicellular, polypropylene foam, 3/32 inch.</t>
  </si>
  <si>
    <t>N6</t>
  </si>
  <si>
    <t>MIL-STD-2073-1B/2C Code: PPP-C-1797, cushioning material, resilient, low density, unicellular, polypropylene foam, 1/8 inch.</t>
  </si>
  <si>
    <t>N7</t>
  </si>
  <si>
    <t>MIL-STD-2073-1B/2C Code: PPP-C-1797, cushioning material, resilient, low density, unicellular, polypropylene foam, 1/4 inch.</t>
  </si>
  <si>
    <t>N8</t>
  </si>
  <si>
    <t>N9</t>
  </si>
  <si>
    <t>PA</t>
  </si>
  <si>
    <t>A-A-1898, Grade II, water resistant cellulosic cushioning</t>
  </si>
  <si>
    <t>MIL-PRF-26514, Type I, Class 2, Grade C, flexible polyurethane foam, heavy load range</t>
  </si>
  <si>
    <t>xx</t>
  </si>
  <si>
    <t>No requirement</t>
  </si>
  <si>
    <t>JC</t>
  </si>
  <si>
    <t>ASTM-D4727, domestic fiberboard used as pads, cells, die cuts or sleeves</t>
  </si>
  <si>
    <t>Special requirements. See specific instructions or drawings provided.</t>
  </si>
  <si>
    <t>00</t>
  </si>
  <si>
    <t>X</t>
  </si>
  <si>
    <t>0</t>
  </si>
  <si>
    <t>NA</t>
  </si>
  <si>
    <t>PPP-C-795, cellular plastic film cushioning; or A-A-3129, open cell plastic cushioning; or PPP-C-1797, polypropylene foam cushioning; or A-A-59136, polyethylene foam cushioning</t>
  </si>
  <si>
    <t>MIL-PRF-26514, Type I, Class 2, Grade A, flexible polyurethane foam, light load range</t>
  </si>
  <si>
    <t>LK</t>
  </si>
  <si>
    <t>Wood blocking and bracing, fasteners, or steel strapping, for tie-down purposes. Rubber tired wheels shall be blocked clear of the floor of the crate or skid and shall not be load bearing.</t>
  </si>
  <si>
    <t>Description</t>
  </si>
  <si>
    <t>1/2 inch thick</t>
  </si>
  <si>
    <t>H</t>
  </si>
  <si>
    <t>2 inches thick</t>
  </si>
  <si>
    <t>F</t>
  </si>
  <si>
    <t>1-1/2 inches thick</t>
  </si>
  <si>
    <t>No Requirement</t>
  </si>
  <si>
    <t>D</t>
  </si>
  <si>
    <t>1 inch thick</t>
  </si>
  <si>
    <t>Special requirements – See specific instructions or drawings provided</t>
  </si>
  <si>
    <t>1/4 inch thick</t>
  </si>
  <si>
    <t>C</t>
  </si>
  <si>
    <t>3/4 inch thick</t>
  </si>
  <si>
    <t>UC</t>
  </si>
  <si>
    <t>MIL-STD-2073-1D Code: No Requirement.</t>
  </si>
  <si>
    <t>No Requirement.</t>
  </si>
  <si>
    <t>0Z</t>
  </si>
  <si>
    <t>MIL-STD-2073-1D Code: Not Specified.</t>
  </si>
  <si>
    <t>Any suitable container included in this table may be used.</t>
  </si>
  <si>
    <t>MIL-STD-2073-1D Code: Unit or shipping container is not required.</t>
  </si>
  <si>
    <t>MIL-STD-2073-1D Code: UU-B-23 bag, flame retardant.</t>
  </si>
  <si>
    <t>A1</t>
  </si>
  <si>
    <t>A2</t>
  </si>
  <si>
    <t>Any bag or sack used by the vendor.</t>
  </si>
  <si>
    <t>A3</t>
  </si>
  <si>
    <t>MIL-STD-2073-1B/2C Code: Bags made of material conforming to MIL-B-121. Closure shall be by heat seal only.</t>
  </si>
  <si>
    <t>A4</t>
  </si>
  <si>
    <t>MIL-STD-2073-1B/2C Code: Bags made of material conforming to MIL-B-121</t>
  </si>
  <si>
    <t>MIL-STD-2073-1B/2C Code: A-A-2714, mailing bags, cloth.</t>
  </si>
  <si>
    <t>AC</t>
  </si>
  <si>
    <t>MIL-STD-2073-1B/2C Code: A-A-160 or A-A-1588, sacks, shipping, paper (cushioned).</t>
  </si>
  <si>
    <t>AD</t>
  </si>
  <si>
    <t>MIL-STD-2073-1B/2C Code: PPP-S-30 type I, exterior packaging bags.</t>
  </si>
  <si>
    <t>MIL-STD-2073-1B/2C Code: PPP-S-30 type II, interior packaging bags.</t>
  </si>
  <si>
    <t>MIL-STD-2073-1B/2C Code: A-A-881, bags, textile, shipping.</t>
  </si>
  <si>
    <t>AJ</t>
  </si>
  <si>
    <t>MIL-STD-2073-1B/2C Code: PPP-B-35, bags, textile, shipping, type I, standard burlap bag.</t>
  </si>
  <si>
    <t>AK</t>
  </si>
  <si>
    <t>MIL-STD-2073-1B/2C Code: PPP-B-35, bags, textile, shipping, type II, standard cotton bag.</t>
  </si>
  <si>
    <t>AL</t>
  </si>
  <si>
    <t>MIL-STD-2073-1B/2C Code: PPP-B-35, type III, laminated textile bags.</t>
  </si>
  <si>
    <t>AN</t>
  </si>
  <si>
    <t>UU-B-36, bags, paper grocers</t>
  </si>
  <si>
    <t>AO</t>
  </si>
  <si>
    <t>MIL-STD-2073-1D Code: Any suitable bag or sack included in MIL-STD-2073-2 may be used</t>
  </si>
  <si>
    <t>B1</t>
  </si>
  <si>
    <t>MIL-STD-2073-1D Code: MIL-B-121 bags</t>
  </si>
  <si>
    <t>B2</t>
  </si>
  <si>
    <t>B3</t>
  </si>
  <si>
    <t>B4</t>
  </si>
  <si>
    <t>MIL-STD-2073-1D Code: MIL-B-121, waterproof or MIL-B-131, watervaporproof bags</t>
  </si>
  <si>
    <t>B7</t>
  </si>
  <si>
    <t>MIL-STD-2073-1D Code: MIL-B-131 bags</t>
  </si>
  <si>
    <t>B8</t>
  </si>
  <si>
    <t>MIL-STD-2073-1D Code: MIL-B-81705, Type II bag</t>
  </si>
  <si>
    <t>B9</t>
  </si>
  <si>
    <t>BC</t>
  </si>
  <si>
    <t>MIL-STD-2073-1D Code: PPP-B-640, class 4, weather resistant, fire retardant.</t>
  </si>
  <si>
    <t>BD</t>
  </si>
  <si>
    <t>MIL-DTL-117, bag.</t>
  </si>
  <si>
    <t>BE</t>
  </si>
  <si>
    <t>MIL-STD-2073-1D Code: MIL-C-104, type II, bolted, class 2 plywood treated with nonleachable compounds in accordance with MIL-L-19140.</t>
  </si>
  <si>
    <t>BJ</t>
  </si>
  <si>
    <t>MIL-STD-2073-1D Code: Any suitable wood crate included in this table and made with wood treated with nonleachable compounds in accordance with MIL-L-19140.</t>
  </si>
  <si>
    <t>BL</t>
  </si>
  <si>
    <t>MIL-DTL-117, Type III, Class B, Style 2, heavy duty, waterproof, transparent bag.</t>
  </si>
  <si>
    <t>BM</t>
  </si>
  <si>
    <t>MIL-STD-2073-1D Code: PPP-B-636, class domestic, fire retardant.</t>
  </si>
  <si>
    <t>BN</t>
  </si>
  <si>
    <t>MIL-STD-2073-1D Code: PPP-B-636, class weather resistant, fire retardant.</t>
  </si>
  <si>
    <t>BP</t>
  </si>
  <si>
    <t>MIL-STD-2073-1D Code: PPP-B-640, class 3, nonweather resistant, fire retardant.</t>
  </si>
  <si>
    <t>BR</t>
  </si>
  <si>
    <t>MIL-STD-2073-1D Code: MIL-B-121 bag</t>
  </si>
  <si>
    <t>BS</t>
  </si>
  <si>
    <t>BT</t>
  </si>
  <si>
    <t>MIL-B-22020, bag, transparent, heat sealable, VCI treated.</t>
  </si>
  <si>
    <t>BU</t>
  </si>
  <si>
    <t>BV</t>
  </si>
  <si>
    <t>BW</t>
  </si>
  <si>
    <t>BX</t>
  </si>
  <si>
    <t>MIL-STD-2073-1D Code: PPP-B-1806, barrel and kegs, wood slack.</t>
  </si>
  <si>
    <t>MIL-STD-2073-1D Code: PPP-D-723, drum, fiber.</t>
  </si>
  <si>
    <t>CG</t>
  </si>
  <si>
    <t>MIL-STD-2073-1D Code: PPP-D-723, Type I, domestic type fiber drum.</t>
  </si>
  <si>
    <t>CH</t>
  </si>
  <si>
    <t>MIL-STD-2073-1D Code: PPP-D-723, Type II, normal overseas type fiber drum.</t>
  </si>
  <si>
    <t>CJ</t>
  </si>
  <si>
    <t>MIL-STD-2073-1D Code: PPP-D-723, drum, fiber, type III, military overseas type.</t>
  </si>
  <si>
    <t>CO</t>
  </si>
  <si>
    <t>MIL-STD-2073-1D Code: Any suitable fiber drum included in MIL-STD-2073-2</t>
  </si>
  <si>
    <t>CR</t>
  </si>
  <si>
    <t>MIL-STD-2073-1D Code: PPP-D-723, drum, fiber, type I, grade A, class 2.</t>
  </si>
  <si>
    <t>MIL-STD-2073-1D Code: PPP-B-566, variety 2, process II.</t>
  </si>
  <si>
    <t>CU</t>
  </si>
  <si>
    <t>MIL-STD-2073-1D Code: PPP-B-566, variety 2, process II or PPP-B-665, class 2.</t>
  </si>
  <si>
    <t>CV</t>
  </si>
  <si>
    <t>MIL-STD-2073-1D Code: PPP-B-566, variety 2, process II or PPP-B-665, class 2 or PPP-B-636, type CF, class weather resistant.</t>
  </si>
  <si>
    <t>CW</t>
  </si>
  <si>
    <t>MIL-STD-2073-1D Code: PPP-B-665, class 2 boxes.</t>
  </si>
  <si>
    <t>D1</t>
  </si>
  <si>
    <t>PPP-B-566 or PPP-B-676, folding or setup box.</t>
  </si>
  <si>
    <t>D2</t>
  </si>
  <si>
    <t>MIL-STD-2073-1D Code: PPP-B-566, A-A-2807, or PPP-B-676, folding, metal-edged or setup box.</t>
  </si>
  <si>
    <t>D3</t>
  </si>
  <si>
    <t>MIL-STD-2073-1D Code: PPP-B-566, PPP-B-676, or ASTM-D5118, folding, setup or fiberboard box.</t>
  </si>
  <si>
    <t>D4</t>
  </si>
  <si>
    <t>Vendor's setup or folding box.</t>
  </si>
  <si>
    <t>D6</t>
  </si>
  <si>
    <t>MIL-STD-2073-1D Code: Variety 1, PPP-B-566 or PPP-B-676 boxes.</t>
  </si>
  <si>
    <t>D7</t>
  </si>
  <si>
    <t>MIL-STD-2073-1D Code: Variety 2, PPP-B-566 or PPP-B-676 boxes.</t>
  </si>
  <si>
    <t>PPP-B-566, folding paperboard box.</t>
  </si>
  <si>
    <t>MIL-STD-2073-1D Code: MIL-B-43666, type III.</t>
  </si>
  <si>
    <t>MIL-STD-2073-1D Code: MIL-B-38721, boxes, consolidation, fiberboard.</t>
  </si>
  <si>
    <t>DE</t>
  </si>
  <si>
    <t>PPP-B-676, setup box.</t>
  </si>
  <si>
    <t>DJ</t>
  </si>
  <si>
    <t>MIL-STD-2073-1D Code: A-A-2807, metal-edged paperboard box.</t>
  </si>
  <si>
    <t>DO</t>
  </si>
  <si>
    <t>Any suitable fiber box included in this table may be used</t>
  </si>
  <si>
    <t>DP</t>
  </si>
  <si>
    <t>ASTM-D5168, box, triple wall, fiberboard.</t>
  </si>
  <si>
    <t>DQ</t>
  </si>
  <si>
    <t>ASTM-D5168, Class 1, non-weather resistant triple wall fiberboard box.</t>
  </si>
  <si>
    <t>DR</t>
  </si>
  <si>
    <t>ASTM-D5168, Class 2, weather resistant triple wall fiberboard box.</t>
  </si>
  <si>
    <t>DS</t>
  </si>
  <si>
    <t>MIL-STD-2073-1D Code: MIL-C-104 crate, wood lumber or plywood sheathed, nailed or bolted, made with wood treated with nonleachable compounds in accordance with MIL-L-19140.</t>
  </si>
  <si>
    <t>DT</t>
  </si>
  <si>
    <t>MIL-STD-2073-1D Code: MIL-C-104 crate, type I, nailed class 2, plywood treated with nonleachable compounds in accordance with MIL-L-19140.</t>
  </si>
  <si>
    <t>DU</t>
  </si>
  <si>
    <t>MIL-STD-2073-1D Code: PPP-B-591, box, fiberboard, wood-cleated.</t>
  </si>
  <si>
    <t>DV</t>
  </si>
  <si>
    <t>MIL-STD-2073-1D Code: PPP-B-591, box, fiberboard, wood-cleated, domestic type.</t>
  </si>
  <si>
    <t>MIL-STD-2073-1D Code: PPP-B-591, box, fiberboard, wood-cleated, overseas type.</t>
  </si>
  <si>
    <t>E1</t>
  </si>
  <si>
    <t>MIL-STD-2073-1D Code: PPP-B-636, box, fiberboard, type CF or SF, class domestic.</t>
  </si>
  <si>
    <t>E2</t>
  </si>
  <si>
    <t>MIL-STD-2073-1D Code: PPP-B-636, box, fiberboard, type CF or SF, class weather resistant.</t>
  </si>
  <si>
    <t>E3</t>
  </si>
  <si>
    <t>MIL-STD-2073-1D Code: PPP-B-636, box, fiberboard, W5c or W6c.</t>
  </si>
  <si>
    <t>E4</t>
  </si>
  <si>
    <t>MIL-STD-2073-1D Code: PPP-B-636, box, fiberboard, W5s or W6s.</t>
  </si>
  <si>
    <t>E5</t>
  </si>
  <si>
    <t>ASTM-D5118, fiberboard box.</t>
  </si>
  <si>
    <t>E6</t>
  </si>
  <si>
    <t>Vendor's fiberboard box.</t>
  </si>
  <si>
    <t>ASTM-D5118, Type CF, Class domestic, single wall, corrugated fiberboard box.</t>
  </si>
  <si>
    <t>E8</t>
  </si>
  <si>
    <t>ASTM-D5118, Type CF, Class domestic, double wall, corrugated fiberboard box.</t>
  </si>
  <si>
    <t>E9</t>
  </si>
  <si>
    <t>ASTM-D5118, Class weather resistant fiberboard box; or PPP-B-566, water resistant folding box; or PPP-B-676, water resistant setup box.</t>
  </si>
  <si>
    <t>MIL-STD-2073-1D Code: PPP-B-636, box, fiberboard, type CF.</t>
  </si>
  <si>
    <t>ASTM-D5118, Type CF, Class domestic, corrugated fiberboard box.</t>
  </si>
  <si>
    <t>ASTM-D5118, Type CF, Class weather resistant, corrugated fiberboard box.</t>
  </si>
  <si>
    <t>EE</t>
  </si>
  <si>
    <t>ASTM-D5118, Type CF, Class weather resistant, single wall, corrugated fiberboard box.</t>
  </si>
  <si>
    <t>EF</t>
  </si>
  <si>
    <t>MIL-STD-2073-1D Code: PPP-B-636, box, fiberboard, W5c.</t>
  </si>
  <si>
    <t>EG</t>
  </si>
  <si>
    <t>MIL-STD-2073-1D Code: PPP-B-636, box, fiberboard, W6c.</t>
  </si>
  <si>
    <t>EN</t>
  </si>
  <si>
    <t>ASTM-D5118, Type SF, Class domestic, solid fiberboard box.</t>
  </si>
  <si>
    <t>EP</t>
  </si>
  <si>
    <t>ASTM-D5118, Type SF, Class weather resistant, solid fiberboard box.</t>
  </si>
  <si>
    <t>EQ</t>
  </si>
  <si>
    <t>MIL-STD-2073-1D Code: PPP-B-636, box, fiberboard, V3s.</t>
  </si>
  <si>
    <t>ER</t>
  </si>
  <si>
    <t>MIL-STD-2073-1D Code: PPP-B-636, box, fiberboard, W5s.</t>
  </si>
  <si>
    <t>ES</t>
  </si>
  <si>
    <t>MIL-STD-2073-1D Code: PPP-B-636, box, fiberboard, W6s.</t>
  </si>
  <si>
    <t>EU</t>
  </si>
  <si>
    <t>MIL-STD-2073-1D Code: PPP-B-636, box, fiberboard, V2s.</t>
  </si>
  <si>
    <t>EV</t>
  </si>
  <si>
    <t>MIL-STD-2073-1D Code: PPP-B-1364, box, double wall corrugated fiberboard, weather resistant,</t>
  </si>
  <si>
    <t>EW</t>
  </si>
  <si>
    <t>MIL-STD-2073-1D Code: PPP-B-636, box, fiberboard, grades V3c or V3s.</t>
  </si>
  <si>
    <t>EX</t>
  </si>
  <si>
    <t>MIL-STD-2073-1D Code: PPP-B-621, class 2, style 7.</t>
  </si>
  <si>
    <t>EY</t>
  </si>
  <si>
    <t>MIL-STD-2073-1D Code: PPP-B-621, class 1, style 7.</t>
  </si>
  <si>
    <t>EZ</t>
  </si>
  <si>
    <t>MIL-STD-2073-1D Code: PPP-B-601, cleated plywood box, domestic or overseas, demountable, assembled with fasteners other than nails and screws. Inspection door for reading humidity indicator provided for Method 50 packages.</t>
  </si>
  <si>
    <t>F1</t>
  </si>
  <si>
    <t>MIL-STD-2073-1D Code: PPP-B-601 or PPP-B-576 wood boxes.</t>
  </si>
  <si>
    <t>F2</t>
  </si>
  <si>
    <t>F3</t>
  </si>
  <si>
    <t>F4</t>
  </si>
  <si>
    <t>MIL-STD-2073-1D Code: PPP-B-601, grade A; plywood shall have the grade stamp of an approved testing agency.</t>
  </si>
  <si>
    <t>F5</t>
  </si>
  <si>
    <t>Vendor's wood box.</t>
  </si>
  <si>
    <t>F6</t>
  </si>
  <si>
    <t>F7</t>
  </si>
  <si>
    <t>F8</t>
  </si>
  <si>
    <t>MIL-STD-2073-1D Code: PPP-B-601, box, wood, cleated-plywood, domestic or overseas, reusable, demountable. Assembled with fasteners other than nails and screws, fire retardant treated with non-leachable compounds in accordance with MIL-L-19140.</t>
  </si>
  <si>
    <t>F9</t>
  </si>
  <si>
    <t>ASTM-D6880, nailed wood box.</t>
  </si>
  <si>
    <t>ASTM-D6880, Class 1, light duty wood box.</t>
  </si>
  <si>
    <t>ASTM-D6880, Class 2, heavy duty wood box.</t>
  </si>
  <si>
    <t>ASTM-D6251, Type III, wood cleated plywood box</t>
  </si>
  <si>
    <t>FF</t>
  </si>
  <si>
    <t>ASTM-D6251, Type III, Class 2, wood cleated plywood box, overseas</t>
  </si>
  <si>
    <t>FG</t>
  </si>
  <si>
    <t>ASTM-D6251, Type III, Class 1, wood cleated plywood box, domestic</t>
  </si>
  <si>
    <t>FH</t>
  </si>
  <si>
    <t>MIL-STD-2073-1D Code: PPP-B-601, box, wood, fire retardant treated with nonleachable compounds in accordance with MIL-L-19140.</t>
  </si>
  <si>
    <t>FI</t>
  </si>
  <si>
    <t>FJ</t>
  </si>
  <si>
    <t>MIL-STD-2073-1D Code: PPP-B-601, cleated plywood box, domestic or overseas, demountable, assembled with fasteners other than nails or screws.</t>
  </si>
  <si>
    <t>FK</t>
  </si>
  <si>
    <t>MIL-STD-2073-1D Code: ASTM-D6251, wood-cleated panelboard box.</t>
  </si>
  <si>
    <t>FL</t>
  </si>
  <si>
    <t>ASTM-D6251, Type II, Class 1, domestic, wood-cleated panelboard box.</t>
  </si>
  <si>
    <t>FM</t>
  </si>
  <si>
    <t>MIL-STD-2073-1D Code: ASTM-D6251, Class 2, overseas wood-cleated panelboard box.</t>
  </si>
  <si>
    <t>FO</t>
  </si>
  <si>
    <t>Any suitable wood box included in this table may be used</t>
  </si>
  <si>
    <t>FU</t>
  </si>
  <si>
    <t>ASTM-D6256, wood-cleated skidded box, load bearing base.</t>
  </si>
  <si>
    <t>FV</t>
  </si>
  <si>
    <t>ASTM-D6256, Class 1, domestic, wood-cleated skidded box.</t>
  </si>
  <si>
    <t>FW</t>
  </si>
  <si>
    <t>ASTM-D6256, Class 2, overseas, wood-cleated skidded box.</t>
  </si>
  <si>
    <t>MIL-STD-2073-1D Code: MIL-P-46161, grade B.</t>
  </si>
  <si>
    <t>HA</t>
  </si>
  <si>
    <t>PPP-B-96, metal can.</t>
  </si>
  <si>
    <t>HB</t>
  </si>
  <si>
    <t>MIL-STD-2073-1D Code: PPP-C-96, cans, metal, type I, round, square, oblong or pear-shaped, open-top, double-seamed ends.</t>
  </si>
  <si>
    <t>MIL-STD-2073-1D Code: PPP-C-96, cans, metal, type II, round, soldered side and end seams, soldered vent hole closures.</t>
  </si>
  <si>
    <t>HD</t>
  </si>
  <si>
    <t>MIL-STD-2073-1D Code: PPP-C-96, cans, metal, type III, round, open-top, double-seamed ends, key opening band with reclosure feature.</t>
  </si>
  <si>
    <t>HE</t>
  </si>
  <si>
    <t>MIL-STD-2073-1D Code: PPP-C-96, cans, metal, type IV, round, oval or oblong one-piece drawn body, open-top with crimped, soldered or double-seamed lid, or lid crimped in position by means of annular band with tear tab.</t>
  </si>
  <si>
    <t>HF</t>
  </si>
  <si>
    <t>MIL-STD-2073-1D Code: PPP-C-96, cans, metal, type V, round, square, oval or oblong, both ends crimped or double-seamed on (class optional).</t>
  </si>
  <si>
    <t>HG</t>
  </si>
  <si>
    <t>MIL-STD-2073-1D Code: PPP-C-96, cans, metal, type VI, round, square, or oblong, bottom end crimped or double-seamed on, with full friction plug or slip cover closure.</t>
  </si>
  <si>
    <t>HH</t>
  </si>
  <si>
    <t>MIL-STD-2073-1D Code: PPP-C-96, cans, metal, type VII, round, flaring body.</t>
  </si>
  <si>
    <t>HJ</t>
  </si>
  <si>
    <t>MIL-STD-2073-1D Code: PPP-C-96, cans, metal, type VIII, round, dome or cone top, both ends double-seamed on, top end fitted with crown or screw cap closure or a special dispensing fitting.</t>
  </si>
  <si>
    <t>HK</t>
  </si>
  <si>
    <t>MIL-STD-2073-1D Code: PPP-C-96, cans, metal, type IX, round, one-piece drawn body and dome cone or cone top, double-seamed bottom, top fitted with crown cap or a dispensing fitting.</t>
  </si>
  <si>
    <t>HU</t>
  </si>
  <si>
    <t>MIL-STD-2073-1D Code: MIL-C-26094, cans, hermetic sealing, aluminum, two-piece.</t>
  </si>
  <si>
    <t>MIL-STD-2073-1D Code: MIL-C-3955, cans, fiber, spirally wound.</t>
  </si>
  <si>
    <t>JD</t>
  </si>
  <si>
    <t>MIL-STD-2073-1D Code: MIL-C-3955, cans, fiber, spirally wound, type I, single-body.</t>
  </si>
  <si>
    <t>JE</t>
  </si>
  <si>
    <t>MIL-STD-2073-1D Code: MIL-C-3955, cans, fiber, spirally wound, type II, telescopic.</t>
  </si>
  <si>
    <t>JF</t>
  </si>
  <si>
    <t>MIL-STD-2073-1D Code: MIL-C-3955, cans, fiber, spirally wound, type II, telescopic, grade A, untreated (low moisture resistance).</t>
  </si>
  <si>
    <t>JG</t>
  </si>
  <si>
    <t>MIL-STD-2073-1D Code: MIL-C-3955, cans, fiber, spirally wound, type II, telescopic, grade B, asphalt treated (highly moisture resistant).</t>
  </si>
  <si>
    <t>JH</t>
  </si>
  <si>
    <t>MIL-STD-2073-1D Code: PPP-C-96, type V, class 1, round, square, oval or oblong, both ends crimped or double-seamed on, single friction plug closure.</t>
  </si>
  <si>
    <t>JJ</t>
  </si>
  <si>
    <t>MIL-STD-2073-1D Code: PPP-C-96, type V, class 2, round, square, oval or oblong, both ends crimped or double-seamed on, with multiple-friction plug closure.</t>
  </si>
  <si>
    <t>JK</t>
  </si>
  <si>
    <t>MIL-STD-2073-1D Code: PPP-C-96, type V, class 3, round, square, oval or oblong, both ends crimped or double-seamed on, with Newman seal closure.</t>
  </si>
  <si>
    <t>MIL-STD-2073-1D Code: PPP-C-96, type V, class 4, round, square, oval or oblong, both ends crimped or double-seamed on, with screw cap closure.</t>
  </si>
  <si>
    <t>JM</t>
  </si>
  <si>
    <t>MIL-STD-2073-1D Code: PPP-C-96, type V, class 5, round, square, oval or oblong, both ends crimped or double-seamed on, with snap-on closure.</t>
  </si>
  <si>
    <t>JN</t>
  </si>
  <si>
    <t>MIL-STD-2073-1D Code: PPP-C-96, type V, class 6, round, square, oval or oblong, both ends crimped or double-seamed on, with spout closure.</t>
  </si>
  <si>
    <t>K1</t>
  </si>
  <si>
    <t>MIL-D-6054 or MIL-D-6055, metal reusable drum, depending upon size or capacity limits of container.</t>
  </si>
  <si>
    <t>KA</t>
  </si>
  <si>
    <t>MIL-STD-2073-1D Code: MIL-C-4150, case, carrying and storage, cushioned within a PPP-B-636, class domestic box.</t>
  </si>
  <si>
    <t>KE</t>
  </si>
  <si>
    <t>MIL-D-6054, reusable metal drum.</t>
  </si>
  <si>
    <t>KF</t>
  </si>
  <si>
    <t>MIL-D-6055, reusable metal drum (capacity from 88 to 510 cu. in.).</t>
  </si>
  <si>
    <t>KO</t>
  </si>
  <si>
    <t>MIL-STD-2073-1D Code: Any suitable rigid case or container included in MIL-STD-2073-2</t>
  </si>
  <si>
    <t>KP</t>
  </si>
  <si>
    <t>MIL-STD-2073-1D Code: MIL-C-5584, container, shipping, aircraft engines, metal, reusable.</t>
  </si>
  <si>
    <t>LQ</t>
  </si>
  <si>
    <t>MIL-STD-2073-1D Code: MS18011-21, reusable aluminum shipping container assembly for method II packaging.</t>
  </si>
  <si>
    <t>M1</t>
  </si>
  <si>
    <t>MIL-STD-2073-1D Code: MIL-C-9897, crate, slotted angle, steel or aluminum, for lightweight airframe components and bulky items, type I, style A, 500 pounds maximum weight.</t>
  </si>
  <si>
    <t>M2</t>
  </si>
  <si>
    <t>MIL-STD-2073-1D Code: MIL-C-9897, crate, slotted angle, type II, style A, 500 pounds maximum gross weight.</t>
  </si>
  <si>
    <t>M3</t>
  </si>
  <si>
    <t>MIL-STD-2073-1D Code: MIL-C-9897, crate, slotted angle, type I, style B, 3,000 pounds maximum gross weight.</t>
  </si>
  <si>
    <t>M4</t>
  </si>
  <si>
    <t>MIL-STD-2073-1D Code: MIL-C-9897, crate, slotted angle, type II, style B, 3,000 pounds maximum gross weight.</t>
  </si>
  <si>
    <t>M5</t>
  </si>
  <si>
    <t>MIL-STD-2073-1D Code: Vendor's open wood crate.</t>
  </si>
  <si>
    <t>MIL-C-104, wood crate, lumber or plywood sheathed, nailed or bolted.</t>
  </si>
  <si>
    <t>MIL-C-104, Type I, Class 1, nailed wood crate, lumber sheathed.</t>
  </si>
  <si>
    <t>MC</t>
  </si>
  <si>
    <t>MIL-C-104, Type II, Class 1, bolted wood crate, lumber sheathed.</t>
  </si>
  <si>
    <t>ME</t>
  </si>
  <si>
    <t>MIL-STD-2073-1D Code: PPP-B-621, class 1 (domestic) or class 2 (overseas), fire retardant treated with nonleachable compounds in accordance with MIL-L-19140.</t>
  </si>
  <si>
    <t>MF</t>
  </si>
  <si>
    <t>MIL-C-104, Type I, Class 2, nailed wood crate, plywood sheathed.</t>
  </si>
  <si>
    <t>MG</t>
  </si>
  <si>
    <t>MIL-C-104, Type II, Class 2, bolted wood crate, plywood sheathed.</t>
  </si>
  <si>
    <t>MH</t>
  </si>
  <si>
    <t>MJ</t>
  </si>
  <si>
    <t>MIL-STD-2073-1D Code: MIL-C-3774, open wood crate.</t>
  </si>
  <si>
    <t>ML</t>
  </si>
  <si>
    <t>MIL-STD-2073-1D Code: PPP-B-576, fire retardant treated with nonleachable compounds in accordance with MIL-L-19140.</t>
  </si>
  <si>
    <t>MO</t>
  </si>
  <si>
    <t>Any suitable wood crate included in this table may be used</t>
  </si>
  <si>
    <t>MP</t>
  </si>
  <si>
    <t>MIL-STD-2073-1D Code: MIL-B-26195, fire retardant treated with nonleachable compounds in accordance with MIL-L-19140.</t>
  </si>
  <si>
    <t>MS</t>
  </si>
  <si>
    <t>MIL-STD-2073-1D Code: PPP-B-621, class 2, overseas, constructed with lumber and plywood treated with nonleachable compounds in accordance with MIL-L-19140.</t>
  </si>
  <si>
    <t>MV</t>
  </si>
  <si>
    <t>ASTM-D6039, open or covered wood crate.</t>
  </si>
  <si>
    <t>MX</t>
  </si>
  <si>
    <t>MIL-STD-2073-1D Code: ASTM-D6039, Style B, open or covered wood crate, light duty.</t>
  </si>
  <si>
    <t>MY</t>
  </si>
  <si>
    <t>NAVICP Drawing No. 15024, for shipping and storage of gyroscopic instruments.</t>
  </si>
  <si>
    <t>NO</t>
  </si>
  <si>
    <t>ASTM-D5118, Type CF, Class weather resistant, double wall, corrugated fiberboard box.</t>
  </si>
  <si>
    <t>NP</t>
  </si>
  <si>
    <t>MIL-STD-2073-1D Code: PPP-B-636, grade V13c, variety double-wall.</t>
  </si>
  <si>
    <t>NQ</t>
  </si>
  <si>
    <t>MIL-STD-2073-1D Code: PPP-B-636, grade V15c, variety double-wall.</t>
  </si>
  <si>
    <t>NR</t>
  </si>
  <si>
    <t>PPP-B-1672, Type I, vertical star cushioning in reusable box.</t>
  </si>
  <si>
    <t>NS</t>
  </si>
  <si>
    <t>PPP-B-1672, Type II, folding convoluted cushioning in reusable box.</t>
  </si>
  <si>
    <t>NT</t>
  </si>
  <si>
    <t>MIL-STD-2073-1D Code: PPP-B-636, type CF or SF, class domestic, style FTC.</t>
  </si>
  <si>
    <t>NU</t>
  </si>
  <si>
    <t>MIL-STD-2073-1D Code: PPP-B-636, type CF or SF, class weather resistant, style FTC.</t>
  </si>
  <si>
    <t>NV</t>
  </si>
  <si>
    <t>PPP-B-1672, Type III, telescoping encapsulated cushioning in reusable box.</t>
  </si>
  <si>
    <t>NW</t>
  </si>
  <si>
    <t>PPP-B-1672, Type IV, horizontal star cushioning in reusable box.</t>
  </si>
  <si>
    <t>NY</t>
  </si>
  <si>
    <t>NAVICP Drawing No. P069, molded reusable container for circuit cards and modules</t>
  </si>
  <si>
    <t>NZ</t>
  </si>
  <si>
    <t>NAVICP Drawing No. 13414, modular reusable container for packaging major repairables.</t>
  </si>
  <si>
    <t>P4</t>
  </si>
  <si>
    <t>MIL-DTL-81997, cushioned pouch, electrostatic protective, transparent</t>
  </si>
  <si>
    <t>PK</t>
  </si>
  <si>
    <t>MIL-STD-2073-1D Code: PPP-B-601, overseas type, cleated plywood box; PPP-B-621, Class 2, overseas type nailed wood box; or ASTM-D5168, Class 2, weather resistant triple wall fiberboard box. Provide with nominal 2 by 4 skids. See box specifications for weight limitations.</t>
  </si>
  <si>
    <t>RC</t>
  </si>
  <si>
    <t>NAVICP Drawing No. 15450, modular reusable container for packaging depot level repairables.</t>
  </si>
  <si>
    <t>RD</t>
  </si>
  <si>
    <t>PPP-B-585, Class 2, wirebound wood box.</t>
  </si>
  <si>
    <t>RE</t>
  </si>
  <si>
    <t>MIL-STD-2073-1D Code: PPP-B-585, Class 3, wirebound wood box.</t>
  </si>
  <si>
    <t>RF</t>
  </si>
  <si>
    <t>MIL-STD-2073-1D Code: PPP-B-26, bag, plastic.</t>
  </si>
  <si>
    <t>RG</t>
  </si>
  <si>
    <t>MIL-STD-2073-1D Code: PPP-D-729, drum, steel, 55 gal.</t>
  </si>
  <si>
    <t>RH</t>
  </si>
  <si>
    <t>MIL-B-2427, ammunition box, nailed wood.</t>
  </si>
  <si>
    <t>RJ</t>
  </si>
  <si>
    <t>MIL-B-46506, ammunition box, wirebound wood.</t>
  </si>
  <si>
    <t>RK</t>
  </si>
  <si>
    <t>MIL-STD-2073-1D Code: MIL-PRF-11264, reusable wood containers, heavy duty.</t>
  </si>
  <si>
    <t>RS</t>
  </si>
  <si>
    <t>MIL-STD-2073-1D Code: PPP-P-704, type I, 5-gallon, tight head, steel shipping pail.</t>
  </si>
  <si>
    <t>RT</t>
  </si>
  <si>
    <t>MIL-STD-2073-1D Code: PPP-P-704, type II, steel shipping pail (1 thru 12 gallons), lug cover.</t>
  </si>
  <si>
    <t>RU</t>
  </si>
  <si>
    <t>MIL-STD-2073-1D Code: PPP-D-705, type III, steel shipping drum, full removable lug cover.</t>
  </si>
  <si>
    <t>SD</t>
  </si>
  <si>
    <t>SE</t>
  </si>
  <si>
    <t>SF</t>
  </si>
  <si>
    <t>SG</t>
  </si>
  <si>
    <t>SH</t>
  </si>
  <si>
    <t>MIL-DTL-6060, complex, heat sealable, watervaporproof bags</t>
  </si>
  <si>
    <t>SJ</t>
  </si>
  <si>
    <t>MIL-B-43666, Type III, box, consolidation</t>
  </si>
  <si>
    <t>SK</t>
  </si>
  <si>
    <t>W1</t>
  </si>
  <si>
    <t>MIL-STD-2073-1D Code: PPP-T-495, tubes, mailing and filing, style A.</t>
  </si>
  <si>
    <t>W2</t>
  </si>
  <si>
    <t>MIL-STD-2073-1D Code: PPP-T-495, tubes, mailing and filing, style C.</t>
  </si>
  <si>
    <t>W3</t>
  </si>
  <si>
    <t>MIL-STD-2073-1D Code: PPP-T-495, tubes, mailing and filing, style D.</t>
  </si>
  <si>
    <t>WA</t>
  </si>
  <si>
    <t>MIL-STD-2073-1D Code: Suitably secured bundle.</t>
  </si>
  <si>
    <t>WB</t>
  </si>
  <si>
    <t>MIL-STD-2073-1D Code: MIL-C-4150 (includes styles A &amp; B requirements of canceled MIL-B-25305) or MIL-C-5584 (includes style C requirements of canceled MIL-B-25305).</t>
  </si>
  <si>
    <t>WC</t>
  </si>
  <si>
    <t>MIL-STD-2073-1D Code: MIL-C-9361, box, metal, fuel tanks, aircraft, external nested.</t>
  </si>
  <si>
    <t>WD</t>
  </si>
  <si>
    <t>PPP-T-495, mailing tube.</t>
  </si>
  <si>
    <t>WP</t>
  </si>
  <si>
    <t>MIL-STD-2073-1D Code: UU-P-268, paper, kraft, wrapping</t>
  </si>
  <si>
    <t>WQ</t>
  </si>
  <si>
    <t>MIL-STD-2073-1D Code: L-P-378, plastic sheet and strip, thin gauge, polyolefin</t>
  </si>
  <si>
    <t>WR</t>
  </si>
  <si>
    <t>MIL-STD-2073-1D Code: PPP-P-291, paperboard, wrapping and cushioning</t>
  </si>
  <si>
    <t>WS</t>
  </si>
  <si>
    <t>MIL-STD-2073-1D Code: PPP-F-320, fiberboard, taped, used as interior unit container.</t>
  </si>
  <si>
    <t>WU</t>
  </si>
  <si>
    <t>MIL-STD-2073-1D Code: MIL-B-5806, box, helicopter blade.</t>
  </si>
  <si>
    <t>WV</t>
  </si>
  <si>
    <t>MIL-STD-2073-1D Code: Wire or nylon tape tied a minimum of four places.</t>
  </si>
  <si>
    <t>WX</t>
  </si>
  <si>
    <t>MIL-STD-2073-1D Code: Cylindrical container of 22 mil thick polyethylene</t>
  </si>
  <si>
    <t>WY</t>
  </si>
  <si>
    <t>Warner-Robins Air Logistics Center Drawing Nos. 11214-5002-100, 11214-5002-200, 11214-5002-300, or 11214-50020-400 for shipping and storage of avionics instruments.</t>
  </si>
  <si>
    <t>MIL-STD-2073-1D Code: Packager's option so long as all other contractual requirements are met.</t>
  </si>
  <si>
    <t>Unit container provides level B packing protection.</t>
  </si>
  <si>
    <t>Unit container provides level A packing protection.</t>
  </si>
  <si>
    <t>o</t>
  </si>
  <si>
    <t>Unit container is not an acceptable shipping container.</t>
  </si>
  <si>
    <t>m</t>
  </si>
  <si>
    <t>SP MK</t>
  </si>
  <si>
    <t>Method 50</t>
  </si>
  <si>
    <t>No special marking</t>
  </si>
  <si>
    <t>03</t>
  </si>
  <si>
    <t>Open for inspection or use only</t>
  </si>
  <si>
    <t>Type I, shelf life</t>
  </si>
  <si>
    <t>Special requirements</t>
  </si>
  <si>
    <t>Type II, shelf life</t>
  </si>
  <si>
    <t xml:space="preserve">PACK </t>
  </si>
  <si>
    <t>E</t>
  </si>
  <si>
    <t>Packing shall be accomplished to meet the performance test requirements of ASTMD4169, Distribution Cycle 18, Assurance Level 1.</t>
  </si>
  <si>
    <t>Q</t>
  </si>
  <si>
    <t>SEE TAB "PACK=Q" - Packing shall be accomplished in accordance with table C.II for the packing level specified. Closure sealing and reinforcement shall be in accordance with applicable specification for shipping container.</t>
  </si>
  <si>
    <t>Packing is not required: the unit container shall also serve as the shipping container. Closure, sealing and reinforcement shall be in accordance with applicable specification for shipping container.</t>
  </si>
  <si>
    <t>U</t>
  </si>
  <si>
    <t>See PACK tab under "U".  Looks like commercial pack</t>
  </si>
  <si>
    <t>Items or packages that require packing for acceptance by the carrier shall be packed</t>
  </si>
  <si>
    <t>QFF</t>
  </si>
  <si>
    <t>in exterior type shipping containers in a manner that will ensure safe transportation</t>
  </si>
  <si>
    <t>at the lowest rate to the point of delivery and shall meet, as a minimum, the</t>
  </si>
  <si>
    <t>requirements of the following rules and regulations, as applicable to the mode(s) of</t>
  </si>
  <si>
    <t>transportation to be utilized:</t>
  </si>
  <si>
    <t>(a) Postal Regulations</t>
  </si>
  <si>
    <t>(b) Department of Transportation Regulations</t>
  </si>
  <si>
    <t>(c) Civil Air Regulations</t>
  </si>
  <si>
    <t>(d) Uniform Freight Classification Rules</t>
  </si>
  <si>
    <t>(e) National Motor Freight Classification Rules</t>
  </si>
  <si>
    <t>(f) American Truckers' Association Rules</t>
  </si>
  <si>
    <t>(g) Other applicable carriers' rules</t>
  </si>
  <si>
    <t>(h) Military Air Regulations for dangerous materials</t>
  </si>
  <si>
    <t>Consolidation of Shipments. All exterior packs of 1.5 cubic feet or less having no</t>
  </si>
  <si>
    <t>single dimension (length, width, height) exceeding 40 inches (and when the total</t>
  </si>
  <si>
    <t>number of such containers in any individual shipment exceeds 25), shall be</t>
  </si>
  <si>
    <t>consolidated, using flat pallets, box pallets, or containers as the consolidating media.</t>
  </si>
  <si>
    <t>Dangerous goods shall be prepared for shipment according to applicable</t>
  </si>
  <si>
    <t>Department of Transportation (DOT) regulations and international regulations in</t>
  </si>
  <si>
    <t>effect at time of shipment.</t>
  </si>
  <si>
    <t>Shipments by parcel post must comply with Postal Regulations.</t>
  </si>
  <si>
    <t>Packing shall be accomplished in accordance with table C.II for the packing level specified. Closure sealing and reinforcement shall be in accordance with applicable specification for shipping container.</t>
  </si>
  <si>
    <t>Minimum Level of Protection (see PACK tab, under "U")</t>
  </si>
  <si>
    <t>MIN PACK, see tab</t>
  </si>
  <si>
    <t>Packing shall be accomplished using ASTM-D6251, Type III, Class 2, overseas cleated plywood boxes or wirebound wood boxes conforming to PPP-B-585, Class 3 (military overseas).</t>
  </si>
  <si>
    <t>Overpacking shall be accomplished using Class 1, domestic wood cleated panelboard boxes conforming to ASTM-D6251 or wirebound wood boxes conforming to PPP-B-585, Class 1, or loadbearing base, skidded, wood-cleated boxes conforming to MIL-B-26195, Type I.</t>
  </si>
  <si>
    <t>OPI</t>
  </si>
  <si>
    <t>All packaging data is mandatory for compliance and no substitutions are permitted. Fast packs should be included in this category.</t>
  </si>
  <si>
    <t>MIL-DTL-117, Type III, Class C, Style 1, medium duty, waterproof, greaseproof, opaque bag.</t>
  </si>
  <si>
    <t>MIL-DTL-117, Type II, Class C, Style 1, heavy duty, waterproof, greaseproof, opaque bag.</t>
  </si>
  <si>
    <t>MIL-DTL-117, Type I, Class E, Style 1, heavy duty, watervaporproof, greaseproof, opaque bag.</t>
  </si>
  <si>
    <t>MIL-PRF-81705, Type III, Class 1, transparent, electrostatic protective, static shielding, barrier material or MIL-DTL-117, Type II, Class H, Style 2 bag</t>
  </si>
  <si>
    <t>ASTM-D6256, Class 1 or 2. Provide box with inspection door located for clear reading of the humidity indicator for Method 54 packages only. The inspection door shall be hinged, cleated and sealed (similar to inspection door specified by MIL-C-104). The top, one side and one end of the shipping container shall be marked "REUSABLE CONTAINER – USE FOR RETURN OF NRFI ASSEMBLY" in black letters, minimum 2" high.</t>
  </si>
  <si>
    <t>MIL-C-104, Type II, Class 1 or 2, bolted wood crate, provided with lifting attachments and an inspection port (Method 54 packages only). The top, one side and one end of the crate shall be marked "REUSABLE CONTAINER – USE FOR RETURN OF NRFI ASSEMBLY" with black letters a minimum of two inches high.</t>
  </si>
  <si>
    <t>MIL-DTL-117, Type II, Class C, Style 2, heavy duty, waterproof, greaseproof, transparent bag.</t>
  </si>
  <si>
    <t>MIL-DTL-117, Type I, Class E, Style 2, heavy duty, watervaporproof, greaseproof, transparent bag.</t>
  </si>
  <si>
    <t>MIL-DTL-117, Type II, Class E, Style 1, light duty, watervaporproof, greaseproof, opaque bag.</t>
  </si>
  <si>
    <t>MIL-DTL-117, Type II, Class H, Style 2, heavy duty, waterproof, electrostatic protective, electrostatic shielding.</t>
  </si>
  <si>
    <t>MIL-DTL-117, Type IV, Class E, Style 1, extra heavy duty, watervaporproof, greaseproof, opaque bag.</t>
  </si>
  <si>
    <t>Plastic containers constructed of rigid transparent material that, if applicable, is resistant to lubricant or preservative being used. Containers too small for adequate marking shall be overpackaged in envelopes for identification marking purposes.</t>
  </si>
  <si>
    <t>Shallow box, constructed of plywood and wood as follows: Sides and ends of one piece of lumber, 3/4 inch minimum thickness. Top and bottom of one piece standard grade 3/8 inch plywood with exterior weather-resistant glue. End cleats piece of lumber, 3/4 inch minimum thickness. Top and bottom of one piece shall run across the grain of the ends and shall extend within 1/8 inch of the outside surface of the top and bottom. Sides shall extend over the cleats. Battens shall not be used on the top.</t>
  </si>
  <si>
    <t>ASTM-D6251, Type III, Treatment B, Style I or J, cleated plywood box, surface treated in accordance with the requirements of the specification.</t>
  </si>
  <si>
    <t>ASTM-D6251, Type III, or ASTM-D6880, heavy or light duty, determined by shipment destination. Provided with nominal 2" x 4" skid. Box provided with an inspection door, located for clear reading of the humidity indicator, for Method 54 only. Inspection door shall be hinged, cleated or sealed (similar to inspection door specified in MIL-C-104). Wood and plywood boxes shall have top panels secured with wood screws and boxes banded. The top, one side, and one end of the box shall be marked "REUSABLE CONTAINER AND CUSHIONING – USE FOR RETURN OF NRFI ASSEMBLY" with black letters, minimum 2" high. In addition, mark box "TO OPEN – USE SCREWDRIVER" with one inch minimum high letters. Letter sizes may be appropriately reduced in proportion to size of container.</t>
  </si>
  <si>
    <t>Bags made of material conforming to MIL-P-130, MIL-DTL-17667, MIL-PRF-121, or any material authorized by MIL-DTL-117. Closure may be by staples, tape, adhesive or heat seal.</t>
  </si>
  <si>
    <t>MIL-DTL-117, Type II, Class C, Style 3, heavy duty, waterproof, greaseproof, one side opaque and other side transparent bag</t>
  </si>
  <si>
    <t>MIL-DTL-117, Type I, Class E, Style 3, heavy duty, watervaporproof, greaseproof, one side opaque and other side transparent bag.</t>
  </si>
  <si>
    <t>MIL-DTL-117, Type I, Class F, Style 1, heavy duty, watervaporproof, electrostatic protective, opaque bag.</t>
  </si>
  <si>
    <t>ASTM-D6251, Type III, Class 2, overseas cleated plywood box or ASTM-D6880, Class 2, heavy duty nailed wood box.</t>
  </si>
  <si>
    <t>ASTM-D6251, Type III, Class 1, domestic cleated plywood box or ASTM-D6880, Class 1, light duty nailed wood box.</t>
  </si>
  <si>
    <t xml:space="preserve">Meets Level A Packing </t>
  </si>
  <si>
    <t xml:space="preserve">Meets Level B Packing </t>
  </si>
  <si>
    <t xml:space="preserve">No requirement, Not an acceptable shipping container </t>
  </si>
  <si>
    <t xml:space="preserve"> Filtering (Input)</t>
  </si>
  <si>
    <t>Description (Output)</t>
  </si>
  <si>
    <t>01</t>
  </si>
  <si>
    <t>Fragile</t>
  </si>
  <si>
    <t>02</t>
  </si>
  <si>
    <t>Arrow up</t>
  </si>
  <si>
    <t>04</t>
  </si>
  <si>
    <t>Fragile, Arrow up and Method 50</t>
  </si>
  <si>
    <t>05</t>
  </si>
  <si>
    <t>Delicate instrument</t>
  </si>
  <si>
    <t>06</t>
  </si>
  <si>
    <t xml:space="preserve">Delicate instrument and Arrow up                       </t>
  </si>
  <si>
    <t>07</t>
  </si>
  <si>
    <t>Glass – do not drop</t>
  </si>
  <si>
    <t>Fragile, Method 50</t>
  </si>
  <si>
    <t>Center of balance</t>
  </si>
  <si>
    <t xml:space="preserve">Reusable container                                                </t>
  </si>
  <si>
    <t>Method 50 reusable container</t>
  </si>
  <si>
    <t>Do not bend</t>
  </si>
  <si>
    <t>Fragile, arrow up, and glass</t>
  </si>
  <si>
    <t>Fragile, arrow up</t>
  </si>
  <si>
    <t>ESD sensitive electronic device requirements of MIL-STD-129 apply</t>
  </si>
  <si>
    <t>Markings shall be omitted for sensitive, controlled or pilferable items per MIL-STD-129</t>
  </si>
  <si>
    <t>Asbestos Warning Label</t>
  </si>
  <si>
    <t>Packaging Requirements Level A</t>
  </si>
  <si>
    <t>Packing shall be accomplished using fiberboard boxes, weather resistant class,fabricated in accordance with ASTM-D5118, or triplewall, corrugated fiberboard boxes, Class 2, conforming to ASTM-D5168</t>
  </si>
  <si>
    <t>Packing is not required: the unit container shall also serve as the shipping  container. Closure, sealing and reinforcement shall be in accordance with applicable specification for shipping container.</t>
  </si>
  <si>
    <t>Packing shall be accomplished using boxes fabricated in accordance with ASTM- D5118, class weather-resistant. When size and weight limitations are exceeded, a suitable container shall be selected from table C.II.</t>
  </si>
  <si>
    <t>P</t>
  </si>
  <si>
    <t>Packing shall be accomplished in accordance with table C.II for the packing level specified. Closure sealing and reinforcement shall be in accordance with  applicable specification for shipping container.</t>
  </si>
  <si>
    <t>R</t>
  </si>
  <si>
    <t>T</t>
  </si>
  <si>
    <t>Packing shall be accomplished by use of fiberboard containers fabricated in accordance with ASTM-D5118, weather-resistant class, or ASTM-D5168, Class  2; or  whenever practicable, by means of shrink-film conforming to A-A-3174.</t>
  </si>
  <si>
    <t>Special requirement. See specific instructions or drawings provided</t>
  </si>
  <si>
    <t>See method of preservation</t>
  </si>
  <si>
    <t>Packing Not Authorized</t>
  </si>
  <si>
    <t>Fiberboard boxes, weather resistant class,fabricated in accordance with ASTM-D5118, or triplewall, corrugated fiberboard boxes, Class 2, conforming to ASTM-D5168</t>
  </si>
  <si>
    <t>Using Class 2, overseas wood cleated panelboard boxes, conforming to ASTM-D6251, or wirebound wood boxes conforming to PPP-B-585, Class 3</t>
  </si>
  <si>
    <t>Using cleated-plywood wood boxes conforming to PPP-B-601, Grade A, or nailed and lock-corner wood boxes conforming to PPP-B-621, Class 2 or covered wood crates conforming to ASTM-D6039, or  lumber and plywood sheathed wood crates conforming to MIL-C-104, or loadbearing base skidded woodcleated boxes conforming to MIL-B-26195, Type II.</t>
  </si>
  <si>
    <t>By use of fiberboard containers fabricated in accordance with ASTM-D5118, weather-resistant class, or ASTM-D5168, Class  2; or whenever practicable, by means of shrink-film conforming to A-A-3174.</t>
  </si>
  <si>
    <t xml:space="preserve"> Using open wood crates conforming to MIL-C-3774, or open wood crates conforming to ASTM-D6039.</t>
  </si>
  <si>
    <t>To met the performance test requirements of  ASTM-D4169, Distribution Cycle 18, Assurance Level 1</t>
  </si>
  <si>
    <t>Using boxes fabricated in accordance with ASTM- D5118, class weather-resistant. When size and weight limitations are exceeded, a suitable container shall be selected from table C.II.</t>
  </si>
  <si>
    <t>Using cleated plywood wood boxes, domestic type, conforming to PPP-B-601, or nailed and lockcorner wood boxes conforming to PPP-B-621, Class 1, or covered wood crates, domestic class, conforming to ASTM-D6039, Style B, or nailed and bolted sheathed, lumber and plywood, wood crates, non-weather resistant/domestic class conforming to MIL-C-104.</t>
  </si>
  <si>
    <t>In accordance with table C.II for the packing level specified. Closure sealing and reinforcement shall be in accordance with  applicable specification for shipping container.</t>
  </si>
  <si>
    <t>Using open wood crates conforming to ASTM-D6039, Style B, or open wood crates, nonweather resistant, domestic class,  conforming to MIL-C-3774</t>
  </si>
  <si>
    <t>Using Class 1, domestic wood cleated panelboard boxes conforming to ASTM-D6251 or wirebound wood boxes conforming to  PPP-B-585, Class 1, or loadbearing base, skidded, wood-cleated boxes  conforming to MIL-B-26195, Type I.</t>
  </si>
  <si>
    <t>To meet the performance test requirements of  ASTM-D4169, Distribution Cycle 18, Assurance Level 2.</t>
  </si>
  <si>
    <t>Using cleated-plywood boxes, overseas type, conforming to PPP-B-601 or nailed wood boxes conforming to PPP-B-621, Class 2, Style 4</t>
  </si>
  <si>
    <t xml:space="preserve"> Using cleated-plywood boxes, domestic type, conforming to PPP-B-601 or nailed wood boxes conforming to PPP-B-621, Class 1, Style 4</t>
  </si>
  <si>
    <t xml:space="preserve"> Using cleated-plywood boxes, domestic type, conforming to PPP-B-601, or nailed wood boxes conforming to PPP-B-621, Class 1, Style 4, or wirebound wood boxes conforming to PPP-B-585, Class 3, Style 2 or 3, or fiberboard boxes </t>
  </si>
  <si>
    <t>Packaging Requirements Level B</t>
  </si>
  <si>
    <t>Packing is not required; the unit container shall also serve as the shipping container. Closure, sealing and reinforcement shall be in accordance with applicable specification for shipping container.</t>
  </si>
  <si>
    <t>L</t>
  </si>
  <si>
    <t>Packing shall be accomplished using fiberboard boxes fabricated in accordance with ASTM-D5118, Class domestic or ASTM-D5168, Class 1.</t>
  </si>
  <si>
    <t>Items or packages that require packing for acceptance by the carrier shall be packed in exterior type shipping containers in a manner that will ensure safe transportation at the lowest rate to the point of delivery and shall meet, as a minimum, the requirements of the following rules and regulations, as applicable to the mode of transportation to be utilized:  (a) Postal Regulations, (b) Department of Transportation, (c) Civil Air Regulations, (d) Uniform Freight Classification Rules, (e) National Motor Freight Classification Rules, (f) American Truckers' Association Rules, (g) Other applicable carriers' rules, (h) Military Air Regulations for dangerous goods.  Dangerous goods shall be prepared for shipment accoding to Department of Transportation regulations and international regulations in effect at the time of shipment.</t>
  </si>
  <si>
    <t>Packing shall be accomplished to met the performance test requirements of  ASTM-D4169, Distribution Cycle 18, Assurance Level 3</t>
  </si>
  <si>
    <t>Packing not authorized</t>
  </si>
  <si>
    <t>PACKAGING DETERMINATION TABLE NUMBER</t>
  </si>
  <si>
    <t>NIJJ0MNNJ</t>
  </si>
  <si>
    <t>Military Pack Required</t>
  </si>
  <si>
    <t>NIJJ0NNNJ</t>
  </si>
  <si>
    <t>Commercial Pack Required</t>
  </si>
  <si>
    <t>(Insert Ref Link)</t>
  </si>
  <si>
    <t>Certain options can be exercised as to specific method of preservation or DoD approved packaging materials, but only as indicated in supplemental data. However, basic preservation method shall be retained and unit package dimensions shall not be increased by more than one inch. Equal or better protection shall be given the item and there shall be no increase in the package cost.</t>
  </si>
  <si>
    <t>For other than SPI items, optional use of flexible polyurethane foam-in-place cushioning is permitted. Cushioning shall conform to MIL-F-83671, Class 2, grade B. If F-I-P requires a larger container than conventional packaging would require, the F-I-P container requirements will be coded in place of the conventional data.</t>
  </si>
  <si>
    <t>For SPI items, polyurethane foam-in-place is permitted as specified on the SPI only when the SPI pack is not available.</t>
  </si>
  <si>
    <t>For other than SPI items, optional use of rigid polyurethane foam-in-place cushioning is permitted. Cushioning shall conform to MIL-F-83671, Class 1. If F-I-P requires a larger container than conventional packaging would require, the F-I-P container requirements will be coded in place of the conventional data.</t>
  </si>
  <si>
    <t>There is no information in the HMIS; however, the NSN is in an FSC in Table I of Federal Standard 313 and an MSDS should be available to the user</t>
  </si>
  <si>
    <t>There is no data in the HMIS and the NSN is in an FSC not generally suspected of containing hazardous materials</t>
  </si>
  <si>
    <t>There is no information in the HMIS; however, the NSN is in an FSC in Table II of Federal Standard 313 and an MSDS may be required by the user. The requirement for an MSDS is dependent on a hazard determination of the supplier or the intended end use of the product</t>
  </si>
  <si>
    <t>Information is in the Hazardous Materials Information System (HMIS)</t>
  </si>
  <si>
    <t>HAZ CODE</t>
  </si>
  <si>
    <t>1-1/4 inches thick.</t>
  </si>
  <si>
    <t>1-1/2 inches thick.</t>
  </si>
  <si>
    <t>G</t>
  </si>
  <si>
    <t>1-3/4 inches thick.</t>
  </si>
  <si>
    <t>2 inches thick.</t>
  </si>
  <si>
    <t>J</t>
  </si>
  <si>
    <t>2-1/4 inches thick.</t>
  </si>
  <si>
    <t>K</t>
  </si>
  <si>
    <t>2-1/2 inches thick.</t>
  </si>
  <si>
    <t>2-3/4 inches thick.</t>
  </si>
  <si>
    <t>3 inches thick.</t>
  </si>
  <si>
    <t>3-1/4 inches thick.</t>
  </si>
  <si>
    <t>3-1/2 inches thick.</t>
  </si>
  <si>
    <t>3-3/4 inches thick.</t>
  </si>
  <si>
    <t>4 inches thick.</t>
  </si>
  <si>
    <t>S</t>
  </si>
  <si>
    <t>4-1/4 inches thick.</t>
  </si>
  <si>
    <t>4-1/2 inches thick.</t>
  </si>
  <si>
    <t>4-3/4 inches thick.</t>
  </si>
  <si>
    <t>V</t>
  </si>
  <si>
    <t>5 inches thick.</t>
  </si>
  <si>
    <t>W</t>
  </si>
  <si>
    <t>5-1/4 inches thick.</t>
  </si>
  <si>
    <t>MIL-STD-2073-1B/2C Code: Any material in accordance with MIL-P-116.</t>
  </si>
  <si>
    <t>MIL-STD-2073-1B/2C Code: Treated latex or sponge rubber, cellulosic preforms, rubberized hair or cane fiber inserts.</t>
  </si>
  <si>
    <t>MIL-STD-2073-1B/2C Code: Provide cushioning outside of the transparent unit package when packing within the shipping container.</t>
  </si>
  <si>
    <t>Cushion, anchor, block or brace in accordance with MIL-STD-1186.</t>
  </si>
  <si>
    <t>MIL-STD-2073-1B/2C Code: Cushion, anchor, block or brace in accordance with MIL-STD-1186 using fire retardant materials.</t>
  </si>
  <si>
    <t>AF</t>
  </si>
  <si>
    <t>MIL-STD-2073-1B/2C Code: Cushioning conforming to MIL-P-116 shall be located between the bag and outer container.</t>
  </si>
  <si>
    <t>AG</t>
  </si>
  <si>
    <t>MIL-STD-2073-1B/2C Code: MIL-F-87090, class 1, combustion retardant foam</t>
  </si>
  <si>
    <t>MIL-STD-2073-1B/2C Code: MIL-F-81334, foam, plastic, flexible, open cell, polyester-type, poly-urethane grades 1 and 2</t>
  </si>
  <si>
    <t>MIL-STD-2073-1B/2C Code: MIL-F-87090, class 2, combustion retardant foam</t>
  </si>
  <si>
    <t>MIL-STD-2073-1B/2C Code: PPP-C-843, cellulosic material</t>
  </si>
  <si>
    <t>BB</t>
  </si>
  <si>
    <t>MIL-STD-2073-1B/2C Code: PPP-C-843, cellulosic material in PPP-B-566 or PPP-B-676 box</t>
  </si>
  <si>
    <t>MIL-STD-2073-1B/2C Code: PPP-C-843, cellulosic material in PPP-B-636, domestic box.</t>
  </si>
  <si>
    <t>MIL-STD-2073-1B/2C Code: PPP-C-843, cellulosic material, type I</t>
  </si>
  <si>
    <t>MIL-STD-2073-1B/2C Code: PPP-C-843, cellulosic material, type I, in PPP-B-566 or PPP-B-676 box.</t>
  </si>
  <si>
    <t>BF</t>
  </si>
  <si>
    <t>MIL-STD-2073-1B/2C Code: PPP-C-843, cellulosic material, type I, in PPP-B-636 class domestic box.</t>
  </si>
  <si>
    <t>BH</t>
  </si>
  <si>
    <t>MIL-STD-2073-1B/2C Code: PPP-C-843, cellulosic material, type II in PPP-B-566 or PPP-B-676 box.</t>
  </si>
  <si>
    <t>MIL-STD-2073-1B/2C Code: PPP-C-843, cellulosic material, type II in PPP-B-636 class domestic box.</t>
  </si>
  <si>
    <t>MIL-STD-2073-1B/2C Code: PPP-C-850, cushioning material, polystyrene expanded, resilient, type I (sheet form) and type 2 (roll form), grade SE flame resistant.</t>
  </si>
  <si>
    <t>PPP-C-850, polystyrene</t>
  </si>
  <si>
    <t>A-A-1051, paperboard</t>
  </si>
  <si>
    <t>MIL-STD-2073-1B/2C Code: PPP-P-291, paperboard, wrapping and cushioning in PPP-B-566 or PPP-B-676 box.</t>
  </si>
  <si>
    <t>MIL-STD-2073-1B/2C Code: PPP-P-291, paperboard, wrapping &amp; cushioning in PPP-B-636 domestic box.</t>
  </si>
  <si>
    <t>DD</t>
  </si>
  <si>
    <t>MIL-STD-2073-1B/2C Code: MIL-R-5001, rubber cellular sheet, latex foam, type I and II, grade A (flame resistant).</t>
  </si>
  <si>
    <t>DF</t>
  </si>
  <si>
    <t>MIL-STD-2073-1B/2C Code: MIL-R-6130, type I, grade A, oil and flame resistant</t>
  </si>
  <si>
    <t>DG</t>
  </si>
  <si>
    <t>MIL-STD-2073-1B/2C Code: MIL-R-6130, type II, grade A, oil and flame resistant</t>
  </si>
  <si>
    <t>DH</t>
  </si>
  <si>
    <t>MIL-STD-2073-1D Code: MIL-PRF-20092, latex foam rubber.</t>
  </si>
  <si>
    <t>MIL-STD-2073-1B/2C Code: MIL-R-0020092, type II, class 5, fire retardant, shipboard.</t>
  </si>
  <si>
    <t>MIL-STD-2073-1B/2C Code: PPP-B-566 or PPP-B-676 box.</t>
  </si>
  <si>
    <t>MIL-STD-2073-1B/2C Code: Vendor's setup or folding box.</t>
  </si>
  <si>
    <t>MIL-STD-2073-1B/2C Code: PPP-B-636 class domestic box.</t>
  </si>
  <si>
    <t>MIL-STD-2073-1B/2C Code: Vendor's fiberboard box.</t>
  </si>
  <si>
    <t>MIL-STD-2073-1B/2C Code: PPP-T-495 mailing tube.</t>
  </si>
  <si>
    <t>EM</t>
  </si>
  <si>
    <t>MIL-STD-2073-1B/2C Code: PPP-C-1120, cushioning material, uncompressed bound fiber, class B.</t>
  </si>
  <si>
    <t>MIL-STD-2073-1B/2C Code: PPP-C-1120, type I (soft density), class B.</t>
  </si>
  <si>
    <t>MIL-STD-2073-1B/2C Code: PPP-C-1120, type I, class B, in PPP-B-636 class domestic box.</t>
  </si>
  <si>
    <t>MIL-STD-2073-1B/2C Code: PPP-C-1120, type II (medium soft density), class B.</t>
  </si>
  <si>
    <t>ET</t>
  </si>
  <si>
    <t>MIL-STD-2073-1B/2C Code: PPP-C-1120, type II, class B, in PPP-B-636 class domestic box.</t>
  </si>
  <si>
    <t>MIL-STD-2073-1B/2C Code: PPP-C-1120, type III (medium firm density), class B.</t>
  </si>
  <si>
    <t>MIL-STD-2073-1B/2C Code: PPP-C-1120, type III, class B in PPP-B-636 class domestic box.</t>
  </si>
  <si>
    <t>MIL-STD-2073-1B/2C Code: PPP-C-1120, type IV (firm density), class B.</t>
  </si>
  <si>
    <t>MIL-STD-2073-1B/2C Code: PPP-C-1120, type IV, class B in PPP-B-636 class domestic box.</t>
  </si>
  <si>
    <t>PPP-C-1120, Class A, water resistant bound fiber.</t>
  </si>
  <si>
    <t>MIL-STD-2073-1B/2C Code: PPP-C-1120, type I (soft density), class A.</t>
  </si>
  <si>
    <t>MIL-STD-2073-1B/2C Code: PPP-C-1120, type I, class A, in PPP-B-566 or PPP-B-676 box.</t>
  </si>
  <si>
    <t>MIL-STD-2073-1B/2C Code: PPP-C-1120, type I, class A, in PPP-B-636 class domestic box.</t>
  </si>
  <si>
    <t>FE</t>
  </si>
  <si>
    <t>PPP-C-1120, Class A, Type II, medium soft density, water resistant bound fiber.</t>
  </si>
  <si>
    <t>MIL-STD-2073-1B/2C Code: PPP-C-1120, type II, class A, in PPP-B-566 or PPP-B-676 box.</t>
  </si>
  <si>
    <t>MIL-STD-2073-1B/2C Code: PPP-C-1120, type II, class A, in PPP-B-636 class domestic box.</t>
  </si>
  <si>
    <t>PPP-C-1120, Class A, Type III, medium firm density, water resistant bound fiber.</t>
  </si>
  <si>
    <t>MIL-STD-2073-1B/2C Code: PPP-C-1120, type III, class A, in PPP-B-566 or PPP-B-636 box.</t>
  </si>
  <si>
    <t>MIL-STD-2073-1B/2C Code: PPP-C-1120, type III, class A in PPP-B-636 class domestic box.</t>
  </si>
  <si>
    <t>PPP-C-1120, Class A, Type IV, firm density, water resistant bound fiber.</t>
  </si>
  <si>
    <t>MIL-STD-2073-1B/2C Code: PPP-C-1120, type IV, class A, in PPP-B-566 or PPP-B-676 box.</t>
  </si>
  <si>
    <t>FN</t>
  </si>
  <si>
    <t>MIL-STD-2073-1B/2C Code: PPP-C-1120, type IV, class A, in PPP-B-636 domestic box.</t>
  </si>
  <si>
    <t>FP</t>
  </si>
  <si>
    <t>MIL-STD-2073-1B/2C Code: PPP-C-1120, type I, class A, grade 1, fire retardant.</t>
  </si>
  <si>
    <t>FQ</t>
  </si>
  <si>
    <t>MIL-STD-2073-1B/2C Code: PPP-C-1120, type II, class A, grade 1, fire retardant.</t>
  </si>
  <si>
    <t>FR</t>
  </si>
  <si>
    <t>MIL-STD-2073-1B/2C Code: PPP-C-1120, type III, class A, grade 1, fire retardant.</t>
  </si>
  <si>
    <t>FT</t>
  </si>
  <si>
    <t>MIL-STD-2073-1B/2C Code: PPP-C-1120, type IV, class A, grade 1, fire retardant.</t>
  </si>
  <si>
    <t>A-A-59136, polyethylene foam</t>
  </si>
  <si>
    <t>MIL-STD-2073-1B/2C Code: MIL-F-83671, class 3, semi-rigid, foam-in-place, fire retardant.</t>
  </si>
  <si>
    <t>MIL-P-19644, expanded polystyrene foam.</t>
  </si>
  <si>
    <t>MIL-PRF-26514, Type I, Class 1, rigid polyurethane foam.</t>
  </si>
  <si>
    <t>MIL-PRF-26514, Type I, Class 2, Grade B, flexible polyurethane foam, medium load range.</t>
  </si>
  <si>
    <t>MIL-STD-2073-1B/2C Code: MIL-P-19644, plastic molding material (polystyrene foam, expanded), fire retardant.</t>
  </si>
  <si>
    <t>GJ</t>
  </si>
  <si>
    <t>MIL-STD-2073-1B/2C Code: MIL-P-26514, type I, class 2, grade C, polyurethane, prefoamed, flexible, heavy load range, 65 g's or less, fire retardant.</t>
  </si>
  <si>
    <t>MIL-STD-2073-1B/2C Code: MIL-F-83671, class 2, grade A, foam-in-place, fire retardant.</t>
  </si>
  <si>
    <t>GL</t>
  </si>
  <si>
    <t>MIL-STD-2073-1B/2C Code: MIL-F-83671, class 2, grade B, foam-in-place, fire retardant.</t>
  </si>
  <si>
    <t>MIL-STD-2073-1B/2C Code: MIL-F-83671, class 1, foam-in-place, fire retardant.</t>
  </si>
  <si>
    <t>MIL-STD-2073-1B/2C Code: PPP-C-1752, cushioning material, packaging, unicellular, polyethylene foam, flexible, 1 pound per cubic foot.</t>
  </si>
  <si>
    <t>GQ</t>
  </si>
  <si>
    <t>MIL-STD-2073-1B/2C Code: MIL-P-26514, type I, class 2, grade C, polyurethane, prefoamed, flexible, heavy load range, 45 g's or less, fire retardant.</t>
  </si>
  <si>
    <t>GR</t>
  </si>
  <si>
    <t>MIL-STD-2073-1B/2C Code: MIL-P-26514, type I, class 2, grade C, polyurethane, prefoamed, flex ible, heavy load range, 65 g's or less, fire retardant, or MIL-P-26514 fire retardant foam in a PPP-B-636, class domestic box.</t>
  </si>
  <si>
    <t>GS</t>
  </si>
  <si>
    <t>MIL-STD-2073-1B/2C Code: Polyurethane cushioning in rigid plastic container.</t>
  </si>
  <si>
    <t>GT</t>
  </si>
  <si>
    <t>PPP-C-1797, polypropylene foam</t>
  </si>
  <si>
    <t>GU</t>
  </si>
  <si>
    <t>GV</t>
  </si>
  <si>
    <t>GW</t>
  </si>
  <si>
    <t>GY</t>
  </si>
  <si>
    <t>MIL-STD-2073-1B/2C Code: PPP-C-1797, cushioning material, resilient, low density, unicellular, polypropylene foam, 3/16 inch.</t>
  </si>
  <si>
    <t>GZ</t>
  </si>
  <si>
    <t>MIL-STD-2073-1B/2C Code: MIL-P-19644, polystyrene foam, expanded bead, type II, fire retardant.</t>
  </si>
  <si>
    <t>A-A-1507, chipboard sheet used as a stiffener on one side of item.</t>
  </si>
  <si>
    <t>A-A-1507, chipboard sheet used as a stiffener on both sides of item.</t>
  </si>
  <si>
    <t>MIL-STD-2073-1B/2C Code: UU-C-282, chipboard sheet used as pads on all surfaces.</t>
  </si>
  <si>
    <t>A-A-1507, chipboard sheet used as pads, cells, die cuts or sleeves.</t>
  </si>
  <si>
    <t>MIL-STD-2073-1B/2C Code: UU-C-282, chipboard sheet used as stiffener on one side of item in PPP-B-566 or PPP-B-676 box.</t>
  </si>
  <si>
    <t>MIL-STD-2073-1B/2C Code: UU-C-282, chipboard sheet used as stiffener on both sides of item in PPP-B-566 or PPP-B-676 box.</t>
  </si>
  <si>
    <t>MIL-STD-2073-1B/2C Code: UU-C-282, chipboard sheet used as pads on all surfaces of item in PPP-B-566 or PPP-B-676 box.</t>
  </si>
  <si>
    <t>MIL-STD-2073-1B/2C Code: UU-C-282, chipboard sheet used as pads, cells, sleeves or die-cuts in PPP-B-566 or PPP-B-676 box.</t>
  </si>
  <si>
    <t>MIL-STD-2073-1B/2C Code: UU-C-282, chipboard sheet used as stiffener on one side of item in PPP-B-636 domestic box.</t>
  </si>
  <si>
    <t>MIL-STD-2073-1B/2C Code: UU-C-282, chipboard sheet used as stiffener on both sides of item in PPP-B-636 domestic box.</t>
  </si>
  <si>
    <t>HL</t>
  </si>
  <si>
    <t>MIL-STD-2073-1B/2C Code: UU-C-282, chipboard sheet used as pads on all surfaces in PPP-B-636 box.</t>
  </si>
  <si>
    <t>HM</t>
  </si>
  <si>
    <t>MIL-STD-2073-1B/2C Code: UU-C-282, chipboard sheet used as pads, cells, sleeves or die-cuts in PPP-B-636 domestic box.</t>
  </si>
  <si>
    <t>HN</t>
  </si>
  <si>
    <t>MIL-STD-2073-1B/2C Code: PPP-C-1752, type VII, class 1, 1/32.</t>
  </si>
  <si>
    <t>Domestic fiberboard meeting the requirements of ASTM-D4727 used as a stiffener on one side of item.</t>
  </si>
  <si>
    <t>MIL-STD-2073-1B/2C Code: PPP-F-320, class domestic fiberboard used as a stiffener on one side of the item, in PPP-B-566 or PPP-B-676 box.</t>
  </si>
  <si>
    <t>MIL-STD-2073-1B/2C Code: PPP-F-320, class domestic fiberboard used as a stiffener on both sides of the item, in PPP-B-566 or PPP-B-676 box.</t>
  </si>
  <si>
    <t>MIL-STD-2073-1B/2C Code: PPP-F-320, class domestic fiberboard used as pads, cells, sleeves or die-cuts, in PPP-B-566 or PPP-B-676 box.</t>
  </si>
  <si>
    <t>MIL-STD-2073-1B/2C Code: PPP-F-320, class domestic fiberboard used as a stiffener on one side of the item, in PPP-B-636 class domestic box.</t>
  </si>
  <si>
    <t>MIL-STD-2073-1B/2C Code: PPP-F-320, class domestic fiberboard used as a stiffener on both sides of the item, in PPP-B-636 class domestic box.</t>
  </si>
  <si>
    <t>MIL-STD-2073-1B/2C Code: PPP-F-320, class domestic fiberboard used as pads, cells, sleeves or die-cuts, in PPP-B-636 class domestic box.</t>
  </si>
  <si>
    <t>MIL-STD-2073-1B/2C Code: PPP-F-320, class weather resistant used as a stiffener on both sides of the item.</t>
  </si>
  <si>
    <t>MIL-STD-2073-1B/2C Code: PPP-F-320, class weather resistant used as a stiffener on one side of the item.</t>
  </si>
  <si>
    <t>MIL-STD-2073-1B/2C Code: PPP-F-320, class weather resistant used as pads, cells, sleeves or die-cuts.</t>
  </si>
  <si>
    <t>JP</t>
  </si>
  <si>
    <t>MIL-STD-2073-1B/2C Code: PPP-C-1120, uncompressed bound fiber, Type V, Class A, Grade 1, fire retardant.</t>
  </si>
  <si>
    <t>JQ</t>
  </si>
  <si>
    <t>MIL-STD-2073-1B/2C Code: Fiberboard, triple-wall pads, cells, sleeves or die-cuts made of material used in the fabrication of PPP-B-640 boxes.</t>
  </si>
  <si>
    <t>JR</t>
  </si>
  <si>
    <t>MIL-STD-2073-1B/2C Code: Wood blocking and bracing, fire retardant and/or fasteners (and/or steel strapping for tiedown purposes). Rubber tired wheels shall be blocked clear of floor of the crate or skid, and shall not be load bearing.</t>
  </si>
  <si>
    <t>LB</t>
  </si>
  <si>
    <t>MIL-STD-2073-1B/2C Code: MIL-F-2312, felt, hair or wool.</t>
  </si>
  <si>
    <t>LC</t>
  </si>
  <si>
    <t>PPP-C-795, Class 1, cellular plastic film</t>
  </si>
  <si>
    <t>LD</t>
  </si>
  <si>
    <t>MIL-STD-2073-1B/2C Code: PPP-C-795, cellular plastic film, for packaging applications, class 1, greater than 1/4.</t>
  </si>
  <si>
    <t>LE</t>
  </si>
  <si>
    <t>MIL-STD-2073-1D Code: MIL-PRF-26514, Type I, Class 2, flexible polyurethane foam used as corner pads.</t>
  </si>
  <si>
    <t>LF</t>
  </si>
  <si>
    <t>MIL-STD-2073-1B/2C Code: MIL-C-3955, spirally wound fiber cans (material used as tubing without metal ends.)</t>
  </si>
  <si>
    <t>LG</t>
  </si>
  <si>
    <t>MIL-STD-2073-1B/2C Code: PPP-F-320, type CF, domestic fiberboard discs, faced on both sides with MIL-B-121, grade A, barrier material (cushioning inside fiber cans).</t>
  </si>
  <si>
    <t>LH</t>
  </si>
  <si>
    <t>MIL-STD-2073-1B/2C Code: Utilize the chest or carrying case of the item as the inner container.</t>
  </si>
  <si>
    <t>LJ</t>
  </si>
  <si>
    <t>MIL-STD-2073-1B/2C Code: PPP-T-60 tape applied to exposed threads.</t>
  </si>
  <si>
    <t>LN</t>
  </si>
  <si>
    <t>Plastic containers (vials, boxes, etc.) shall be constructed of rigid, transparent material that, if applicable, is resistant to any lubricant or preservative being used.</t>
  </si>
  <si>
    <t>MIL-STD-2073-1D Code: A-A-55057, plywood, padded as required.</t>
  </si>
  <si>
    <t>LR</t>
  </si>
  <si>
    <t>MIL-STD-2073-1B/2C Code: PPP-C-795 material, class 1, medium, 1/4 to 3/8.</t>
  </si>
  <si>
    <t>LS</t>
  </si>
  <si>
    <t>MIL-STD-2073-1B/2C Code: PPP-C-795 material, class 1, thick, greater than 3/8.</t>
  </si>
  <si>
    <t>LT</t>
  </si>
  <si>
    <t>PPP-C-795, Class 2, antistataic cellular plastic film cushioning.</t>
  </si>
  <si>
    <t>LU</t>
  </si>
  <si>
    <t>MIL-STD-2073-1B/2C Code: PPP-C-795 material, class 2, medium, antistatic, 1/4 to 3/8.</t>
  </si>
  <si>
    <t>LV</t>
  </si>
  <si>
    <t>MIL-STD-2073-1B/2C Code: PPP-C-795 material, class 2, antistatic, greater than 3/8.</t>
  </si>
  <si>
    <t>LW</t>
  </si>
  <si>
    <t>MIL-STD-2073-1B/2C Code: PPP-C-795 material, class 3, fire retardant.</t>
  </si>
  <si>
    <t>LX</t>
  </si>
  <si>
    <t>MIL-STD-2073-1B/2C Code: PPP-C-795 material in PPP-B-636 domestic box.</t>
  </si>
  <si>
    <t>MIL-PRF-83671, Class 2, Grade A, flexible foam-in-place polyurethane.</t>
  </si>
  <si>
    <t>MIL-PRF-83671, Class 1, rigid foam-in-place polyurethane.</t>
  </si>
  <si>
    <t>MIL-STD-2073-1B/2C Code: MIL-F-83671, class 1, polyurethane, flexible, foamed-in-place</t>
  </si>
  <si>
    <t>MD</t>
  </si>
  <si>
    <t>MIL-PRF-83671, Class 2, Grade B, flexible foam-in-place polyurethane.</t>
  </si>
  <si>
    <t>PPP-C-795, cellular plastic film; or A-A-3129, open cell plastic; or PPP-C-1797, polypropylene foam; or A-A-59136, polyethylene foam.</t>
  </si>
  <si>
    <t>NB</t>
  </si>
  <si>
    <t>A-A-3129, Type I, Grade B, anti-static open cell plastic; or PPP-C-1797, Type II, polypropylene foam</t>
  </si>
  <si>
    <t>ND</t>
  </si>
  <si>
    <t>MIL-STD-2073-1B/2C Code: PPP-C-795 or PPP-C-1842 or PPP-C-1797 or PPP-C-1752 in a PPP-B-636, class domestic box.</t>
  </si>
  <si>
    <t>NG</t>
  </si>
  <si>
    <t>A-A-3129, open cell plastic</t>
  </si>
  <si>
    <t>MIL-STD-2073-1B/2C Code: PPP-F-320 domestic fiberboard used as pads, cells, sleeves or die-cuts or material conforming to MIL-P-19644 or polyurethane foam conforming to MIL-P-26514 in a PPP-B-636 domestic box.</t>
  </si>
  <si>
    <t>Weather resistant fiberboard meeting the requirements of ASTM-D4727 used as pads, cells, die cuts or sleeves; or plastic molding material conforming to MIL-P-19644; or polyurethane foam conforming to MIL-PRF-26514.</t>
  </si>
  <si>
    <t>MIL-STD-2073-1B/2C Code: PPP-C-795 or PPP-C-1842 or PPP-C-1797 or PPP-C-1752 in PPP-B-566 or PPP-C-676 box.</t>
  </si>
  <si>
    <t>MIL-STD-2073-1B/2C Code: PPP-C-1842, type III or PPP-C-1797 in PPP-B-566 or PPP-B-676 box.</t>
  </si>
  <si>
    <t>MIL-STD-2073-1B/2C Code: PPP-C-1842, type III or PPP-C-1797 in PPP-B-636, class domestic box.</t>
  </si>
  <si>
    <t>NX</t>
  </si>
  <si>
    <t>MIL-STD-2073-1B/2C Code: PPP-C-1752, type VII, grade C, class 1 or 3, fire retardant.</t>
  </si>
  <si>
    <t>P1</t>
  </si>
  <si>
    <t>MIL-STD-2073-1B/2C Code: Cushion, anchor, block or brace in accordance with MIL-STD-1186 using fire retardant varieties of materials.</t>
  </si>
  <si>
    <t>P2</t>
  </si>
  <si>
    <t>MIL-STD-2073-1B/2C Code: PPP-F-320, class domestic, fire retardant.</t>
  </si>
  <si>
    <t>P3</t>
  </si>
  <si>
    <t>MIL-STD-2073-1B/2C Code: PPP-F-320, class weather-resistant, fire retardant.</t>
  </si>
  <si>
    <t>MIL-P-81997, cushioned pouch, electrostatic protective, transparent.</t>
  </si>
  <si>
    <t>No requirement (Fluffy)</t>
  </si>
  <si>
    <t xml:space="preserve"> (Insert Ref Link)</t>
  </si>
  <si>
    <t>Waterproof protection, All packs prepared in accordance with any method of this basic group shall pass the applicable quality assurance tests specified in tables G-I and G-II.</t>
  </si>
  <si>
    <t>Waterproof bag, sealed (MIL-PRF-22191 or A-A-3174)</t>
  </si>
  <si>
    <t xml:space="preserve">Sequence of Steps </t>
  </si>
  <si>
    <t xml:space="preserve">Wrapping &amp; Cushioning </t>
  </si>
  <si>
    <t xml:space="preserve">Physical protection </t>
  </si>
  <si>
    <t xml:space="preserve">Container, waterproof bag, Sealed </t>
  </si>
  <si>
    <t>Preservative coating only (w/greaseproof wrap,as required)</t>
  </si>
  <si>
    <r>
      <t xml:space="preserve">Wrapping, Cushioning, Container, Waterpoofing Bagging, Heat Sealed. </t>
    </r>
    <r>
      <rPr>
        <b/>
        <sz val="14"/>
        <color theme="1"/>
        <rFont val="Garamond"/>
        <family val="1"/>
      </rPr>
      <t>Type of Bag: (MIL-PRF-22191 or A-A-3174) or MIL-PRF-121</t>
    </r>
  </si>
  <si>
    <r>
      <t xml:space="preserve">Wrapping, Cushioning, Bagging </t>
    </r>
    <r>
      <rPr>
        <b/>
        <sz val="14"/>
        <color theme="1"/>
        <rFont val="Garamond"/>
        <family val="1"/>
      </rPr>
      <t>(MIL-PRF-22191 or A-A-3174)</t>
    </r>
  </si>
  <si>
    <r>
      <t xml:space="preserve">Wrapping &amp; Cushioning </t>
    </r>
    <r>
      <rPr>
        <b/>
        <sz val="14"/>
        <color theme="1"/>
        <rFont val="Garamond"/>
        <family val="1"/>
      </rPr>
      <t>(Wrapped conforrming to MIL-PRF-121 or QQ-A-1876)</t>
    </r>
  </si>
  <si>
    <r>
      <t xml:space="preserve">Wrapping, Cushioning, Greaseproof-Waterproof Bagging, Heat Sealed. </t>
    </r>
    <r>
      <rPr>
        <b/>
        <sz val="14"/>
        <color theme="1"/>
        <rFont val="Garamond"/>
        <family val="1"/>
      </rPr>
      <t>Type of Bag: MIL-PRF-121 or 22191</t>
    </r>
  </si>
  <si>
    <r>
      <t xml:space="preserve">Wrapping, Cushioning, Bagging, Exhaust Excess Air, Heat Seal. </t>
    </r>
    <r>
      <rPr>
        <b/>
        <sz val="14"/>
        <color theme="1"/>
        <rFont val="Garamond"/>
        <family val="1"/>
      </rPr>
      <t>Type of Bag: MIL-PRF-131, 22191 or 81705</t>
    </r>
  </si>
  <si>
    <r>
      <t xml:space="preserve">Wrapping, Cushioning , (Humidity Indicator &amp; Desiccant), Heat Sealed Bag. </t>
    </r>
    <r>
      <rPr>
        <b/>
        <sz val="14"/>
        <color theme="1"/>
        <rFont val="Garamond"/>
        <family val="1"/>
      </rPr>
      <t>Type of Bag: MIL-PRF-131, 22191</t>
    </r>
    <r>
      <rPr>
        <sz val="14"/>
        <color theme="1"/>
        <rFont val="Garamond"/>
        <family val="1"/>
      </rPr>
      <t xml:space="preserve"> (Method 50 Label is required)</t>
    </r>
  </si>
  <si>
    <t>PMT (Preservation Method)</t>
  </si>
  <si>
    <t>SOS (Sequence of Steps)</t>
  </si>
  <si>
    <t>WM (Wrapping Material)</t>
  </si>
  <si>
    <t>UC (Unit Container)</t>
  </si>
  <si>
    <t>IC (Intermediate Container)</t>
  </si>
  <si>
    <t>CUD (Cushioning)</t>
  </si>
  <si>
    <t>CT (Cushioning Thickness)</t>
  </si>
  <si>
    <t>LP (Level of Protection)</t>
  </si>
  <si>
    <t>UCL (Unit Container Level)</t>
  </si>
  <si>
    <t>SPMK (Special Marking)</t>
  </si>
  <si>
    <t>OPI (Optional Procedures Indicators)</t>
  </si>
  <si>
    <t xml:space="preserve">Unit container provides minimal packing protection </t>
  </si>
  <si>
    <t>Indicates that the conaitner require special considrations (air only, inside storage only, etc.)</t>
  </si>
  <si>
    <t>New Barrier Material Classification</t>
  </si>
  <si>
    <t xml:space="preserve">New MIL-DTL-117H </t>
  </si>
  <si>
    <t>CLASS</t>
  </si>
  <si>
    <t>STYLE</t>
  </si>
  <si>
    <t>II</t>
  </si>
  <si>
    <t>III</t>
  </si>
  <si>
    <t>I</t>
  </si>
  <si>
    <t>IV</t>
  </si>
  <si>
    <t xml:space="preserve">TYPE </t>
  </si>
  <si>
    <t>TYPE:</t>
  </si>
  <si>
    <t>STYLE:</t>
  </si>
  <si>
    <t>CLASS:</t>
  </si>
  <si>
    <t xml:space="preserve">DOCUMENT </t>
  </si>
  <si>
    <t>MIL-PRF-81705</t>
  </si>
  <si>
    <t>MIL-PRF-121</t>
  </si>
  <si>
    <t>MIL-PRF-22191 or A-A-3174</t>
  </si>
  <si>
    <t>MIL-PRF-121 and MIL-PRF-22191</t>
  </si>
  <si>
    <t>MIL-PRF-22191</t>
  </si>
  <si>
    <t>MIL-PRF-131</t>
  </si>
  <si>
    <t>MIL-PRF-131 and MIL-PRF-22191</t>
  </si>
  <si>
    <t>CONCAT</t>
  </si>
  <si>
    <t>New Barrier Material:</t>
  </si>
  <si>
    <t>Material used shall be in accordance with the requirements of MIL-P-116.</t>
  </si>
  <si>
    <t>MIL-B-121, greaseproof, waterproof barrier, type I, grade A, class 1, heat sealable.</t>
  </si>
  <si>
    <t>MIL-B-121, greaseproof, waterproof barrier, type I, grade A, class 2, nonheat sealable.</t>
  </si>
  <si>
    <t>MIL-B-121, greaseproof, waterproof barrier, type II, medium duty.</t>
  </si>
  <si>
    <t>MIL-B-121, greaseproof, waterproof barrier, type II, class 1, heat sealable, grade A.</t>
  </si>
  <si>
    <t>MIL-B-121, greaseproof, waterproof barrier, grade A, overwrap with MIL-P-130, secure outer wrap.</t>
  </si>
  <si>
    <t>MIL-B-131, class 1, general.</t>
  </si>
  <si>
    <t>MIL-B-131, class 2, limited.</t>
  </si>
  <si>
    <t>MIL-B-131, class 3, scrim.</t>
  </si>
  <si>
    <t>PPP-B-1055, barrier material, waterproofed, flexible.</t>
  </si>
  <si>
    <t>PPP-C-795, class 1, thin, up to 1/4 inch.</t>
  </si>
  <si>
    <t>PPP-C-795, class 2, antistatic, pink, thin, up to 1/4 inch.</t>
  </si>
  <si>
    <t>PPP-C-795, class 2, antistatic, pink, medium, 1/4 to 3/8 inch.</t>
  </si>
  <si>
    <t>PPP-C-795, thick, greater than 3/8 inch (bubble wrap).</t>
  </si>
  <si>
    <t>PPP-C-1797, cushioning material, resilient, low density, unicellular, polypropylene foam, 1/16 inch.</t>
  </si>
  <si>
    <t>PPP-C-1797, cushioning material, resilient, low density, unicellular, polypropylene foam, 3/32 inch.</t>
  </si>
  <si>
    <t>PPP-C-1797, cushioning material, resilient, low density, unicellular, polypropylene foam, 1/8 inch.</t>
  </si>
  <si>
    <t>PPP-C-1797, cushioning material, resilient, low density, unicellular, polypropylene foam, 1/4 inch.</t>
  </si>
  <si>
    <t>MIL-B-81705, type I barrier material, flexible, electrostatic-free, heat sealable.</t>
  </si>
  <si>
    <t>MIL-PRF-81705, Type III, transparent, electrostatic protective, static shielding barrier material.</t>
  </si>
  <si>
    <t>PPP-C-795, class 3, flexible, closed-cell, fire-retardant, heat-sealable and noncorrosive plastic film.</t>
  </si>
  <si>
    <t>Packager's option so long as all other contractual requirements are met.</t>
  </si>
  <si>
    <t>See method of preservation code for this requirement.</t>
  </si>
  <si>
    <t>UU-P-268, paper, kraft, wrapping, type I, grade B, 30 lb. basis weight.</t>
  </si>
  <si>
    <t>UU-P-268, paper, kraft, wrapping, type I, grade B, 40 lb. basis weight.</t>
  </si>
  <si>
    <t>UU-P-268, paper, kraft, wrapping, type I, grade B, 60 lb. basis weight.</t>
  </si>
  <si>
    <t>UU-P-268, paper, kraft, wrapping, type II, grade C, 60 lb. basis weight, fire retardant.</t>
  </si>
  <si>
    <t>UU-P-268, paper, kraft, wrapping, type II, grade D, 55 lb. basis weight, fire retardant.</t>
  </si>
  <si>
    <t>UU-P-553, paper, wrapping, tissue, type I.</t>
  </si>
  <si>
    <t>UU-P-553, paper, wrapping, tissue, type II.</t>
  </si>
  <si>
    <t>MIL-P-130, laminated and creped wrapping paper, type I, 150 lb basis wt.</t>
  </si>
  <si>
    <t>MIL-P-130, laminated and creped wrapping paper, type II, 125 lb basis wt.</t>
  </si>
  <si>
    <t>MIL-P-130, laminated and creped wrapping paper, type III, 100 lb basis wt.</t>
  </si>
  <si>
    <t>MIL-B-121, greaseproof, waterproof barrier.</t>
  </si>
  <si>
    <t>Level A pack must, in tandem with the applied method of preservation, (Overseas type wood boxes, and plastic, and metal reusable containers)</t>
  </si>
  <si>
    <t>Level B pack must, in tandem with
the applied preservation, be capable of protecting material not directly exposed to extremes of climate, terrain, and operational and transportation environments. (domestic wood crates, weather-resistant fiberboard containers, fast pack containers, weather-resistant fiber drums, and weather-resistant paper and multi-wall shipping sacks.)</t>
  </si>
  <si>
    <t>PPP-P-291, paperboard, wrapping and cushioning.</t>
  </si>
  <si>
    <t>PPP-C-795, class 1, medium, 1/4 to 3/8 inch.</t>
  </si>
  <si>
    <t>PPP-C-795, class 1, thick, greater than 3/8 inch (bubble wrap).</t>
  </si>
  <si>
    <t xml:space="preserve">Minimal Requirement </t>
  </si>
  <si>
    <t>QUP (Quantity Unit Pack)</t>
  </si>
  <si>
    <t>Mil-Spec Code Interpretation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</si>
</sst>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4"/>
      <color theme="1"/>
      <name val="Garamond"/>
      <family val="1"/>
    </font>
    <font>
      <sz val="11"/>
      <color theme="1"/>
      <name val="Times New Roman"/>
      <family val="1"/>
    </font>
    <font>
      <b/>
      <sz val="11"/>
      <color theme="1"/>
      <name val="Times New Roman"/>
      <family val="1"/>
    </font>
    <font>
      <sz val="11"/>
      <color theme="1"/>
      <name val="Garamond"/>
      <family val="1"/>
    </font>
    <font>
      <b/>
      <sz val="16"/>
      <color theme="1"/>
      <name val="Times New Roman"/>
      <family val="1"/>
    </font>
    <font>
      <sz val="16"/>
      <color theme="1"/>
      <name val="Garamond"/>
      <family val="1"/>
    </font>
    <font>
      <b/>
      <sz val="14"/>
      <color theme="1"/>
      <name val="Garamond"/>
      <family val="1"/>
    </font>
    <font>
      <sz val="14"/>
      <color rgb="FF104160"/>
      <name val="Garamond"/>
      <family val="1"/>
    </font>
    <font>
      <sz val="14"/>
      <color theme="1"/>
      <name val="Calibri"/>
      <family val="2"/>
      <scheme val="minor"/>
    </font>
    <font>
      <sz val="16"/>
      <color theme="1"/>
      <name val="Arial"/>
      <family val="2"/>
    </font>
    <font>
      <sz val="11"/>
      <color theme="1"/>
      <name val="Arial"/>
      <family val="2"/>
    </font>
    <font>
      <u/>
      <sz val="10"/>
      <color theme="10"/>
      <name val="Consolas"/>
      <family val="2"/>
    </font>
    <font>
      <b/>
      <sz val="11"/>
      <color theme="1"/>
      <name val="Garamond"/>
      <family val="1"/>
    </font>
    <font>
      <b/>
      <sz val="11"/>
      <name val="Garamond"/>
      <family val="1"/>
    </font>
  </fonts>
  <fills count="11">
    <fill>
      <patternFill patternType="none"/>
    </fill>
    <fill>
      <patternFill patternType="gray125"/>
    </fill>
    <fill>
      <patternFill patternType="solid">
        <fgColor theme="8"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00B0F0"/>
        <bgColor indexed="64"/>
      </patternFill>
    </fill>
    <fill>
      <patternFill patternType="solid">
        <fgColor rgb="FF0070C0"/>
        <bgColor indexed="64"/>
      </patternFill>
    </fill>
    <fill>
      <patternFill patternType="solid">
        <fgColor rgb="FF33CCFF"/>
        <bgColor indexed="64"/>
      </patternFill>
    </fill>
    <fill>
      <patternFill patternType="solid">
        <fgColor theme="9" tint="0.39997558519241921"/>
        <bgColor indexed="64"/>
      </patternFill>
    </fill>
    <fill>
      <patternFill patternType="solid">
        <fgColor theme="9" tint="0.59999389629810485"/>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1" fillId="0" borderId="0"/>
    <xf numFmtId="0" fontId="13" fillId="0" borderId="0" applyNumberFormat="0" applyFill="0" applyBorder="0" applyAlignment="0" applyProtection="0"/>
  </cellStyleXfs>
  <cellXfs count="87">
    <xf numFmtId="0" fontId="0" fillId="0" borderId="0" xfId="0"/>
    <xf numFmtId="0" fontId="2" fillId="0" borderId="0" xfId="0" applyFont="1"/>
    <xf numFmtId="0" fontId="3" fillId="0" borderId="0" xfId="0" applyFont="1"/>
    <xf numFmtId="49" fontId="4" fillId="0" borderId="2" xfId="0" applyNumberFormat="1" applyFont="1" applyBorder="1" applyAlignment="1">
      <alignment horizontal="center" vertical="center"/>
    </xf>
    <xf numFmtId="0" fontId="3" fillId="0" borderId="2" xfId="1" applyFont="1" applyBorder="1"/>
    <xf numFmtId="0" fontId="6" fillId="0" borderId="2" xfId="1" applyFont="1" applyBorder="1" applyAlignment="1">
      <alignment horizontal="center" vertical="center"/>
    </xf>
    <xf numFmtId="0" fontId="5" fillId="0" borderId="2" xfId="1" applyFont="1" applyBorder="1" applyAlignment="1">
      <alignment wrapText="1"/>
    </xf>
    <xf numFmtId="49" fontId="8" fillId="3" borderId="2" xfId="0" applyNumberFormat="1" applyFont="1" applyFill="1" applyBorder="1" applyAlignment="1">
      <alignment horizontal="center" vertical="center" wrapText="1"/>
    </xf>
    <xf numFmtId="49" fontId="2" fillId="5" borderId="0" xfId="0" applyNumberFormat="1" applyFont="1" applyFill="1" applyAlignment="1">
      <alignment horizontal="center"/>
    </xf>
    <xf numFmtId="49" fontId="2" fillId="5" borderId="2" xfId="0" applyNumberFormat="1" applyFont="1" applyFill="1" applyBorder="1" applyAlignment="1">
      <alignment horizontal="center"/>
    </xf>
    <xf numFmtId="49" fontId="2" fillId="0" borderId="0" xfId="0" applyNumberFormat="1" applyFont="1" applyAlignment="1">
      <alignment horizontal="center"/>
    </xf>
    <xf numFmtId="0" fontId="2" fillId="0" borderId="0" xfId="0" applyFont="1" applyAlignment="1">
      <alignment horizontal="center"/>
    </xf>
    <xf numFmtId="49" fontId="8" fillId="3" borderId="8" xfId="0" applyNumberFormat="1" applyFont="1" applyFill="1" applyBorder="1" applyAlignment="1">
      <alignment horizontal="center" vertical="center" wrapText="1"/>
    </xf>
    <xf numFmtId="49" fontId="2" fillId="5" borderId="5" xfId="0" applyNumberFormat="1" applyFont="1" applyFill="1" applyBorder="1"/>
    <xf numFmtId="0" fontId="2" fillId="7" borderId="2" xfId="0" applyFont="1" applyFill="1" applyBorder="1"/>
    <xf numFmtId="0" fontId="2" fillId="8" borderId="2" xfId="0" applyFont="1" applyFill="1" applyBorder="1"/>
    <xf numFmtId="0" fontId="8" fillId="0" borderId="2" xfId="1" applyFont="1" applyBorder="1" applyAlignment="1">
      <alignment horizontal="center" vertical="center"/>
    </xf>
    <xf numFmtId="0" fontId="2" fillId="0" borderId="2" xfId="1" applyFont="1" applyBorder="1" applyAlignment="1">
      <alignment wrapText="1"/>
    </xf>
    <xf numFmtId="0" fontId="2" fillId="0" borderId="5" xfId="1" applyFont="1" applyBorder="1" applyAlignment="1">
      <alignment wrapText="1"/>
    </xf>
    <xf numFmtId="0" fontId="2" fillId="0" borderId="0" xfId="0" applyFont="1" applyAlignment="1">
      <alignment wrapText="1"/>
    </xf>
    <xf numFmtId="0" fontId="2" fillId="0" borderId="2" xfId="1" applyFont="1" applyBorder="1" applyAlignment="1">
      <alignment horizontal="center" vertical="center"/>
    </xf>
    <xf numFmtId="0" fontId="8" fillId="3" borderId="0" xfId="0" applyFont="1" applyFill="1"/>
    <xf numFmtId="0" fontId="8" fillId="3" borderId="2" xfId="0" applyFont="1" applyFill="1" applyBorder="1" applyAlignment="1">
      <alignment horizontal="center" wrapText="1"/>
    </xf>
    <xf numFmtId="0" fontId="8" fillId="0" borderId="0" xfId="0" applyFont="1" applyAlignment="1">
      <alignment wrapText="1"/>
    </xf>
    <xf numFmtId="0" fontId="2" fillId="4" borderId="0" xfId="0" applyFont="1" applyFill="1" applyAlignment="1">
      <alignment wrapText="1"/>
    </xf>
    <xf numFmtId="0" fontId="8" fillId="0" borderId="0" xfId="0" applyFont="1" applyAlignment="1">
      <alignment horizontal="right"/>
    </xf>
    <xf numFmtId="0" fontId="8" fillId="0" borderId="0" xfId="0" applyFont="1" applyAlignment="1">
      <alignment horizontal="right" vertical="center"/>
    </xf>
    <xf numFmtId="0" fontId="10" fillId="0" borderId="0" xfId="0" applyFont="1"/>
    <xf numFmtId="0" fontId="2" fillId="0" borderId="0" xfId="0" applyFont="1" applyAlignment="1">
      <alignment horizontal="right"/>
    </xf>
    <xf numFmtId="0" fontId="8" fillId="3" borderId="2" xfId="0" applyFont="1" applyFill="1" applyBorder="1"/>
    <xf numFmtId="0" fontId="8" fillId="3" borderId="2" xfId="0" applyFont="1" applyFill="1" applyBorder="1" applyAlignment="1">
      <alignment horizontal="center"/>
    </xf>
    <xf numFmtId="49" fontId="2" fillId="7" borderId="2" xfId="0" applyNumberFormat="1" applyFont="1" applyFill="1" applyBorder="1" applyAlignment="1">
      <alignment horizontal="center"/>
    </xf>
    <xf numFmtId="49" fontId="2" fillId="0" borderId="0" xfId="0" applyNumberFormat="1" applyFont="1"/>
    <xf numFmtId="0" fontId="8" fillId="3" borderId="2" xfId="0" applyFont="1" applyFill="1" applyBorder="1" applyAlignment="1">
      <alignment wrapText="1"/>
    </xf>
    <xf numFmtId="49" fontId="2" fillId="5" borderId="0" xfId="0" applyNumberFormat="1" applyFont="1" applyFill="1" applyAlignment="1">
      <alignment horizontal="center" vertical="center" wrapText="1"/>
    </xf>
    <xf numFmtId="49" fontId="2" fillId="5" borderId="0" xfId="0" applyNumberFormat="1" applyFont="1" applyFill="1"/>
    <xf numFmtId="0" fontId="9" fillId="0" borderId="0" xfId="0" applyFont="1" applyAlignment="1">
      <alignment wrapText="1"/>
    </xf>
    <xf numFmtId="0" fontId="2" fillId="5" borderId="0" xfId="0" applyFont="1" applyFill="1" applyAlignment="1">
      <alignment horizontal="center"/>
    </xf>
    <xf numFmtId="0" fontId="2" fillId="5" borderId="2" xfId="0" applyFont="1" applyFill="1" applyBorder="1" applyAlignment="1">
      <alignment horizontal="center"/>
    </xf>
    <xf numFmtId="49" fontId="2" fillId="6" borderId="0" xfId="0" applyNumberFormat="1" applyFont="1" applyFill="1" applyAlignment="1">
      <alignment horizontal="center"/>
    </xf>
    <xf numFmtId="49" fontId="2" fillId="0" borderId="0" xfId="0" applyNumberFormat="1" applyFont="1" applyAlignment="1">
      <alignment wrapText="1"/>
    </xf>
    <xf numFmtId="0" fontId="8" fillId="0" borderId="7" xfId="1" applyFont="1" applyBorder="1" applyAlignment="1">
      <alignment horizontal="center" vertical="center"/>
    </xf>
    <xf numFmtId="0" fontId="2" fillId="0" borderId="4" xfId="1" applyFont="1" applyBorder="1" applyAlignment="1">
      <alignment horizontal="center" vertical="center"/>
    </xf>
    <xf numFmtId="0" fontId="8" fillId="0" borderId="4" xfId="1" applyFont="1" applyBorder="1" applyAlignment="1">
      <alignment horizontal="center" vertical="center"/>
    </xf>
    <xf numFmtId="49" fontId="2" fillId="5" borderId="0" xfId="0" applyNumberFormat="1" applyFont="1" applyFill="1" applyAlignment="1">
      <alignment horizontal="center" vertical="center"/>
    </xf>
    <xf numFmtId="0" fontId="2" fillId="0" borderId="2" xfId="0" applyFont="1" applyBorder="1"/>
    <xf numFmtId="0" fontId="8" fillId="9" borderId="2" xfId="0" applyFont="1" applyFill="1" applyBorder="1" applyAlignment="1">
      <alignment horizontal="center"/>
    </xf>
    <xf numFmtId="0" fontId="12" fillId="0" borderId="2" xfId="1" applyFont="1" applyBorder="1" applyAlignment="1">
      <alignment wrapText="1"/>
    </xf>
    <xf numFmtId="49" fontId="7" fillId="0" borderId="2" xfId="1" applyNumberFormat="1" applyFont="1" applyBorder="1" applyAlignment="1">
      <alignment horizontal="center" vertical="center"/>
    </xf>
    <xf numFmtId="0" fontId="2" fillId="0" borderId="2" xfId="0" applyFont="1" applyBorder="1" applyAlignment="1">
      <alignment horizontal="right"/>
    </xf>
    <xf numFmtId="49" fontId="8" fillId="9" borderId="2" xfId="0" applyNumberFormat="1" applyFont="1" applyFill="1" applyBorder="1" applyAlignment="1">
      <alignment horizontal="center" vertical="center" wrapText="1"/>
    </xf>
    <xf numFmtId="0" fontId="2" fillId="0" borderId="1" xfId="0" applyFont="1" applyBorder="1"/>
    <xf numFmtId="0" fontId="8" fillId="0" borderId="2" xfId="0" applyFont="1" applyBorder="1" applyAlignment="1">
      <alignment horizontal="right"/>
    </xf>
    <xf numFmtId="0" fontId="8" fillId="9" borderId="4" xfId="0" applyFont="1" applyFill="1" applyBorder="1" applyAlignment="1">
      <alignment horizontal="center"/>
    </xf>
    <xf numFmtId="0" fontId="8" fillId="9" borderId="9" xfId="0" applyFont="1" applyFill="1" applyBorder="1" applyAlignment="1">
      <alignment horizontal="center"/>
    </xf>
    <xf numFmtId="0" fontId="11" fillId="0" borderId="2" xfId="1" applyFont="1" applyBorder="1" applyAlignment="1">
      <alignment horizontal="center" vertical="center"/>
    </xf>
    <xf numFmtId="0" fontId="8" fillId="0" borderId="0" xfId="0" applyFont="1"/>
    <xf numFmtId="0" fontId="8" fillId="9" borderId="0" xfId="0" applyFont="1" applyFill="1"/>
    <xf numFmtId="0" fontId="8" fillId="9" borderId="2" xfId="0" applyFont="1" applyFill="1" applyBorder="1"/>
    <xf numFmtId="49" fontId="2" fillId="0" borderId="2" xfId="0" applyNumberFormat="1" applyFont="1" applyBorder="1" applyAlignment="1">
      <alignment horizontal="center"/>
    </xf>
    <xf numFmtId="0" fontId="2" fillId="0" borderId="2" xfId="0" applyFont="1" applyBorder="1" applyAlignment="1">
      <alignment wrapText="1"/>
    </xf>
    <xf numFmtId="0" fontId="8" fillId="9" borderId="0" xfId="0" applyFont="1" applyFill="1" applyAlignment="1">
      <alignment horizontal="center" wrapText="1"/>
    </xf>
    <xf numFmtId="49" fontId="8" fillId="9" borderId="4" xfId="0" applyNumberFormat="1" applyFont="1" applyFill="1" applyBorder="1" applyAlignment="1">
      <alignment horizontal="center" vertical="center" wrapText="1"/>
    </xf>
    <xf numFmtId="0" fontId="8" fillId="9" borderId="1" xfId="0" applyFont="1" applyFill="1" applyBorder="1" applyAlignment="1">
      <alignment horizontal="center"/>
    </xf>
    <xf numFmtId="0" fontId="5" fillId="0" borderId="0" xfId="0" applyFont="1"/>
    <xf numFmtId="0" fontId="14" fillId="0" borderId="0" xfId="0" applyFont="1"/>
    <xf numFmtId="0" fontId="14" fillId="10" borderId="0" xfId="0" applyFont="1" applyFill="1"/>
    <xf numFmtId="0" fontId="5" fillId="0" borderId="0" xfId="0" applyFont="1" applyAlignment="1">
      <alignment horizontal="left"/>
    </xf>
    <xf numFmtId="0" fontId="5" fillId="0" borderId="2" xfId="0" applyFont="1" applyBorder="1" applyAlignment="1">
      <alignment horizontal="right"/>
    </xf>
    <xf numFmtId="0" fontId="5" fillId="4" borderId="0" xfId="0" applyFont="1" applyFill="1"/>
    <xf numFmtId="0" fontId="14" fillId="0" borderId="0" xfId="0" applyFont="1" applyAlignment="1">
      <alignment horizontal="left"/>
    </xf>
    <xf numFmtId="0" fontId="15" fillId="10" borderId="2" xfId="0" applyFont="1" applyFill="1" applyBorder="1" applyAlignment="1">
      <alignment horizontal="right"/>
    </xf>
    <xf numFmtId="0" fontId="8" fillId="0" borderId="10" xfId="0" applyFont="1" applyBorder="1"/>
    <xf numFmtId="0" fontId="8" fillId="0" borderId="11" xfId="0" applyFont="1" applyBorder="1"/>
    <xf numFmtId="0" fontId="8" fillId="0" borderId="12" xfId="0" applyFont="1" applyBorder="1"/>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2" fillId="0" borderId="16" xfId="0" applyFont="1" applyBorder="1"/>
    <xf numFmtId="0" fontId="2" fillId="4" borderId="17" xfId="0" applyFont="1" applyFill="1" applyBorder="1"/>
    <xf numFmtId="0" fontId="2" fillId="4" borderId="18" xfId="0" applyFont="1" applyFill="1" applyBorder="1"/>
    <xf numFmtId="0" fontId="2" fillId="4" borderId="19" xfId="0" applyFont="1" applyFill="1" applyBorder="1"/>
    <xf numFmtId="0" fontId="8" fillId="2" borderId="0" xfId="0" applyFont="1" applyFill="1" applyAlignment="1">
      <alignment horizontal="center"/>
    </xf>
    <xf numFmtId="0" fontId="5" fillId="4" borderId="0" xfId="0" applyFont="1" applyFill="1" applyAlignment="1">
      <alignment horizontal="center"/>
    </xf>
    <xf numFmtId="0" fontId="8" fillId="9" borderId="3" xfId="0" applyFont="1" applyFill="1" applyBorder="1" applyAlignment="1">
      <alignment horizontal="center"/>
    </xf>
    <xf numFmtId="0" fontId="8" fillId="9" borderId="8" xfId="0" applyFont="1" applyFill="1" applyBorder="1" applyAlignment="1">
      <alignment horizontal="center"/>
    </xf>
    <xf numFmtId="0" fontId="2" fillId="0" borderId="6" xfId="0" applyFont="1" applyBorder="1" applyAlignment="1">
      <alignment horizontal="left" wrapText="1"/>
    </xf>
  </cellXfs>
  <cellStyles count="3">
    <cellStyle name="Hyperlink 2" xfId="2" xr:uid="{AED5AC25-3220-465F-8E9F-A334DFD7D2C8}"/>
    <cellStyle name="Normal" xfId="0" builtinId="0"/>
    <cellStyle name="Normal 3" xfId="1" xr:uid="{49CF150C-FE25-4027-A314-F4005F22CB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122538</xdr:colOff>
      <xdr:row>0</xdr:row>
      <xdr:rowOff>0</xdr:rowOff>
    </xdr:from>
    <xdr:to>
      <xdr:col>9</xdr:col>
      <xdr:colOff>488327</xdr:colOff>
      <xdr:row>22</xdr:row>
      <xdr:rowOff>102833</xdr:rowOff>
    </xdr:to>
    <xdr:pic>
      <xdr:nvPicPr>
        <xdr:cNvPr id="2" name="Picture 1">
          <a:extLst>
            <a:ext uri="{FF2B5EF4-FFF2-40B4-BE49-F238E27FC236}">
              <a16:creationId xmlns:a16="http://schemas.microsoft.com/office/drawing/2014/main" id="{C72CA34A-69A3-4807-BB5C-97B616B95E27}"/>
            </a:ext>
          </a:extLst>
        </xdr:cNvPr>
        <xdr:cNvPicPr>
          <a:picLocks noChangeAspect="1"/>
        </xdr:cNvPicPr>
      </xdr:nvPicPr>
      <xdr:blipFill>
        <a:blip xmlns:r="http://schemas.openxmlformats.org/officeDocument/2006/relationships" r:embed="rId1"/>
        <a:stretch>
          <a:fillRect/>
        </a:stretch>
      </xdr:blipFill>
      <xdr:spPr>
        <a:xfrm>
          <a:off x="8587088" y="0"/>
          <a:ext cx="7122189" cy="51320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7006957</xdr:colOff>
      <xdr:row>0</xdr:row>
      <xdr:rowOff>230908</xdr:rowOff>
    </xdr:from>
    <xdr:to>
      <xdr:col>3</xdr:col>
      <xdr:colOff>422150</xdr:colOff>
      <xdr:row>28</xdr:row>
      <xdr:rowOff>68704</xdr:rowOff>
    </xdr:to>
    <xdr:pic>
      <xdr:nvPicPr>
        <xdr:cNvPr id="2" name="Picture 1">
          <a:extLst>
            <a:ext uri="{FF2B5EF4-FFF2-40B4-BE49-F238E27FC236}">
              <a16:creationId xmlns:a16="http://schemas.microsoft.com/office/drawing/2014/main" id="{BE648D72-B01D-485F-A2D0-02B3CA8D8E96}"/>
            </a:ext>
          </a:extLst>
        </xdr:cNvPr>
        <xdr:cNvPicPr>
          <a:picLocks noChangeAspect="1"/>
        </xdr:cNvPicPr>
      </xdr:nvPicPr>
      <xdr:blipFill>
        <a:blip xmlns:r="http://schemas.openxmlformats.org/officeDocument/2006/relationships" r:embed="rId1"/>
        <a:stretch>
          <a:fillRect/>
        </a:stretch>
      </xdr:blipFill>
      <xdr:spPr>
        <a:xfrm>
          <a:off x="7468775" y="230908"/>
          <a:ext cx="8510875" cy="63032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4937097" cy="4435209"/>
    <xdr:pic>
      <xdr:nvPicPr>
        <xdr:cNvPr id="2" name="Picture 1">
          <a:extLst>
            <a:ext uri="{FF2B5EF4-FFF2-40B4-BE49-F238E27FC236}">
              <a16:creationId xmlns:a16="http://schemas.microsoft.com/office/drawing/2014/main" id="{DE08C2FB-A816-4C86-AE2B-98C2393B015D}"/>
            </a:ext>
          </a:extLst>
        </xdr:cNvPr>
        <xdr:cNvPicPr>
          <a:picLocks noChangeAspect="1"/>
        </xdr:cNvPicPr>
      </xdr:nvPicPr>
      <xdr:blipFill>
        <a:blip xmlns:r="http://schemas.openxmlformats.org/officeDocument/2006/relationships" r:embed="rId1"/>
        <a:stretch>
          <a:fillRect/>
        </a:stretch>
      </xdr:blipFill>
      <xdr:spPr>
        <a:xfrm>
          <a:off x="0" y="0"/>
          <a:ext cx="4937097" cy="4435209"/>
        </a:xfrm>
        <a:prstGeom prst="rect">
          <a:avLst/>
        </a:prstGeom>
      </xdr:spPr>
    </xdr:pic>
    <xdr:clientData/>
  </xdr:oneCellAnchor>
  <xdr:oneCellAnchor>
    <xdr:from>
      <xdr:col>8</xdr:col>
      <xdr:colOff>0</xdr:colOff>
      <xdr:row>0</xdr:row>
      <xdr:rowOff>0</xdr:rowOff>
    </xdr:from>
    <xdr:ext cx="4873411" cy="5654511"/>
    <xdr:pic>
      <xdr:nvPicPr>
        <xdr:cNvPr id="3" name="Picture 2">
          <a:extLst>
            <a:ext uri="{FF2B5EF4-FFF2-40B4-BE49-F238E27FC236}">
              <a16:creationId xmlns:a16="http://schemas.microsoft.com/office/drawing/2014/main" id="{D929D4EC-3352-4B3C-A92A-3F4180DA0BFF}"/>
            </a:ext>
          </a:extLst>
        </xdr:cNvPr>
        <xdr:cNvPicPr>
          <a:picLocks noChangeAspect="1"/>
        </xdr:cNvPicPr>
      </xdr:nvPicPr>
      <xdr:blipFill>
        <a:blip xmlns:r="http://schemas.openxmlformats.org/officeDocument/2006/relationships" r:embed="rId2"/>
        <a:stretch>
          <a:fillRect/>
        </a:stretch>
      </xdr:blipFill>
      <xdr:spPr>
        <a:xfrm>
          <a:off x="4876800" y="0"/>
          <a:ext cx="4873411" cy="5654511"/>
        </a:xfrm>
        <a:prstGeom prst="rect">
          <a:avLst/>
        </a:prstGeom>
      </xdr:spPr>
    </xdr:pic>
    <xdr:clientData/>
  </xdr:oneCellAnchor>
  <xdr:oneCellAnchor>
    <xdr:from>
      <xdr:col>16</xdr:col>
      <xdr:colOff>0</xdr:colOff>
      <xdr:row>0</xdr:row>
      <xdr:rowOff>0</xdr:rowOff>
    </xdr:from>
    <xdr:ext cx="4975201" cy="1714643"/>
    <xdr:pic>
      <xdr:nvPicPr>
        <xdr:cNvPr id="4" name="Picture 3">
          <a:extLst>
            <a:ext uri="{FF2B5EF4-FFF2-40B4-BE49-F238E27FC236}">
              <a16:creationId xmlns:a16="http://schemas.microsoft.com/office/drawing/2014/main" id="{B5DDD40D-79E5-4B2F-BE1B-E6EAD0F774E1}"/>
            </a:ext>
          </a:extLst>
        </xdr:cNvPr>
        <xdr:cNvPicPr>
          <a:picLocks noChangeAspect="1"/>
        </xdr:cNvPicPr>
      </xdr:nvPicPr>
      <xdr:blipFill>
        <a:blip xmlns:r="http://schemas.openxmlformats.org/officeDocument/2006/relationships" r:embed="rId3"/>
        <a:stretch>
          <a:fillRect/>
        </a:stretch>
      </xdr:blipFill>
      <xdr:spPr>
        <a:xfrm>
          <a:off x="9753600" y="0"/>
          <a:ext cx="4975201" cy="1714643"/>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540F5-499D-49B3-A5AB-EE22F215CBBB}">
  <dimension ref="A1:F15"/>
  <sheetViews>
    <sheetView tabSelected="1" zoomScaleNormal="100" workbookViewId="0">
      <selection activeCell="C8" sqref="C8"/>
    </sheetView>
  </sheetViews>
  <sheetFormatPr defaultColWidth="9.140625" defaultRowHeight="18.75" x14ac:dyDescent="0.3"/>
  <cols>
    <col min="1" max="1" width="38.85546875" style="1" bestFit="1" customWidth="1"/>
    <col min="2" max="2" width="19.85546875" style="1" bestFit="1" customWidth="1"/>
    <col min="3" max="3" width="216.140625" style="1" bestFit="1" customWidth="1"/>
    <col min="4" max="16384" width="9.140625" style="1"/>
  </cols>
  <sheetData>
    <row r="1" spans="1:6" x14ac:dyDescent="0.3">
      <c r="A1" s="82" t="s">
        <v>1048</v>
      </c>
      <c r="B1" s="82"/>
      <c r="C1" s="82"/>
    </row>
    <row r="2" spans="1:6" ht="19.5" thickBot="1" x14ac:dyDescent="0.35">
      <c r="A2" s="53" t="s">
        <v>22</v>
      </c>
      <c r="B2" s="53" t="s">
        <v>667</v>
      </c>
      <c r="C2" s="53" t="s">
        <v>668</v>
      </c>
      <c r="D2" s="11"/>
      <c r="E2" s="11"/>
      <c r="F2" s="11"/>
    </row>
    <row r="3" spans="1:6" x14ac:dyDescent="0.3">
      <c r="A3" s="79" t="s">
        <v>972</v>
      </c>
      <c r="B3" s="75">
        <v>41</v>
      </c>
      <c r="C3" s="72" t="str">
        <f>VLOOKUP($B$3,PMT!$A$1:$C$24,3,FALSE)</f>
        <v>Wrapping, Cushioning, Bagging, Exhaust Excess Air, Heat Seal. Type of Bag: MIL-PRF-131, 22191 or 81705</v>
      </c>
    </row>
    <row r="4" spans="1:6" x14ac:dyDescent="0.3">
      <c r="A4" s="80" t="s">
        <v>973</v>
      </c>
      <c r="B4" s="76">
        <f>B3</f>
        <v>41</v>
      </c>
      <c r="C4" s="73" t="str">
        <f>VLOOKUP($B$4,PMT!$A$1:$C$24,3,FALSE)</f>
        <v>Wrapping, Cushioning, Bagging, Exhaust Excess Air, Heat Seal. Type of Bag: MIL-PRF-131, 22191 or 81705</v>
      </c>
    </row>
    <row r="5" spans="1:6" x14ac:dyDescent="0.3">
      <c r="A5" s="80" t="s">
        <v>974</v>
      </c>
      <c r="B5" s="76">
        <v>0</v>
      </c>
      <c r="C5" s="73" t="str">
        <f>VLOOKUP($B$5,'WM '!$A$1:$B$58,2,FALSE)</f>
        <v>No requirement.</v>
      </c>
    </row>
    <row r="6" spans="1:6" x14ac:dyDescent="0.3">
      <c r="A6" s="80" t="s">
        <v>975</v>
      </c>
      <c r="B6" s="76" t="s">
        <v>254</v>
      </c>
      <c r="C6" s="73" t="str">
        <f>VLOOKUP($B$6,'UC &amp; IC'!$A$1:$B$227,2,FALSE)</f>
        <v>MIL-STD-2073-1D Code: PPP-B-636, class domestic, fire retardant.</v>
      </c>
    </row>
    <row r="7" spans="1:6" x14ac:dyDescent="0.3">
      <c r="A7" s="80" t="s">
        <v>976</v>
      </c>
      <c r="B7" s="76">
        <v>0</v>
      </c>
      <c r="C7" s="73" t="str">
        <f>VLOOKUP($B$7,'UC &amp; IC'!$A$1:$B$227,2,FALSE)</f>
        <v>MIL-STD-2073-1D Code: No Requirement.</v>
      </c>
    </row>
    <row r="8" spans="1:6" x14ac:dyDescent="0.3">
      <c r="A8" s="80" t="s">
        <v>977</v>
      </c>
      <c r="B8" s="76" t="s">
        <v>183</v>
      </c>
      <c r="C8" s="73" t="str">
        <f>VLOOKUP($B$8,CUD!$A$2:$B$155,2,FALSE)</f>
        <v>PPP-C-795, cellular plastic film cushioning; or A-A-3129, open cell plastic cushioning; or PPP-C-1797, polypropylene foam cushioning; or A-A-59136, polyethylene foam cushioning</v>
      </c>
    </row>
    <row r="9" spans="1:6" x14ac:dyDescent="0.3">
      <c r="A9" s="80" t="s">
        <v>978</v>
      </c>
      <c r="B9" s="76" t="s">
        <v>199</v>
      </c>
      <c r="C9" s="73" t="str">
        <f>VLOOKUP($B$9,CT!$A$1:$B$29,2,FALSE)</f>
        <v>3/4 inch thick</v>
      </c>
    </row>
    <row r="10" spans="1:6" x14ac:dyDescent="0.3">
      <c r="A10" s="80" t="s">
        <v>979</v>
      </c>
      <c r="B10" s="76" t="s">
        <v>612</v>
      </c>
      <c r="C10" s="73" t="str">
        <f>VLOOKUP($B$10,LP!$A$1:$B$4,2,FALSE)</f>
        <v xml:space="preserve">Minimal Requirement </v>
      </c>
    </row>
    <row r="11" spans="1:6" hidden="1" x14ac:dyDescent="0.3">
      <c r="A11" s="80" t="s">
        <v>980</v>
      </c>
      <c r="B11" s="76" t="s">
        <v>595</v>
      </c>
      <c r="C11" s="73" t="str">
        <f>VLOOKUP($B$11,UCL!$A$1:$B$7,2,FALSE)</f>
        <v>Unit container is not an acceptable shipping container.</v>
      </c>
    </row>
    <row r="12" spans="1:6" ht="19.5" thickBot="1" x14ac:dyDescent="0.35">
      <c r="A12" s="81" t="s">
        <v>981</v>
      </c>
      <c r="B12" s="77">
        <v>39</v>
      </c>
      <c r="C12" s="74" t="str">
        <f>VLOOKUP($B$12,'SP MK &amp; HAZ CODE'!$A$1:$B$23,2,FALSE)</f>
        <v>ESD sensitive electronic device requirements of MIL-STD-129 apply</v>
      </c>
    </row>
    <row r="13" spans="1:6" hidden="1" x14ac:dyDescent="0.3">
      <c r="A13" s="78" t="s">
        <v>982</v>
      </c>
      <c r="B13" s="28" t="s">
        <v>597</v>
      </c>
      <c r="C13" s="56" t="str">
        <f>VLOOKUP($B$13,OPI!$A$1:$B$9,2,FALSE)</f>
        <v>All packaging data is mandatory for compliance and no substitutions are permitted. Fast packs should be included in this category.</v>
      </c>
    </row>
    <row r="14" spans="1:6" hidden="1" x14ac:dyDescent="0.3">
      <c r="A14" s="45" t="s">
        <v>1047</v>
      </c>
    </row>
    <row r="15" spans="1:6" x14ac:dyDescent="0.3">
      <c r="C15" s="56"/>
    </row>
  </sheetData>
  <mergeCells count="1">
    <mergeCell ref="A1:C1"/>
  </mergeCells>
  <dataValidations count="1">
    <dataValidation type="list" allowBlank="1" showInputMessage="1" showErrorMessage="1" sqref="B14" xr:uid="{C0424B9F-E684-4A20-9492-CE19B6624858}">
      <formula1>"001,010,100"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CF944AED-8066-4144-9BF2-FCA781EAC2A5}">
          <x14:formula1>
            <xm:f>PMT!$A$2:$A$24</xm:f>
          </x14:formula1>
          <xm:sqref>B3:B4</xm:sqref>
        </x14:dataValidation>
        <x14:dataValidation type="list" allowBlank="1" showInputMessage="1" showErrorMessage="1" xr:uid="{991ACCBE-8586-430F-8135-CAB2AAAF18D5}">
          <x14:formula1>
            <xm:f>'WM '!$A$2:$A$58</xm:f>
          </x14:formula1>
          <xm:sqref>B5</xm:sqref>
        </x14:dataValidation>
        <x14:dataValidation type="list" allowBlank="1" showInputMessage="1" showErrorMessage="1" xr:uid="{B551293F-4CA7-4ABC-AB20-C158D56BA1CE}">
          <x14:formula1>
            <xm:f>CT!$A$2:$A$29</xm:f>
          </x14:formula1>
          <xm:sqref>B9</xm:sqref>
        </x14:dataValidation>
        <x14:dataValidation type="list" allowBlank="1" showInputMessage="1" showErrorMessage="1" xr:uid="{D46303BC-00B7-4DF3-AC6F-116A5D562D9D}">
          <x14:formula1>
            <xm:f>LP!$A$2:$A$4</xm:f>
          </x14:formula1>
          <xm:sqref>B10</xm:sqref>
        </x14:dataValidation>
        <x14:dataValidation type="list" allowBlank="1" showInputMessage="1" showErrorMessage="1" xr:uid="{86592C94-DD87-4642-BCCD-BB69FF125CFF}">
          <x14:formula1>
            <xm:f>OPI!$A$2:$A$9</xm:f>
          </x14:formula1>
          <xm:sqref>B13</xm:sqref>
        </x14:dataValidation>
        <x14:dataValidation type="list" allowBlank="1" showInputMessage="1" showErrorMessage="1" xr:uid="{B0D4019F-EB56-4EF2-B39F-530282325AD8}">
          <x14:formula1>
            <xm:f>'SP MK &amp; HAZ CODE'!$A$2:$A$23</xm:f>
          </x14:formula1>
          <xm:sqref>B12</xm:sqref>
        </x14:dataValidation>
        <x14:dataValidation type="list" allowBlank="1" showInputMessage="1" showErrorMessage="1" xr:uid="{829E740C-6C9C-41D5-AB0A-48CB039DC22E}">
          <x14:formula1>
            <xm:f>UCL!$A$2:$A$7</xm:f>
          </x14:formula1>
          <xm:sqref>B11</xm:sqref>
        </x14:dataValidation>
        <x14:dataValidation type="list" allowBlank="1" showInputMessage="1" showErrorMessage="1" xr:uid="{2C287911-78E0-4670-966C-46B52FD188E3}">
          <x14:formula1>
            <xm:f>CUD!$A$2:$A$155</xm:f>
          </x14:formula1>
          <xm:sqref>B8</xm:sqref>
        </x14:dataValidation>
        <x14:dataValidation type="list" allowBlank="1" showInputMessage="1" showErrorMessage="1" xr:uid="{D61138E6-D1BE-457A-B827-172C5F385CC7}">
          <x14:formula1>
            <xm:f>'UC &amp; IC'!$A$2:$A$227</xm:f>
          </x14:formula1>
          <xm:sqref>B6:B7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3B4D1-E46C-4675-A9D2-DBE7B3D9B115}">
  <dimension ref="A1:C9"/>
  <sheetViews>
    <sheetView zoomScale="66" workbookViewId="0">
      <selection activeCell="B15" sqref="B15"/>
    </sheetView>
  </sheetViews>
  <sheetFormatPr defaultColWidth="5.140625" defaultRowHeight="18.75" x14ac:dyDescent="0.3"/>
  <cols>
    <col min="1" max="1" width="6.140625" style="1" customWidth="1"/>
    <col min="2" max="2" width="144.7109375" style="1" bestFit="1" customWidth="1"/>
    <col min="3" max="3" width="21.42578125" style="1" bestFit="1" customWidth="1"/>
    <col min="4" max="16384" width="5.140625" style="1"/>
  </cols>
  <sheetData>
    <row r="1" spans="1:3" ht="37.5" x14ac:dyDescent="0.3">
      <c r="A1" s="50" t="s">
        <v>641</v>
      </c>
      <c r="B1" s="46" t="s">
        <v>188</v>
      </c>
      <c r="C1" s="58" t="s">
        <v>730</v>
      </c>
    </row>
    <row r="2" spans="1:3" x14ac:dyDescent="0.3">
      <c r="A2" s="1" t="s">
        <v>18</v>
      </c>
      <c r="B2" s="1" t="s">
        <v>664</v>
      </c>
    </row>
    <row r="3" spans="1:3" x14ac:dyDescent="0.3">
      <c r="A3" s="1" t="s">
        <v>16</v>
      </c>
      <c r="B3" s="1" t="s">
        <v>665</v>
      </c>
    </row>
    <row r="4" spans="1:3" x14ac:dyDescent="0.3">
      <c r="A4" s="1" t="s">
        <v>607</v>
      </c>
      <c r="B4" s="1" t="s">
        <v>731</v>
      </c>
    </row>
    <row r="5" spans="1:3" x14ac:dyDescent="0.3">
      <c r="A5" s="1" t="s">
        <v>192</v>
      </c>
      <c r="B5" s="1" t="s">
        <v>732</v>
      </c>
    </row>
    <row r="6" spans="1:3" x14ac:dyDescent="0.3">
      <c r="A6" s="1" t="s">
        <v>21</v>
      </c>
      <c r="B6" s="1" t="s">
        <v>642</v>
      </c>
    </row>
    <row r="7" spans="1:3" x14ac:dyDescent="0.3">
      <c r="A7" s="40" t="s">
        <v>19</v>
      </c>
      <c r="B7" s="1" t="s">
        <v>666</v>
      </c>
    </row>
    <row r="8" spans="1:3" x14ac:dyDescent="0.3">
      <c r="A8" s="1" t="s">
        <v>695</v>
      </c>
      <c r="B8" s="1" t="s">
        <v>733</v>
      </c>
    </row>
    <row r="9" spans="1:3" x14ac:dyDescent="0.3">
      <c r="A9" s="1" t="s">
        <v>697</v>
      </c>
      <c r="B9" s="1" t="s">
        <v>734</v>
      </c>
    </row>
  </sheetData>
  <sortState xmlns:xlrd2="http://schemas.microsoft.com/office/spreadsheetml/2017/richdata2" ref="A3:B9">
    <sortCondition ref="A3:A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A3287-839A-480F-BC5B-BB8CB529C2BC}">
  <dimension ref="A1:F23"/>
  <sheetViews>
    <sheetView zoomScale="70" zoomScaleNormal="70" workbookViewId="0">
      <selection activeCell="B7" sqref="B7"/>
    </sheetView>
  </sheetViews>
  <sheetFormatPr defaultColWidth="9.140625" defaultRowHeight="18.75" x14ac:dyDescent="0.3"/>
  <cols>
    <col min="1" max="1" width="5.5703125" style="32" bestFit="1" customWidth="1"/>
    <col min="2" max="2" width="54.28515625" style="1" customWidth="1"/>
    <col min="3" max="4" width="9.140625" style="1"/>
    <col min="5" max="5" width="27.7109375" style="1" customWidth="1"/>
    <col min="6" max="6" width="47.140625" style="1" customWidth="1"/>
    <col min="7" max="16384" width="9.140625" style="1"/>
  </cols>
  <sheetData>
    <row r="1" spans="1:6" ht="33.75" customHeight="1" x14ac:dyDescent="0.3">
      <c r="A1" s="50" t="s">
        <v>598</v>
      </c>
      <c r="B1" s="57" t="s">
        <v>188</v>
      </c>
      <c r="E1" s="50" t="s">
        <v>739</v>
      </c>
      <c r="F1" s="57" t="s">
        <v>5</v>
      </c>
    </row>
    <row r="2" spans="1:6" ht="44.25" customHeight="1" x14ac:dyDescent="0.3">
      <c r="A2" s="48" t="s">
        <v>32</v>
      </c>
      <c r="B2" s="6" t="s">
        <v>604</v>
      </c>
      <c r="E2" s="55" t="s">
        <v>195</v>
      </c>
      <c r="F2" s="47" t="s">
        <v>735</v>
      </c>
    </row>
    <row r="3" spans="1:6" ht="44.25" customHeight="1" x14ac:dyDescent="0.3">
      <c r="A3" s="48" t="s">
        <v>669</v>
      </c>
      <c r="B3" s="6" t="s">
        <v>670</v>
      </c>
      <c r="E3" s="55" t="s">
        <v>10</v>
      </c>
      <c r="F3" s="47" t="s">
        <v>736</v>
      </c>
    </row>
    <row r="4" spans="1:6" ht="90" customHeight="1" x14ac:dyDescent="0.3">
      <c r="A4" s="48" t="s">
        <v>671</v>
      </c>
      <c r="B4" s="6" t="s">
        <v>672</v>
      </c>
      <c r="E4" s="55" t="s">
        <v>695</v>
      </c>
      <c r="F4" s="47" t="s">
        <v>737</v>
      </c>
    </row>
    <row r="5" spans="1:6" ht="36.75" customHeight="1" x14ac:dyDescent="0.3">
      <c r="A5" s="48" t="s">
        <v>601</v>
      </c>
      <c r="B5" s="6" t="s">
        <v>599</v>
      </c>
      <c r="E5" s="55" t="s">
        <v>12</v>
      </c>
      <c r="F5" s="47" t="s">
        <v>738</v>
      </c>
    </row>
    <row r="6" spans="1:6" ht="21" x14ac:dyDescent="0.3">
      <c r="A6" s="48" t="s">
        <v>673</v>
      </c>
      <c r="B6" s="6" t="s">
        <v>674</v>
      </c>
    </row>
    <row r="7" spans="1:6" ht="21" x14ac:dyDescent="0.3">
      <c r="A7" s="48" t="s">
        <v>675</v>
      </c>
      <c r="B7" s="6" t="s">
        <v>676</v>
      </c>
    </row>
    <row r="8" spans="1:6" ht="21" x14ac:dyDescent="0.3">
      <c r="A8" s="48" t="s">
        <v>677</v>
      </c>
      <c r="B8" s="6" t="s">
        <v>678</v>
      </c>
    </row>
    <row r="9" spans="1:6" ht="21" x14ac:dyDescent="0.3">
      <c r="A9" s="48" t="s">
        <v>679</v>
      </c>
      <c r="B9" s="6" t="s">
        <v>680</v>
      </c>
    </row>
    <row r="10" spans="1:6" ht="21" x14ac:dyDescent="0.3">
      <c r="A10" s="48">
        <v>12</v>
      </c>
      <c r="B10" s="6" t="s">
        <v>681</v>
      </c>
    </row>
    <row r="11" spans="1:6" ht="21" x14ac:dyDescent="0.3">
      <c r="A11" s="48">
        <v>14</v>
      </c>
      <c r="B11" s="6" t="s">
        <v>682</v>
      </c>
    </row>
    <row r="12" spans="1:6" ht="21" x14ac:dyDescent="0.3">
      <c r="A12" s="48">
        <v>17</v>
      </c>
      <c r="B12" s="6" t="s">
        <v>683</v>
      </c>
    </row>
    <row r="13" spans="1:6" ht="21" x14ac:dyDescent="0.3">
      <c r="A13" s="48">
        <v>19</v>
      </c>
      <c r="B13" s="6" t="s">
        <v>684</v>
      </c>
    </row>
    <row r="14" spans="1:6" ht="21" x14ac:dyDescent="0.3">
      <c r="A14" s="48">
        <v>20</v>
      </c>
      <c r="B14" s="6" t="s">
        <v>685</v>
      </c>
    </row>
    <row r="15" spans="1:6" ht="21" x14ac:dyDescent="0.3">
      <c r="A15" s="48">
        <v>24</v>
      </c>
      <c r="B15" s="6" t="s">
        <v>602</v>
      </c>
    </row>
    <row r="16" spans="1:6" ht="21" x14ac:dyDescent="0.3">
      <c r="A16" s="48">
        <v>32</v>
      </c>
      <c r="B16" s="6" t="s">
        <v>603</v>
      </c>
    </row>
    <row r="17" spans="1:2" ht="21" x14ac:dyDescent="0.3">
      <c r="A17" s="48">
        <v>33</v>
      </c>
      <c r="B17" s="6" t="s">
        <v>605</v>
      </c>
    </row>
    <row r="18" spans="1:2" ht="21" x14ac:dyDescent="0.3">
      <c r="A18" s="48">
        <v>36</v>
      </c>
      <c r="B18" s="6" t="s">
        <v>686</v>
      </c>
    </row>
    <row r="19" spans="1:2" ht="21" x14ac:dyDescent="0.3">
      <c r="A19" s="48">
        <v>37</v>
      </c>
      <c r="B19" s="6" t="s">
        <v>687</v>
      </c>
    </row>
    <row r="20" spans="1:2" ht="30.75" x14ac:dyDescent="0.3">
      <c r="A20" s="48">
        <v>39</v>
      </c>
      <c r="B20" s="6" t="s">
        <v>688</v>
      </c>
    </row>
    <row r="21" spans="1:2" ht="30.75" x14ac:dyDescent="0.3">
      <c r="A21" s="48">
        <v>40</v>
      </c>
      <c r="B21" s="6" t="s">
        <v>689</v>
      </c>
    </row>
    <row r="22" spans="1:2" ht="21" x14ac:dyDescent="0.3">
      <c r="A22" s="48">
        <v>60</v>
      </c>
      <c r="B22" s="6" t="s">
        <v>690</v>
      </c>
    </row>
    <row r="23" spans="1:2" ht="21" x14ac:dyDescent="0.3">
      <c r="A23" s="48" t="s">
        <v>180</v>
      </c>
      <c r="B23" s="6" t="s">
        <v>600</v>
      </c>
    </row>
  </sheetData>
  <sortState xmlns:xlrd2="http://schemas.microsoft.com/office/spreadsheetml/2017/richdata2" ref="A2:B11">
    <sortCondition ref="A2:A1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52033-31E6-4245-ACBA-CD3C7B3EDC75}">
  <sheetPr>
    <tabColor rgb="FFFF0000"/>
  </sheetPr>
  <dimension ref="A1:C7"/>
  <sheetViews>
    <sheetView workbookViewId="0">
      <selection activeCell="B17" sqref="B17"/>
    </sheetView>
  </sheetViews>
  <sheetFormatPr defaultColWidth="9.140625" defaultRowHeight="18.75" x14ac:dyDescent="0.3"/>
  <cols>
    <col min="1" max="1" width="7.42578125" style="27" bestFit="1" customWidth="1"/>
    <col min="2" max="2" width="76.85546875" style="27" bestFit="1" customWidth="1"/>
    <col min="3" max="16384" width="9.140625" style="27"/>
  </cols>
  <sheetData>
    <row r="1" spans="1:3" x14ac:dyDescent="0.3">
      <c r="A1" s="29" t="s">
        <v>22</v>
      </c>
      <c r="B1" s="30" t="s">
        <v>41</v>
      </c>
      <c r="C1" s="1"/>
    </row>
    <row r="2" spans="1:3" x14ac:dyDescent="0.3">
      <c r="A2" s="28">
        <v>0</v>
      </c>
      <c r="B2" s="1" t="s">
        <v>45</v>
      </c>
      <c r="C2" s="1"/>
    </row>
    <row r="3" spans="1:3" x14ac:dyDescent="0.3">
      <c r="A3" s="28">
        <v>1</v>
      </c>
      <c r="B3" s="1" t="s">
        <v>42</v>
      </c>
      <c r="C3" s="1"/>
    </row>
    <row r="4" spans="1:3" x14ac:dyDescent="0.3">
      <c r="A4" s="28" t="s">
        <v>46</v>
      </c>
      <c r="B4" s="1" t="s">
        <v>45</v>
      </c>
      <c r="C4" s="1"/>
    </row>
    <row r="5" spans="1:3" x14ac:dyDescent="0.3">
      <c r="A5" s="28" t="s">
        <v>43</v>
      </c>
      <c r="B5" s="1" t="s">
        <v>44</v>
      </c>
      <c r="C5" s="1"/>
    </row>
    <row r="6" spans="1:3" x14ac:dyDescent="0.3">
      <c r="A6" s="28" t="s">
        <v>32</v>
      </c>
      <c r="B6" s="1" t="s">
        <v>44</v>
      </c>
      <c r="C6" s="1"/>
    </row>
    <row r="7" spans="1:3" x14ac:dyDescent="0.3">
      <c r="A7" s="1"/>
      <c r="B7" s="1"/>
      <c r="C7" s="1"/>
    </row>
  </sheetData>
  <sortState xmlns:xlrd2="http://schemas.microsoft.com/office/spreadsheetml/2017/richdata2" ref="A2:B6">
    <sortCondition ref="A2:A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79067-A589-431F-B378-6270F571E1F4}">
  <sheetPr>
    <tabColor rgb="FFFFFF00"/>
  </sheetPr>
  <dimension ref="A1:C31"/>
  <sheetViews>
    <sheetView topLeftCell="A19" zoomScaleNormal="100" workbookViewId="0">
      <selection activeCell="C4" sqref="C4"/>
    </sheetView>
  </sheetViews>
  <sheetFormatPr defaultColWidth="9.140625" defaultRowHeight="18.75" x14ac:dyDescent="0.3"/>
  <cols>
    <col min="1" max="1" width="8.42578125" style="11" bestFit="1" customWidth="1"/>
    <col min="2" max="2" width="6.140625" style="1" customWidth="1"/>
    <col min="3" max="3" width="106.28515625" style="19" bestFit="1" customWidth="1"/>
    <col min="4" max="16384" width="9.140625" style="1"/>
  </cols>
  <sheetData>
    <row r="1" spans="1:3" x14ac:dyDescent="0.3">
      <c r="A1" s="7" t="s">
        <v>606</v>
      </c>
      <c r="C1" s="33" t="s">
        <v>188</v>
      </c>
    </row>
    <row r="2" spans="1:3" ht="37.5" x14ac:dyDescent="0.3">
      <c r="A2" s="37"/>
      <c r="B2" s="11" t="s">
        <v>607</v>
      </c>
      <c r="C2" s="19" t="s">
        <v>608</v>
      </c>
    </row>
    <row r="3" spans="1:3" ht="56.25" x14ac:dyDescent="0.3">
      <c r="A3" s="37"/>
      <c r="B3" s="11" t="s">
        <v>609</v>
      </c>
      <c r="C3" s="19" t="s">
        <v>610</v>
      </c>
    </row>
    <row r="4" spans="1:3" ht="56.25" x14ac:dyDescent="0.3">
      <c r="A4" s="9"/>
      <c r="B4" s="11" t="s">
        <v>192</v>
      </c>
      <c r="C4" s="19" t="s">
        <v>611</v>
      </c>
    </row>
    <row r="5" spans="1:3" x14ac:dyDescent="0.3">
      <c r="A5" s="9" t="s">
        <v>20</v>
      </c>
      <c r="B5" s="11" t="s">
        <v>612</v>
      </c>
      <c r="C5" s="19" t="s">
        <v>613</v>
      </c>
    </row>
    <row r="6" spans="1:3" x14ac:dyDescent="0.3">
      <c r="A6" s="34" t="s">
        <v>609</v>
      </c>
      <c r="C6" s="19" t="s">
        <v>614</v>
      </c>
    </row>
    <row r="7" spans="1:3" x14ac:dyDescent="0.3">
      <c r="A7" s="9" t="s">
        <v>615</v>
      </c>
      <c r="C7" s="19" t="s">
        <v>616</v>
      </c>
    </row>
    <row r="8" spans="1:3" x14ac:dyDescent="0.3">
      <c r="A8" s="9" t="s">
        <v>612</v>
      </c>
      <c r="C8" s="19" t="s">
        <v>617</v>
      </c>
    </row>
    <row r="9" spans="1:3" x14ac:dyDescent="0.3">
      <c r="A9" s="38"/>
      <c r="C9" s="19" t="s">
        <v>618</v>
      </c>
    </row>
    <row r="10" spans="1:3" x14ac:dyDescent="0.3">
      <c r="A10" s="8"/>
      <c r="C10" s="19" t="s">
        <v>619</v>
      </c>
    </row>
    <row r="11" spans="1:3" x14ac:dyDescent="0.3">
      <c r="A11" s="8"/>
      <c r="C11" s="19" t="s">
        <v>620</v>
      </c>
    </row>
    <row r="12" spans="1:3" x14ac:dyDescent="0.3">
      <c r="A12" s="39"/>
      <c r="C12" s="19" t="s">
        <v>621</v>
      </c>
    </row>
    <row r="13" spans="1:3" x14ac:dyDescent="0.3">
      <c r="C13" s="19" t="s">
        <v>622</v>
      </c>
    </row>
    <row r="14" spans="1:3" x14ac:dyDescent="0.3">
      <c r="C14" s="19" t="s">
        <v>623</v>
      </c>
    </row>
    <row r="15" spans="1:3" x14ac:dyDescent="0.3">
      <c r="C15" s="19" t="s">
        <v>624</v>
      </c>
    </row>
    <row r="16" spans="1:3" x14ac:dyDescent="0.3">
      <c r="C16" s="19" t="s">
        <v>625</v>
      </c>
    </row>
    <row r="17" spans="2:3" x14ac:dyDescent="0.3">
      <c r="C17" s="19" t="s">
        <v>626</v>
      </c>
    </row>
    <row r="18" spans="2:3" x14ac:dyDescent="0.3">
      <c r="C18" s="19" t="s">
        <v>627</v>
      </c>
    </row>
    <row r="19" spans="2:3" x14ac:dyDescent="0.3">
      <c r="C19" s="19" t="s">
        <v>628</v>
      </c>
    </row>
    <row r="20" spans="2:3" x14ac:dyDescent="0.3">
      <c r="C20" s="19" t="s">
        <v>629</v>
      </c>
    </row>
    <row r="21" spans="2:3" x14ac:dyDescent="0.3">
      <c r="C21" s="19" t="s">
        <v>630</v>
      </c>
    </row>
    <row r="22" spans="2:3" x14ac:dyDescent="0.3">
      <c r="C22" s="19" t="s">
        <v>631</v>
      </c>
    </row>
    <row r="23" spans="2:3" x14ac:dyDescent="0.3">
      <c r="C23" s="19" t="s">
        <v>632</v>
      </c>
    </row>
    <row r="24" spans="2:3" x14ac:dyDescent="0.3">
      <c r="C24" s="19" t="s">
        <v>633</v>
      </c>
    </row>
    <row r="25" spans="2:3" x14ac:dyDescent="0.3">
      <c r="C25" s="19" t="s">
        <v>634</v>
      </c>
    </row>
    <row r="26" spans="2:3" x14ac:dyDescent="0.3">
      <c r="C26" s="19" t="s">
        <v>635</v>
      </c>
    </row>
    <row r="27" spans="2:3" ht="56.25" x14ac:dyDescent="0.3">
      <c r="B27" s="1" t="s">
        <v>354</v>
      </c>
      <c r="C27" s="19" t="s">
        <v>636</v>
      </c>
    </row>
    <row r="28" spans="2:3" x14ac:dyDescent="0.3">
      <c r="B28" s="35" t="s">
        <v>20</v>
      </c>
      <c r="C28" s="19" t="s">
        <v>637</v>
      </c>
    </row>
    <row r="29" spans="2:3" x14ac:dyDescent="0.3">
      <c r="B29" s="1" t="s">
        <v>638</v>
      </c>
      <c r="C29" s="19" t="s">
        <v>637</v>
      </c>
    </row>
    <row r="30" spans="2:3" ht="37.5" x14ac:dyDescent="0.3">
      <c r="B30" s="19" t="s">
        <v>16</v>
      </c>
      <c r="C30" s="19" t="s">
        <v>639</v>
      </c>
    </row>
    <row r="31" spans="2:3" ht="56.25" x14ac:dyDescent="0.3">
      <c r="B31" s="1" t="s">
        <v>21</v>
      </c>
      <c r="C31" s="36" t="s">
        <v>640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34175-4EB8-4E3B-9600-A65AE445345B}">
  <sheetPr>
    <tabColor rgb="FFFFFF00"/>
  </sheetPr>
  <dimension ref="A1:T3"/>
  <sheetViews>
    <sheetView workbookViewId="0">
      <selection activeCell="P19" sqref="P19"/>
    </sheetView>
  </sheetViews>
  <sheetFormatPr defaultColWidth="9.140625" defaultRowHeight="18.75" x14ac:dyDescent="0.3"/>
  <cols>
    <col min="1" max="1" width="24.85546875" style="1" bestFit="1" customWidth="1"/>
    <col min="2" max="2" width="48.42578125" style="1" bestFit="1" customWidth="1"/>
    <col min="3" max="3" width="20.140625" style="1" bestFit="1" customWidth="1"/>
    <col min="4" max="4" width="8.28515625" style="1" bestFit="1" customWidth="1"/>
    <col min="5" max="5" width="2.5703125" style="1" bestFit="1" customWidth="1"/>
    <col min="6" max="6" width="3.85546875" style="1" bestFit="1" customWidth="1"/>
    <col min="7" max="10" width="9" style="1" customWidth="1"/>
    <col min="11" max="13" width="9.140625" style="1"/>
    <col min="14" max="14" width="9.42578125" style="1" bestFit="1" customWidth="1"/>
    <col min="15" max="15" width="9.140625" style="1"/>
    <col min="16" max="16" width="9.42578125" style="1" bestFit="1" customWidth="1"/>
    <col min="17" max="17" width="9.140625" style="1"/>
    <col min="18" max="19" width="9.42578125" style="1" bestFit="1" customWidth="1"/>
    <col min="20" max="16384" width="9.140625" style="1"/>
  </cols>
  <sheetData>
    <row r="1" spans="1:20" s="23" customFormat="1" ht="29.25" customHeight="1" x14ac:dyDescent="0.3">
      <c r="A1" s="22" t="s">
        <v>6</v>
      </c>
      <c r="B1" s="22" t="s">
        <v>7</v>
      </c>
      <c r="C1" s="22" t="s">
        <v>8</v>
      </c>
      <c r="D1" s="22" t="s">
        <v>9</v>
      </c>
    </row>
    <row r="2" spans="1:20" s="19" customFormat="1" ht="39" customHeight="1" x14ac:dyDescent="0.3">
      <c r="A2" s="19" t="s">
        <v>10</v>
      </c>
      <c r="B2" s="86" t="s">
        <v>11</v>
      </c>
      <c r="C2" s="86"/>
      <c r="D2" s="86"/>
    </row>
    <row r="3" spans="1:20" s="19" customFormat="1" ht="51" customHeight="1" x14ac:dyDescent="0.3">
      <c r="A3" s="19" t="s">
        <v>12</v>
      </c>
      <c r="B3" s="24" t="s">
        <v>13</v>
      </c>
      <c r="C3" s="24" t="s">
        <v>10</v>
      </c>
      <c r="D3" s="24">
        <v>1</v>
      </c>
      <c r="E3" s="24">
        <v>0</v>
      </c>
      <c r="F3" s="24">
        <v>31</v>
      </c>
      <c r="G3" s="24">
        <v>1</v>
      </c>
      <c r="H3" s="19">
        <v>0</v>
      </c>
      <c r="I3" s="19" t="s">
        <v>14</v>
      </c>
      <c r="J3" s="19" t="s">
        <v>15</v>
      </c>
      <c r="K3" s="19" t="s">
        <v>16</v>
      </c>
      <c r="L3" s="19" t="s">
        <v>17</v>
      </c>
      <c r="M3" s="19" t="s">
        <v>18</v>
      </c>
      <c r="N3" s="19">
        <v>0</v>
      </c>
      <c r="O3" s="19" t="s">
        <v>19</v>
      </c>
      <c r="P3" s="19">
        <v>0</v>
      </c>
      <c r="Q3" s="19" t="s">
        <v>20</v>
      </c>
      <c r="R3" s="19">
        <v>0</v>
      </c>
      <c r="S3" s="19">
        <v>0</v>
      </c>
      <c r="T3" s="19" t="s">
        <v>21</v>
      </c>
    </row>
  </sheetData>
  <mergeCells count="1">
    <mergeCell ref="B2:D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508B-C32D-40EC-A067-43EB04FC1440}">
  <sheetPr>
    <tabColor rgb="FFFFFF00"/>
  </sheetPr>
  <dimension ref="A1:B51"/>
  <sheetViews>
    <sheetView zoomScale="82" workbookViewId="0">
      <selection activeCell="B17" sqref="B17"/>
    </sheetView>
  </sheetViews>
  <sheetFormatPr defaultRowHeight="15" x14ac:dyDescent="0.25"/>
  <cols>
    <col min="1" max="1" width="5.5703125" bestFit="1" customWidth="1"/>
    <col min="2" max="2" width="199" bestFit="1" customWidth="1"/>
  </cols>
  <sheetData>
    <row r="1" spans="1:2" x14ac:dyDescent="0.25">
      <c r="A1" s="3" t="s">
        <v>47</v>
      </c>
      <c r="B1" s="3" t="s">
        <v>48</v>
      </c>
    </row>
    <row r="2" spans="1:2" ht="20.25" x14ac:dyDescent="0.25">
      <c r="A2" s="5">
        <v>0</v>
      </c>
      <c r="B2" s="4" t="s">
        <v>45</v>
      </c>
    </row>
    <row r="3" spans="1:2" ht="20.25" x14ac:dyDescent="0.25">
      <c r="A3" s="5">
        <v>1</v>
      </c>
      <c r="B3" s="4" t="s">
        <v>49</v>
      </c>
    </row>
    <row r="4" spans="1:2" ht="20.25" x14ac:dyDescent="0.25">
      <c r="A4" s="5">
        <v>2</v>
      </c>
      <c r="B4" s="4" t="s">
        <v>50</v>
      </c>
    </row>
    <row r="5" spans="1:2" ht="20.25" x14ac:dyDescent="0.25">
      <c r="A5" s="5">
        <v>3</v>
      </c>
      <c r="B5" s="4" t="s">
        <v>51</v>
      </c>
    </row>
    <row r="6" spans="1:2" ht="20.25" x14ac:dyDescent="0.25">
      <c r="A6" s="5">
        <v>6</v>
      </c>
      <c r="B6" s="4" t="s">
        <v>52</v>
      </c>
    </row>
    <row r="7" spans="1:2" ht="20.25" x14ac:dyDescent="0.25">
      <c r="A7" s="5">
        <v>7</v>
      </c>
      <c r="B7" s="4" t="s">
        <v>53</v>
      </c>
    </row>
    <row r="8" spans="1:2" ht="20.25" x14ac:dyDescent="0.25">
      <c r="A8" s="5">
        <v>9</v>
      </c>
      <c r="B8" s="4" t="s">
        <v>54</v>
      </c>
    </row>
    <row r="9" spans="1:2" ht="20.25" x14ac:dyDescent="0.25">
      <c r="A9" s="5">
        <v>10</v>
      </c>
      <c r="B9" s="4" t="s">
        <v>55</v>
      </c>
    </row>
    <row r="10" spans="1:2" ht="20.25" x14ac:dyDescent="0.25">
      <c r="A10" s="5">
        <v>11</v>
      </c>
      <c r="B10" s="4" t="s">
        <v>56</v>
      </c>
    </row>
    <row r="11" spans="1:2" ht="20.25" x14ac:dyDescent="0.25">
      <c r="A11" s="5">
        <v>12</v>
      </c>
      <c r="B11" s="4" t="s">
        <v>57</v>
      </c>
    </row>
    <row r="12" spans="1:2" ht="20.25" x14ac:dyDescent="0.25">
      <c r="A12" s="5">
        <v>13</v>
      </c>
      <c r="B12" s="4" t="s">
        <v>58</v>
      </c>
    </row>
    <row r="13" spans="1:2" ht="20.25" x14ac:dyDescent="0.25">
      <c r="A13" s="5">
        <v>15</v>
      </c>
      <c r="B13" s="4" t="s">
        <v>59</v>
      </c>
    </row>
    <row r="14" spans="1:2" ht="20.25" x14ac:dyDescent="0.25">
      <c r="A14" s="5">
        <v>17</v>
      </c>
      <c r="B14" s="4" t="s">
        <v>60</v>
      </c>
    </row>
    <row r="15" spans="1:2" ht="20.25" x14ac:dyDescent="0.25">
      <c r="A15" s="5">
        <v>18</v>
      </c>
      <c r="B15" s="4" t="s">
        <v>61</v>
      </c>
    </row>
    <row r="16" spans="1:2" ht="20.25" x14ac:dyDescent="0.25">
      <c r="A16" s="5">
        <v>19</v>
      </c>
      <c r="B16" s="4" t="s">
        <v>62</v>
      </c>
    </row>
    <row r="17" spans="1:2" ht="20.25" x14ac:dyDescent="0.25">
      <c r="A17" s="5">
        <v>20</v>
      </c>
      <c r="B17" s="4" t="s">
        <v>63</v>
      </c>
    </row>
    <row r="18" spans="1:2" ht="20.25" x14ac:dyDescent="0.25">
      <c r="A18" s="5">
        <v>21</v>
      </c>
      <c r="B18" s="4" t="s">
        <v>64</v>
      </c>
    </row>
    <row r="19" spans="1:2" ht="20.25" x14ac:dyDescent="0.25">
      <c r="A19" s="5">
        <v>26</v>
      </c>
      <c r="B19" s="4" t="s">
        <v>65</v>
      </c>
    </row>
    <row r="20" spans="1:2" ht="20.25" x14ac:dyDescent="0.25">
      <c r="A20" s="5">
        <v>27</v>
      </c>
      <c r="B20" s="4" t="s">
        <v>66</v>
      </c>
    </row>
    <row r="21" spans="1:2" ht="20.25" x14ac:dyDescent="0.25">
      <c r="A21" s="5">
        <v>28</v>
      </c>
      <c r="B21" s="4" t="s">
        <v>67</v>
      </c>
    </row>
    <row r="22" spans="1:2" ht="20.25" x14ac:dyDescent="0.25">
      <c r="A22" s="5">
        <v>29</v>
      </c>
      <c r="B22" s="4" t="s">
        <v>68</v>
      </c>
    </row>
    <row r="23" spans="1:2" ht="20.25" x14ac:dyDescent="0.25">
      <c r="A23" s="5">
        <v>30</v>
      </c>
      <c r="B23" s="4" t="s">
        <v>69</v>
      </c>
    </row>
    <row r="24" spans="1:2" ht="20.25" x14ac:dyDescent="0.25">
      <c r="A24" s="5">
        <v>31</v>
      </c>
      <c r="B24" s="4" t="s">
        <v>70</v>
      </c>
    </row>
    <row r="25" spans="1:2" ht="20.25" x14ac:dyDescent="0.25">
      <c r="A25" s="5">
        <v>32</v>
      </c>
      <c r="B25" s="4" t="s">
        <v>71</v>
      </c>
    </row>
    <row r="26" spans="1:2" ht="20.25" x14ac:dyDescent="0.25">
      <c r="A26" s="5">
        <v>33</v>
      </c>
      <c r="B26" s="4" t="s">
        <v>72</v>
      </c>
    </row>
    <row r="27" spans="1:2" ht="20.25" x14ac:dyDescent="0.25">
      <c r="A27" s="5">
        <v>38</v>
      </c>
      <c r="B27" s="4" t="s">
        <v>73</v>
      </c>
    </row>
    <row r="28" spans="1:2" ht="20.25" x14ac:dyDescent="0.25">
      <c r="A28" s="5">
        <v>43</v>
      </c>
      <c r="B28" s="4" t="s">
        <v>74</v>
      </c>
    </row>
    <row r="29" spans="1:2" ht="20.25" x14ac:dyDescent="0.25">
      <c r="A29" s="5">
        <v>49</v>
      </c>
      <c r="B29" s="4" t="s">
        <v>75</v>
      </c>
    </row>
    <row r="30" spans="1:2" ht="20.25" x14ac:dyDescent="0.25">
      <c r="A30" s="5">
        <v>50</v>
      </c>
      <c r="B30" s="4" t="s">
        <v>76</v>
      </c>
    </row>
    <row r="31" spans="1:2" ht="20.25" x14ac:dyDescent="0.25">
      <c r="A31" s="5">
        <v>51</v>
      </c>
      <c r="B31" s="4" t="s">
        <v>77</v>
      </c>
    </row>
    <row r="32" spans="1:2" ht="20.25" x14ac:dyDescent="0.25">
      <c r="A32" s="5">
        <v>52</v>
      </c>
      <c r="B32" s="4" t="s">
        <v>78</v>
      </c>
    </row>
    <row r="33" spans="1:2" ht="20.25" x14ac:dyDescent="0.25">
      <c r="A33" s="5">
        <v>53</v>
      </c>
      <c r="B33" s="4" t="s">
        <v>79</v>
      </c>
    </row>
    <row r="34" spans="1:2" ht="20.25" x14ac:dyDescent="0.25">
      <c r="A34" s="5">
        <v>56</v>
      </c>
      <c r="B34" s="4" t="s">
        <v>80</v>
      </c>
    </row>
    <row r="35" spans="1:2" ht="20.25" x14ac:dyDescent="0.25">
      <c r="A35" s="5">
        <v>57</v>
      </c>
      <c r="B35" s="4" t="s">
        <v>81</v>
      </c>
    </row>
    <row r="36" spans="1:2" ht="20.25" x14ac:dyDescent="0.25">
      <c r="A36" s="5">
        <v>58</v>
      </c>
      <c r="B36" s="4" t="s">
        <v>82</v>
      </c>
    </row>
    <row r="37" spans="1:2" ht="20.25" x14ac:dyDescent="0.25">
      <c r="A37" s="5">
        <v>59</v>
      </c>
      <c r="B37" s="4" t="s">
        <v>83</v>
      </c>
    </row>
    <row r="38" spans="1:2" ht="20.25" x14ac:dyDescent="0.25">
      <c r="A38" s="5">
        <v>65</v>
      </c>
      <c r="B38" s="4" t="s">
        <v>84</v>
      </c>
    </row>
    <row r="39" spans="1:2" ht="20.25" x14ac:dyDescent="0.25">
      <c r="A39" s="5">
        <v>71</v>
      </c>
      <c r="B39" s="4" t="s">
        <v>85</v>
      </c>
    </row>
    <row r="40" spans="1:2" ht="20.25" x14ac:dyDescent="0.25">
      <c r="A40" s="5">
        <v>73</v>
      </c>
      <c r="B40" s="4" t="s">
        <v>86</v>
      </c>
    </row>
    <row r="41" spans="1:2" ht="20.25" x14ac:dyDescent="0.25">
      <c r="A41" s="5">
        <v>78</v>
      </c>
      <c r="B41" s="4" t="s">
        <v>87</v>
      </c>
    </row>
    <row r="42" spans="1:2" ht="20.25" x14ac:dyDescent="0.25">
      <c r="A42" s="5">
        <v>79</v>
      </c>
      <c r="B42" s="4" t="s">
        <v>88</v>
      </c>
    </row>
    <row r="43" spans="1:2" ht="20.25" x14ac:dyDescent="0.25">
      <c r="A43" s="5">
        <v>80</v>
      </c>
      <c r="B43" s="4" t="s">
        <v>89</v>
      </c>
    </row>
    <row r="44" spans="1:2" ht="20.25" x14ac:dyDescent="0.25">
      <c r="A44" s="5">
        <v>83</v>
      </c>
      <c r="B44" s="4" t="s">
        <v>90</v>
      </c>
    </row>
    <row r="45" spans="1:2" ht="20.25" x14ac:dyDescent="0.25">
      <c r="A45" s="5">
        <v>89</v>
      </c>
      <c r="B45" s="4" t="s">
        <v>91</v>
      </c>
    </row>
    <row r="46" spans="1:2" ht="20.25" x14ac:dyDescent="0.25">
      <c r="A46" s="5">
        <v>92</v>
      </c>
      <c r="B46" s="4" t="s">
        <v>92</v>
      </c>
    </row>
    <row r="47" spans="1:2" ht="20.25" x14ac:dyDescent="0.25">
      <c r="A47" s="5">
        <v>95</v>
      </c>
      <c r="B47" s="4" t="s">
        <v>93</v>
      </c>
    </row>
    <row r="48" spans="1:2" ht="20.25" x14ac:dyDescent="0.25">
      <c r="A48" s="5" t="s">
        <v>94</v>
      </c>
      <c r="B48" s="4" t="s">
        <v>95</v>
      </c>
    </row>
    <row r="49" spans="1:2" ht="20.25" x14ac:dyDescent="0.25">
      <c r="A49" s="5" t="s">
        <v>96</v>
      </c>
      <c r="B49" s="4" t="s">
        <v>97</v>
      </c>
    </row>
    <row r="50" spans="1:2" ht="20.25" x14ac:dyDescent="0.25">
      <c r="A50" s="5" t="s">
        <v>98</v>
      </c>
      <c r="B50" s="4" t="s">
        <v>99</v>
      </c>
    </row>
    <row r="51" spans="1:2" ht="20.25" x14ac:dyDescent="0.25">
      <c r="A51" s="5" t="s">
        <v>32</v>
      </c>
      <c r="B51" s="4" t="s">
        <v>100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3470-5215-423A-964E-D555949A409E}">
  <sheetPr codeName="Sheet16">
    <tabColor rgb="FFFFFF00"/>
  </sheetPr>
  <dimension ref="A1"/>
  <sheetViews>
    <sheetView zoomScale="70" workbookViewId="0">
      <selection activeCell="Q28" sqref="Q28"/>
    </sheetView>
  </sheetViews>
  <sheetFormatPr defaultColWidth="9.140625" defaultRowHeight="15" x14ac:dyDescent="0.25"/>
  <cols>
    <col min="1" max="16384" width="9.140625" style="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12F8-798A-4EDB-8C35-025F20628954}">
  <dimension ref="A1:G24"/>
  <sheetViews>
    <sheetView zoomScale="115" zoomScaleNormal="115" workbookViewId="0">
      <selection activeCell="B1" sqref="B1"/>
    </sheetView>
  </sheetViews>
  <sheetFormatPr defaultColWidth="8.7109375" defaultRowHeight="15" x14ac:dyDescent="0.25"/>
  <cols>
    <col min="1" max="1" width="19.85546875" style="64" bestFit="1" customWidth="1"/>
    <col min="2" max="2" width="26.5703125" style="64" customWidth="1"/>
    <col min="3" max="3" width="7.140625" style="64" bestFit="1" customWidth="1"/>
    <col min="4" max="4" width="8.7109375" style="64"/>
    <col min="5" max="5" width="28.85546875" style="64" bestFit="1" customWidth="1"/>
    <col min="6" max="16384" width="8.7109375" style="64"/>
  </cols>
  <sheetData>
    <row r="1" spans="1:7" x14ac:dyDescent="0.25">
      <c r="A1" s="65" t="s">
        <v>994</v>
      </c>
      <c r="B1" s="68" t="s">
        <v>990</v>
      </c>
    </row>
    <row r="2" spans="1:7" x14ac:dyDescent="0.25">
      <c r="A2" s="65" t="s">
        <v>996</v>
      </c>
      <c r="B2" s="68" t="s">
        <v>607</v>
      </c>
    </row>
    <row r="3" spans="1:7" x14ac:dyDescent="0.25">
      <c r="A3" s="65" t="s">
        <v>995</v>
      </c>
      <c r="B3" s="68">
        <v>1</v>
      </c>
    </row>
    <row r="4" spans="1:7" hidden="1" x14ac:dyDescent="0.25">
      <c r="A4" s="65" t="s">
        <v>1005</v>
      </c>
      <c r="B4" s="68" t="str">
        <f>_xlfn.CONCAT(B1:B3)</f>
        <v>IIIE1</v>
      </c>
    </row>
    <row r="5" spans="1:7" x14ac:dyDescent="0.25">
      <c r="A5" s="65" t="s">
        <v>1006</v>
      </c>
      <c r="B5" s="71" t="e">
        <f>VLOOKUP($B$4,$A$8:$E$24,5,FALSE)</f>
        <v>#N/A</v>
      </c>
      <c r="C5" s="70"/>
    </row>
    <row r="6" spans="1:7" x14ac:dyDescent="0.25">
      <c r="A6" s="67"/>
      <c r="B6" s="67"/>
      <c r="C6" s="67"/>
      <c r="E6" s="67"/>
      <c r="F6" s="67"/>
      <c r="G6" s="67"/>
    </row>
    <row r="7" spans="1:7" x14ac:dyDescent="0.25">
      <c r="A7" s="67"/>
      <c r="B7" s="83" t="s">
        <v>986</v>
      </c>
      <c r="C7" s="83"/>
      <c r="D7" s="83"/>
      <c r="E7" s="69" t="s">
        <v>985</v>
      </c>
      <c r="F7" s="67"/>
      <c r="G7" s="67"/>
    </row>
    <row r="8" spans="1:7" x14ac:dyDescent="0.25">
      <c r="A8" s="66" t="s">
        <v>1005</v>
      </c>
      <c r="B8" s="66" t="s">
        <v>993</v>
      </c>
      <c r="C8" s="66" t="s">
        <v>987</v>
      </c>
      <c r="D8" s="66" t="s">
        <v>988</v>
      </c>
      <c r="E8" s="66" t="s">
        <v>997</v>
      </c>
      <c r="F8" s="67"/>
      <c r="G8" s="67"/>
    </row>
    <row r="9" spans="1:7" x14ac:dyDescent="0.25">
      <c r="A9" s="67" t="str">
        <f>_xlfn.CONCAT(B9:D9)</f>
        <v>IIA2</v>
      </c>
      <c r="B9" s="67" t="s">
        <v>989</v>
      </c>
      <c r="C9" s="67" t="s">
        <v>18</v>
      </c>
      <c r="D9" s="67">
        <v>2</v>
      </c>
      <c r="E9" s="67" t="s">
        <v>998</v>
      </c>
      <c r="F9" s="67"/>
      <c r="G9" s="67"/>
    </row>
    <row r="10" spans="1:7" x14ac:dyDescent="0.25">
      <c r="A10" s="67" t="str">
        <f t="shared" ref="A10:A24" si="0">_xlfn.CONCAT(B10:D10)</f>
        <v>IIC1</v>
      </c>
      <c r="B10" s="67" t="s">
        <v>989</v>
      </c>
      <c r="C10" s="67" t="s">
        <v>199</v>
      </c>
      <c r="D10" s="67">
        <v>1</v>
      </c>
      <c r="E10" s="67" t="s">
        <v>999</v>
      </c>
      <c r="F10" s="67"/>
      <c r="G10" s="67"/>
    </row>
    <row r="11" spans="1:7" x14ac:dyDescent="0.25">
      <c r="A11" s="67" t="str">
        <f t="shared" si="0"/>
        <v>IIIC1</v>
      </c>
      <c r="B11" s="67" t="s">
        <v>990</v>
      </c>
      <c r="C11" s="67" t="s">
        <v>199</v>
      </c>
      <c r="D11" s="67">
        <v>1</v>
      </c>
      <c r="E11" s="67" t="s">
        <v>999</v>
      </c>
      <c r="F11" s="67"/>
      <c r="G11" s="67"/>
    </row>
    <row r="12" spans="1:7" x14ac:dyDescent="0.25">
      <c r="A12" s="67" t="str">
        <f t="shared" si="0"/>
        <v>IIIB2</v>
      </c>
      <c r="B12" s="67" t="s">
        <v>990</v>
      </c>
      <c r="C12" s="67" t="s">
        <v>16</v>
      </c>
      <c r="D12" s="67">
        <v>2</v>
      </c>
      <c r="E12" s="67" t="s">
        <v>1000</v>
      </c>
      <c r="F12" s="67"/>
      <c r="G12" s="67"/>
    </row>
    <row r="13" spans="1:7" x14ac:dyDescent="0.25">
      <c r="A13" s="67" t="str">
        <f t="shared" si="0"/>
        <v>IIB3</v>
      </c>
      <c r="B13" s="67" t="s">
        <v>989</v>
      </c>
      <c r="C13" s="67" t="s">
        <v>16</v>
      </c>
      <c r="D13" s="67">
        <v>3</v>
      </c>
      <c r="E13" s="67" t="s">
        <v>1001</v>
      </c>
      <c r="F13" s="67"/>
      <c r="G13" s="67"/>
    </row>
    <row r="14" spans="1:7" x14ac:dyDescent="0.25">
      <c r="A14" s="67" t="str">
        <f t="shared" si="0"/>
        <v>IIC1</v>
      </c>
      <c r="B14" s="67" t="s">
        <v>989</v>
      </c>
      <c r="C14" s="67" t="s">
        <v>199</v>
      </c>
      <c r="D14" s="67">
        <v>1</v>
      </c>
      <c r="E14" s="67" t="s">
        <v>999</v>
      </c>
      <c r="F14" s="67"/>
      <c r="G14" s="67"/>
    </row>
    <row r="15" spans="1:7" x14ac:dyDescent="0.25">
      <c r="A15" s="67" t="str">
        <f t="shared" si="0"/>
        <v>IIIC1</v>
      </c>
      <c r="B15" s="67" t="s">
        <v>990</v>
      </c>
      <c r="C15" s="67" t="s">
        <v>199</v>
      </c>
      <c r="D15" s="67">
        <v>1</v>
      </c>
      <c r="E15" s="67" t="s">
        <v>999</v>
      </c>
      <c r="F15" s="67"/>
      <c r="G15" s="67"/>
    </row>
    <row r="16" spans="1:7" x14ac:dyDescent="0.25">
      <c r="A16" s="67" t="str">
        <f t="shared" si="0"/>
        <v>IIC2</v>
      </c>
      <c r="B16" s="67" t="s">
        <v>989</v>
      </c>
      <c r="C16" s="67" t="s">
        <v>199</v>
      </c>
      <c r="D16" s="67">
        <v>2</v>
      </c>
      <c r="E16" s="67" t="s">
        <v>1002</v>
      </c>
      <c r="F16" s="67"/>
      <c r="G16" s="67"/>
    </row>
    <row r="17" spans="1:7" x14ac:dyDescent="0.25">
      <c r="A17" s="67" t="str">
        <f t="shared" si="0"/>
        <v>IIC3</v>
      </c>
      <c r="B17" s="67" t="s">
        <v>989</v>
      </c>
      <c r="C17" s="67" t="s">
        <v>199</v>
      </c>
      <c r="D17" s="67">
        <v>3</v>
      </c>
      <c r="E17" s="67" t="s">
        <v>1001</v>
      </c>
      <c r="F17" s="67"/>
      <c r="G17" s="67"/>
    </row>
    <row r="18" spans="1:7" x14ac:dyDescent="0.25">
      <c r="A18" s="67" t="str">
        <f t="shared" si="0"/>
        <v>IE1</v>
      </c>
      <c r="B18" s="67" t="s">
        <v>991</v>
      </c>
      <c r="C18" s="67" t="s">
        <v>607</v>
      </c>
      <c r="D18" s="67">
        <v>1</v>
      </c>
      <c r="E18" s="67" t="s">
        <v>1003</v>
      </c>
      <c r="F18" s="67"/>
      <c r="G18" s="67"/>
    </row>
    <row r="19" spans="1:7" x14ac:dyDescent="0.25">
      <c r="A19" s="67" t="str">
        <f t="shared" si="0"/>
        <v>IE2</v>
      </c>
      <c r="B19" s="67" t="s">
        <v>991</v>
      </c>
      <c r="C19" s="67" t="s">
        <v>607</v>
      </c>
      <c r="D19" s="67">
        <v>2</v>
      </c>
      <c r="E19" s="67" t="s">
        <v>1002</v>
      </c>
      <c r="F19" s="67"/>
      <c r="G19" s="67"/>
    </row>
    <row r="20" spans="1:7" x14ac:dyDescent="0.25">
      <c r="A20" s="67" t="str">
        <f t="shared" si="0"/>
        <v>IVE1</v>
      </c>
      <c r="B20" s="67" t="s">
        <v>992</v>
      </c>
      <c r="C20" s="67" t="s">
        <v>607</v>
      </c>
      <c r="D20" s="67">
        <v>1</v>
      </c>
      <c r="E20" s="67" t="s">
        <v>1003</v>
      </c>
      <c r="F20" s="67"/>
      <c r="G20" s="67"/>
    </row>
    <row r="21" spans="1:7" x14ac:dyDescent="0.25">
      <c r="A21" s="67" t="str">
        <f t="shared" si="0"/>
        <v>IIE1</v>
      </c>
      <c r="B21" s="67" t="s">
        <v>989</v>
      </c>
      <c r="C21" s="67" t="s">
        <v>607</v>
      </c>
      <c r="D21" s="67">
        <v>1</v>
      </c>
      <c r="E21" s="67" t="s">
        <v>1003</v>
      </c>
      <c r="F21" s="67"/>
      <c r="G21" s="67"/>
    </row>
    <row r="22" spans="1:7" x14ac:dyDescent="0.25">
      <c r="A22" s="67" t="str">
        <f t="shared" si="0"/>
        <v>IE3</v>
      </c>
      <c r="B22" s="67" t="s">
        <v>991</v>
      </c>
      <c r="C22" s="67" t="s">
        <v>607</v>
      </c>
      <c r="D22" s="67">
        <v>3</v>
      </c>
      <c r="E22" s="67" t="s">
        <v>1004</v>
      </c>
      <c r="F22" s="67"/>
      <c r="G22" s="67"/>
    </row>
    <row r="23" spans="1:7" x14ac:dyDescent="0.25">
      <c r="A23" s="67" t="str">
        <f t="shared" si="0"/>
        <v>IF1</v>
      </c>
      <c r="B23" s="67" t="s">
        <v>991</v>
      </c>
      <c r="C23" s="67" t="s">
        <v>192</v>
      </c>
      <c r="D23" s="67">
        <v>1</v>
      </c>
      <c r="E23" s="67" t="s">
        <v>998</v>
      </c>
      <c r="F23" s="67"/>
      <c r="G23" s="67"/>
    </row>
    <row r="24" spans="1:7" x14ac:dyDescent="0.25">
      <c r="A24" s="67" t="str">
        <f t="shared" si="0"/>
        <v>IIH2</v>
      </c>
      <c r="B24" s="67" t="s">
        <v>989</v>
      </c>
      <c r="C24" s="67" t="s">
        <v>190</v>
      </c>
      <c r="D24" s="67">
        <v>2</v>
      </c>
      <c r="E24" s="67" t="s">
        <v>998</v>
      </c>
    </row>
  </sheetData>
  <mergeCells count="1">
    <mergeCell ref="B7:D7"/>
  </mergeCells>
  <dataValidations count="3">
    <dataValidation type="list" allowBlank="1" showInputMessage="1" showErrorMessage="1" sqref="B1" xr:uid="{A594BBE4-C093-4A15-ABB4-8E91AE41CFC1}">
      <formula1>"I,II,III,IV"</formula1>
    </dataValidation>
    <dataValidation type="list" allowBlank="1" showInputMessage="1" showErrorMessage="1" sqref="B2" xr:uid="{089189A8-24AC-45C5-8B98-4CCCD4158D24}">
      <formula1>"A,B,C,E,F,H"</formula1>
    </dataValidation>
    <dataValidation type="list" allowBlank="1" showInputMessage="1" showErrorMessage="1" sqref="B3" xr:uid="{FC570FEB-C0DC-4497-AE59-C7BE4ED73A8E}">
      <formula1>"1,2,3"</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D952-3D3D-47DE-9FB0-7EC172891BF6}">
  <dimension ref="A1:K27"/>
  <sheetViews>
    <sheetView zoomScale="75" workbookViewId="0">
      <selection activeCell="C17" sqref="C17"/>
    </sheetView>
  </sheetViews>
  <sheetFormatPr defaultColWidth="9.140625" defaultRowHeight="18.75" x14ac:dyDescent="0.3"/>
  <cols>
    <col min="1" max="1" width="10.140625" style="1" customWidth="1"/>
    <col min="2" max="2" width="81.85546875" style="1" hidden="1" customWidth="1"/>
    <col min="3" max="3" width="146.85546875" style="1" customWidth="1"/>
    <col min="4" max="4" width="27.42578125" style="1" bestFit="1" customWidth="1"/>
    <col min="5" max="5" width="19.85546875" style="1" bestFit="1" customWidth="1"/>
    <col min="6" max="6" width="7.85546875" style="1" bestFit="1" customWidth="1"/>
    <col min="7" max="7" width="15.28515625" style="1" bestFit="1" customWidth="1"/>
    <col min="8" max="8" width="18.28515625" style="1" bestFit="1" customWidth="1"/>
    <col min="9" max="9" width="16.5703125" style="1" bestFit="1" customWidth="1"/>
    <col min="10" max="13" width="11.42578125" style="1" customWidth="1"/>
    <col min="14" max="16384" width="9.140625" style="1"/>
  </cols>
  <sheetData>
    <row r="1" spans="1:11" x14ac:dyDescent="0.3">
      <c r="A1" s="63" t="s">
        <v>22</v>
      </c>
      <c r="B1" s="63" t="s">
        <v>23</v>
      </c>
      <c r="C1" s="63" t="s">
        <v>961</v>
      </c>
      <c r="D1" s="19"/>
    </row>
    <row r="2" spans="1:11" x14ac:dyDescent="0.3">
      <c r="A2" s="25">
        <v>10</v>
      </c>
      <c r="B2" s="1" t="s">
        <v>963</v>
      </c>
      <c r="C2" s="1" t="s">
        <v>962</v>
      </c>
    </row>
    <row r="3" spans="1:11" ht="16.5" customHeight="1" x14ac:dyDescent="0.3">
      <c r="A3" s="25">
        <v>20</v>
      </c>
      <c r="B3" s="19" t="s">
        <v>965</v>
      </c>
      <c r="C3" s="1" t="s">
        <v>968</v>
      </c>
      <c r="F3" s="19"/>
      <c r="G3" s="19"/>
      <c r="H3" s="19"/>
      <c r="I3" s="19"/>
      <c r="J3" s="19"/>
      <c r="K3" s="19"/>
    </row>
    <row r="4" spans="1:11" ht="78.75" hidden="1" customHeight="1" x14ac:dyDescent="0.3">
      <c r="A4" s="25">
        <v>30</v>
      </c>
      <c r="B4" s="19" t="s">
        <v>959</v>
      </c>
      <c r="C4" s="19"/>
      <c r="F4" s="19"/>
      <c r="G4" s="19"/>
      <c r="H4" s="19"/>
      <c r="I4" s="19"/>
      <c r="J4" s="19"/>
      <c r="K4" s="19"/>
    </row>
    <row r="5" spans="1:11" x14ac:dyDescent="0.3">
      <c r="A5" s="25">
        <v>31</v>
      </c>
      <c r="B5" s="1" t="s">
        <v>960</v>
      </c>
      <c r="C5" s="1" t="s">
        <v>967</v>
      </c>
    </row>
    <row r="6" spans="1:11" x14ac:dyDescent="0.3">
      <c r="A6" s="25">
        <v>32</v>
      </c>
      <c r="B6" s="19" t="s">
        <v>964</v>
      </c>
      <c r="C6" s="1" t="s">
        <v>966</v>
      </c>
      <c r="F6" s="19"/>
      <c r="G6" s="19"/>
      <c r="H6" s="19"/>
      <c r="I6" s="19"/>
      <c r="J6" s="19"/>
      <c r="K6" s="19"/>
    </row>
    <row r="7" spans="1:11" x14ac:dyDescent="0.3">
      <c r="A7" s="25">
        <v>33</v>
      </c>
      <c r="B7" s="19" t="s">
        <v>24</v>
      </c>
      <c r="C7" s="1" t="s">
        <v>969</v>
      </c>
      <c r="D7" s="19"/>
      <c r="E7" s="19"/>
      <c r="F7" s="19"/>
      <c r="G7" s="19"/>
      <c r="H7" s="19"/>
      <c r="I7" s="19"/>
      <c r="J7" s="19"/>
      <c r="K7" s="19"/>
    </row>
    <row r="8" spans="1:11" hidden="1" x14ac:dyDescent="0.3">
      <c r="A8" s="25">
        <v>40</v>
      </c>
      <c r="B8" s="19" t="s">
        <v>25</v>
      </c>
      <c r="C8" s="19"/>
      <c r="D8" s="19"/>
      <c r="E8" s="19"/>
      <c r="F8" s="19"/>
      <c r="G8" s="19"/>
      <c r="H8" s="19"/>
      <c r="I8" s="19"/>
      <c r="J8" s="19"/>
      <c r="K8" s="19"/>
    </row>
    <row r="9" spans="1:11" x14ac:dyDescent="0.3">
      <c r="A9" s="25">
        <v>41</v>
      </c>
      <c r="B9" s="19" t="s">
        <v>24</v>
      </c>
      <c r="C9" s="1" t="s">
        <v>970</v>
      </c>
      <c r="D9" s="19"/>
      <c r="E9" s="19"/>
      <c r="F9" s="19"/>
      <c r="G9" s="19"/>
      <c r="H9" s="19"/>
      <c r="I9" s="19"/>
      <c r="J9" s="19"/>
      <c r="K9" s="19"/>
    </row>
    <row r="10" spans="1:11" x14ac:dyDescent="0.3">
      <c r="A10" s="25">
        <v>42</v>
      </c>
      <c r="B10" s="19" t="s">
        <v>26</v>
      </c>
      <c r="C10" s="19"/>
      <c r="D10" s="19"/>
      <c r="E10" s="19"/>
      <c r="F10" s="19"/>
      <c r="G10" s="19"/>
      <c r="H10" s="19"/>
      <c r="I10" s="19"/>
      <c r="J10" s="19"/>
      <c r="K10" s="19"/>
    </row>
    <row r="11" spans="1:11" x14ac:dyDescent="0.3">
      <c r="A11" s="25">
        <v>43</v>
      </c>
      <c r="B11" s="1" t="s">
        <v>27</v>
      </c>
    </row>
    <row r="12" spans="1:11" x14ac:dyDescent="0.3">
      <c r="A12" s="25">
        <v>44</v>
      </c>
      <c r="B12" s="1" t="s">
        <v>28</v>
      </c>
    </row>
    <row r="13" spans="1:11" x14ac:dyDescent="0.3">
      <c r="A13" s="25">
        <v>45</v>
      </c>
      <c r="B13" s="1" t="s">
        <v>29</v>
      </c>
    </row>
    <row r="14" spans="1:11" x14ac:dyDescent="0.3">
      <c r="A14" s="25">
        <v>50</v>
      </c>
      <c r="B14" s="1" t="s">
        <v>30</v>
      </c>
    </row>
    <row r="15" spans="1:11" ht="37.5" x14ac:dyDescent="0.3">
      <c r="A15" s="25">
        <v>51</v>
      </c>
      <c r="B15" s="19" t="s">
        <v>31</v>
      </c>
      <c r="C15" s="1" t="s">
        <v>971</v>
      </c>
      <c r="D15" s="19"/>
      <c r="E15" s="19"/>
      <c r="F15" s="19"/>
      <c r="G15" s="19"/>
      <c r="H15" s="19"/>
      <c r="I15" s="19"/>
      <c r="J15" s="19"/>
      <c r="K15" s="19"/>
    </row>
    <row r="16" spans="1:11" x14ac:dyDescent="0.3">
      <c r="A16" s="25">
        <v>52</v>
      </c>
      <c r="B16" s="1" t="s">
        <v>26</v>
      </c>
      <c r="C16" s="1" t="s">
        <v>971</v>
      </c>
    </row>
    <row r="17" spans="1:11" x14ac:dyDescent="0.3">
      <c r="A17" s="25">
        <v>53</v>
      </c>
      <c r="B17" s="1" t="s">
        <v>27</v>
      </c>
    </row>
    <row r="18" spans="1:11" x14ac:dyDescent="0.3">
      <c r="A18" s="25">
        <v>54</v>
      </c>
      <c r="B18" s="1" t="s">
        <v>28</v>
      </c>
    </row>
    <row r="19" spans="1:11" x14ac:dyDescent="0.3">
      <c r="A19" s="25">
        <v>55</v>
      </c>
      <c r="B19" s="1" t="s">
        <v>29</v>
      </c>
    </row>
    <row r="20" spans="1:11" x14ac:dyDescent="0.3">
      <c r="A20" s="25" t="s">
        <v>34</v>
      </c>
      <c r="B20" s="1" t="s">
        <v>35</v>
      </c>
    </row>
    <row r="21" spans="1:11" ht="187.5" x14ac:dyDescent="0.3">
      <c r="A21" s="26" t="s">
        <v>36</v>
      </c>
      <c r="B21" s="19" t="s">
        <v>37</v>
      </c>
    </row>
    <row r="22" spans="1:11" x14ac:dyDescent="0.3">
      <c r="A22" s="25" t="s">
        <v>38</v>
      </c>
      <c r="C22" s="19"/>
      <c r="D22" s="19"/>
      <c r="E22" s="19"/>
      <c r="F22" s="19"/>
      <c r="G22" s="19"/>
      <c r="H22" s="19"/>
      <c r="I22" s="19"/>
      <c r="J22" s="19"/>
      <c r="K22" s="19"/>
    </row>
    <row r="23" spans="1:11" ht="131.25" x14ac:dyDescent="0.3">
      <c r="A23" s="26" t="s">
        <v>39</v>
      </c>
      <c r="B23" s="19" t="s">
        <v>40</v>
      </c>
    </row>
    <row r="24" spans="1:11" x14ac:dyDescent="0.3">
      <c r="A24" s="25" t="s">
        <v>32</v>
      </c>
      <c r="B24" s="1" t="s">
        <v>33</v>
      </c>
    </row>
    <row r="25" spans="1:11" x14ac:dyDescent="0.3">
      <c r="B25" s="19"/>
    </row>
    <row r="26" spans="1:11" x14ac:dyDescent="0.3">
      <c r="B26" s="19"/>
    </row>
    <row r="27" spans="1:11" x14ac:dyDescent="0.3">
      <c r="B27" s="19"/>
    </row>
  </sheetData>
  <sortState xmlns:xlrd2="http://schemas.microsoft.com/office/spreadsheetml/2017/richdata2" ref="A2:B24">
    <sortCondition ref="A2:A2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E2330-987A-446D-AD67-2DF682DA66A2}">
  <dimension ref="A1:B58"/>
  <sheetViews>
    <sheetView topLeftCell="A4" zoomScaleNormal="100" workbookViewId="0">
      <selection activeCell="B42" sqref="B42"/>
    </sheetView>
  </sheetViews>
  <sheetFormatPr defaultColWidth="13.85546875" defaultRowHeight="18.75" x14ac:dyDescent="0.3"/>
  <cols>
    <col min="1" max="1" width="6.140625" style="1" bestFit="1" customWidth="1"/>
    <col min="2" max="2" width="115" style="1" customWidth="1"/>
    <col min="3" max="16384" width="13.85546875" style="1"/>
  </cols>
  <sheetData>
    <row r="1" spans="1:2" x14ac:dyDescent="0.3">
      <c r="A1" s="7" t="s">
        <v>0</v>
      </c>
      <c r="B1" s="21" t="s">
        <v>5</v>
      </c>
    </row>
    <row r="2" spans="1:2" x14ac:dyDescent="0.3">
      <c r="A2" s="20">
        <v>0</v>
      </c>
      <c r="B2" s="17" t="s">
        <v>45</v>
      </c>
    </row>
    <row r="3" spans="1:2" x14ac:dyDescent="0.3">
      <c r="A3" s="20" t="s">
        <v>94</v>
      </c>
      <c r="B3" s="17" t="s">
        <v>1007</v>
      </c>
    </row>
    <row r="4" spans="1:2" ht="37.5" x14ac:dyDescent="0.3">
      <c r="A4" s="20" t="s">
        <v>101</v>
      </c>
      <c r="B4" s="17" t="s">
        <v>102</v>
      </c>
    </row>
    <row r="5" spans="1:2" x14ac:dyDescent="0.3">
      <c r="A5" s="20" t="s">
        <v>103</v>
      </c>
      <c r="B5" s="17" t="s">
        <v>104</v>
      </c>
    </row>
    <row r="6" spans="1:2" x14ac:dyDescent="0.3">
      <c r="A6" s="20" t="s">
        <v>105</v>
      </c>
      <c r="B6" s="17" t="s">
        <v>106</v>
      </c>
    </row>
    <row r="7" spans="1:2" x14ac:dyDescent="0.3">
      <c r="A7" s="20" t="s">
        <v>107</v>
      </c>
      <c r="B7" s="17" t="s">
        <v>1030</v>
      </c>
    </row>
    <row r="8" spans="1:2" x14ac:dyDescent="0.3">
      <c r="A8" s="20" t="s">
        <v>108</v>
      </c>
      <c r="B8" s="17" t="s">
        <v>1031</v>
      </c>
    </row>
    <row r="9" spans="1:2" x14ac:dyDescent="0.3">
      <c r="A9" s="20" t="s">
        <v>109</v>
      </c>
      <c r="B9" s="17" t="s">
        <v>1032</v>
      </c>
    </row>
    <row r="10" spans="1:2" x14ac:dyDescent="0.3">
      <c r="A10" s="20" t="s">
        <v>110</v>
      </c>
      <c r="B10" s="17" t="s">
        <v>1033</v>
      </c>
    </row>
    <row r="11" spans="1:2" x14ac:dyDescent="0.3">
      <c r="A11" s="20" t="s">
        <v>111</v>
      </c>
      <c r="B11" s="17" t="s">
        <v>1034</v>
      </c>
    </row>
    <row r="12" spans="1:2" x14ac:dyDescent="0.3">
      <c r="A12" s="20" t="s">
        <v>112</v>
      </c>
      <c r="B12" s="17" t="s">
        <v>113</v>
      </c>
    </row>
    <row r="13" spans="1:2" x14ac:dyDescent="0.3">
      <c r="A13" s="20" t="s">
        <v>114</v>
      </c>
      <c r="B13" s="17" t="s">
        <v>1035</v>
      </c>
    </row>
    <row r="14" spans="1:2" x14ac:dyDescent="0.3">
      <c r="A14" s="20" t="s">
        <v>115</v>
      </c>
      <c r="B14" s="17" t="s">
        <v>1036</v>
      </c>
    </row>
    <row r="15" spans="1:2" x14ac:dyDescent="0.3">
      <c r="A15" s="20" t="s">
        <v>14</v>
      </c>
      <c r="B15" s="17" t="s">
        <v>116</v>
      </c>
    </row>
    <row r="16" spans="1:2" x14ac:dyDescent="0.3">
      <c r="A16" s="20" t="s">
        <v>117</v>
      </c>
      <c r="B16" s="17" t="s">
        <v>118</v>
      </c>
    </row>
    <row r="17" spans="1:2" x14ac:dyDescent="0.3">
      <c r="A17" s="20" t="s">
        <v>119</v>
      </c>
      <c r="B17" s="17" t="s">
        <v>120</v>
      </c>
    </row>
    <row r="18" spans="1:2" x14ac:dyDescent="0.3">
      <c r="A18" s="20" t="s">
        <v>121</v>
      </c>
      <c r="B18" s="17" t="s">
        <v>122</v>
      </c>
    </row>
    <row r="19" spans="1:2" x14ac:dyDescent="0.3">
      <c r="A19" s="20" t="s">
        <v>123</v>
      </c>
      <c r="B19" s="17" t="s">
        <v>124</v>
      </c>
    </row>
    <row r="20" spans="1:2" x14ac:dyDescent="0.3">
      <c r="A20" s="20" t="s">
        <v>125</v>
      </c>
      <c r="B20" s="17" t="s">
        <v>1037</v>
      </c>
    </row>
    <row r="21" spans="1:2" x14ac:dyDescent="0.3">
      <c r="A21" s="20" t="s">
        <v>126</v>
      </c>
      <c r="B21" s="17" t="s">
        <v>1038</v>
      </c>
    </row>
    <row r="22" spans="1:2" x14ac:dyDescent="0.3">
      <c r="A22" s="20" t="s">
        <v>127</v>
      </c>
      <c r="B22" s="17" t="s">
        <v>1039</v>
      </c>
    </row>
    <row r="23" spans="1:2" x14ac:dyDescent="0.3">
      <c r="A23" s="20" t="s">
        <v>128</v>
      </c>
      <c r="B23" s="17" t="s">
        <v>1040</v>
      </c>
    </row>
    <row r="24" spans="1:2" x14ac:dyDescent="0.3">
      <c r="A24" s="20" t="s">
        <v>129</v>
      </c>
      <c r="B24" s="17" t="s">
        <v>130</v>
      </c>
    </row>
    <row r="25" spans="1:2" x14ac:dyDescent="0.3">
      <c r="A25" s="20" t="s">
        <v>131</v>
      </c>
      <c r="B25" s="17" t="s">
        <v>132</v>
      </c>
    </row>
    <row r="26" spans="1:2" x14ac:dyDescent="0.3">
      <c r="A26" s="20" t="s">
        <v>133</v>
      </c>
      <c r="B26" s="17" t="s">
        <v>1008</v>
      </c>
    </row>
    <row r="27" spans="1:2" x14ac:dyDescent="0.3">
      <c r="A27" s="20" t="s">
        <v>134</v>
      </c>
      <c r="B27" s="17" t="s">
        <v>1009</v>
      </c>
    </row>
    <row r="28" spans="1:2" x14ac:dyDescent="0.3">
      <c r="A28" s="20" t="s">
        <v>135</v>
      </c>
      <c r="B28" s="17" t="s">
        <v>1010</v>
      </c>
    </row>
    <row r="29" spans="1:2" x14ac:dyDescent="0.3">
      <c r="A29" s="20" t="s">
        <v>136</v>
      </c>
      <c r="B29" s="17" t="s">
        <v>1011</v>
      </c>
    </row>
    <row r="30" spans="1:2" x14ac:dyDescent="0.3">
      <c r="A30" s="20" t="s">
        <v>137</v>
      </c>
      <c r="B30" s="17" t="s">
        <v>138</v>
      </c>
    </row>
    <row r="31" spans="1:2" x14ac:dyDescent="0.3">
      <c r="A31" s="20" t="s">
        <v>139</v>
      </c>
      <c r="B31" s="17" t="s">
        <v>1012</v>
      </c>
    </row>
    <row r="32" spans="1:2" x14ac:dyDescent="0.3">
      <c r="A32" s="20" t="s">
        <v>140</v>
      </c>
      <c r="B32" s="17" t="s">
        <v>1013</v>
      </c>
    </row>
    <row r="33" spans="1:2" x14ac:dyDescent="0.3">
      <c r="A33" s="20" t="s">
        <v>141</v>
      </c>
      <c r="B33" s="17" t="s">
        <v>1014</v>
      </c>
    </row>
    <row r="34" spans="1:2" x14ac:dyDescent="0.3">
      <c r="A34" s="20" t="s">
        <v>142</v>
      </c>
      <c r="B34" s="17" t="s">
        <v>1015</v>
      </c>
    </row>
    <row r="35" spans="1:2" x14ac:dyDescent="0.3">
      <c r="A35" s="20" t="s">
        <v>143</v>
      </c>
      <c r="B35" s="17" t="s">
        <v>1016</v>
      </c>
    </row>
    <row r="36" spans="1:2" x14ac:dyDescent="0.3">
      <c r="A36" s="20" t="s">
        <v>144</v>
      </c>
      <c r="B36" s="17" t="s">
        <v>145</v>
      </c>
    </row>
    <row r="37" spans="1:2" x14ac:dyDescent="0.3">
      <c r="A37" s="20" t="s">
        <v>146</v>
      </c>
      <c r="B37" s="17" t="s">
        <v>1017</v>
      </c>
    </row>
    <row r="38" spans="1:2" x14ac:dyDescent="0.3">
      <c r="A38" s="20" t="s">
        <v>148</v>
      </c>
      <c r="B38" s="17" t="s">
        <v>149</v>
      </c>
    </row>
    <row r="39" spans="1:2" x14ac:dyDescent="0.3">
      <c r="A39" s="20" t="s">
        <v>150</v>
      </c>
      <c r="B39" s="17" t="s">
        <v>151</v>
      </c>
    </row>
    <row r="40" spans="1:2" x14ac:dyDescent="0.3">
      <c r="A40" s="20" t="s">
        <v>152</v>
      </c>
      <c r="B40" s="17" t="s">
        <v>1044</v>
      </c>
    </row>
    <row r="41" spans="1:2" x14ac:dyDescent="0.3">
      <c r="A41" s="20" t="s">
        <v>153</v>
      </c>
      <c r="B41" s="17" t="s">
        <v>1045</v>
      </c>
    </row>
    <row r="42" spans="1:2" ht="37.5" x14ac:dyDescent="0.3">
      <c r="A42" s="42" t="s">
        <v>154</v>
      </c>
      <c r="B42" s="18" t="s">
        <v>646</v>
      </c>
    </row>
    <row r="43" spans="1:2" x14ac:dyDescent="0.3">
      <c r="A43" s="20" t="s">
        <v>155</v>
      </c>
      <c r="B43" s="17" t="s">
        <v>156</v>
      </c>
    </row>
    <row r="44" spans="1:2" x14ac:dyDescent="0.3">
      <c r="A44" s="20" t="s">
        <v>157</v>
      </c>
      <c r="B44" s="17" t="s">
        <v>1043</v>
      </c>
    </row>
    <row r="45" spans="1:2" x14ac:dyDescent="0.3">
      <c r="A45" s="20" t="s">
        <v>158</v>
      </c>
      <c r="B45" s="17" t="s">
        <v>159</v>
      </c>
    </row>
    <row r="46" spans="1:2" x14ac:dyDescent="0.3">
      <c r="A46" s="20" t="s">
        <v>160</v>
      </c>
      <c r="B46" s="17" t="s">
        <v>1018</v>
      </c>
    </row>
    <row r="47" spans="1:2" x14ac:dyDescent="0.3">
      <c r="A47" s="20" t="s">
        <v>161</v>
      </c>
      <c r="B47" s="17" t="s">
        <v>1019</v>
      </c>
    </row>
    <row r="48" spans="1:2" x14ac:dyDescent="0.3">
      <c r="A48" s="20" t="s">
        <v>162</v>
      </c>
      <c r="B48" s="17" t="s">
        <v>1020</v>
      </c>
    </row>
    <row r="49" spans="1:2" x14ac:dyDescent="0.3">
      <c r="A49" s="20" t="s">
        <v>163</v>
      </c>
      <c r="B49" s="17" t="s">
        <v>1021</v>
      </c>
    </row>
    <row r="50" spans="1:2" x14ac:dyDescent="0.3">
      <c r="A50" s="20" t="s">
        <v>164</v>
      </c>
      <c r="B50" s="17" t="s">
        <v>1022</v>
      </c>
    </row>
    <row r="51" spans="1:2" x14ac:dyDescent="0.3">
      <c r="A51" s="20" t="s">
        <v>166</v>
      </c>
      <c r="B51" s="17" t="s">
        <v>1023</v>
      </c>
    </row>
    <row r="52" spans="1:2" x14ac:dyDescent="0.3">
      <c r="A52" s="20" t="s">
        <v>168</v>
      </c>
      <c r="B52" s="17" t="s">
        <v>1024</v>
      </c>
    </row>
    <row r="53" spans="1:2" x14ac:dyDescent="0.3">
      <c r="A53" s="20" t="s">
        <v>170</v>
      </c>
      <c r="B53" s="17" t="s">
        <v>1025</v>
      </c>
    </row>
    <row r="54" spans="1:2" x14ac:dyDescent="0.3">
      <c r="A54" s="20" t="s">
        <v>171</v>
      </c>
      <c r="B54" s="17" t="s">
        <v>1026</v>
      </c>
    </row>
    <row r="55" spans="1:2" x14ac:dyDescent="0.3">
      <c r="A55" s="20" t="s">
        <v>172</v>
      </c>
      <c r="B55" s="17" t="s">
        <v>1027</v>
      </c>
    </row>
    <row r="56" spans="1:2" x14ac:dyDescent="0.3">
      <c r="A56" s="20" t="s">
        <v>96</v>
      </c>
      <c r="B56" s="17" t="s">
        <v>1029</v>
      </c>
    </row>
    <row r="57" spans="1:2" x14ac:dyDescent="0.3">
      <c r="A57" s="20" t="s">
        <v>98</v>
      </c>
      <c r="B57" s="17" t="s">
        <v>1028</v>
      </c>
    </row>
    <row r="58" spans="1:2" x14ac:dyDescent="0.3">
      <c r="A58" s="20" t="s">
        <v>32</v>
      </c>
      <c r="B58" s="17" t="s">
        <v>100</v>
      </c>
    </row>
  </sheetData>
  <sortState xmlns:xlrd2="http://schemas.microsoft.com/office/spreadsheetml/2017/richdata2" ref="A2:B58">
    <sortCondition ref="A2:A5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8B11-F50C-409B-B3C4-EAF6C83A7DF7}">
  <dimension ref="A1:B29"/>
  <sheetViews>
    <sheetView zoomScale="88" workbookViewId="0">
      <selection activeCell="D8" sqref="D8"/>
    </sheetView>
  </sheetViews>
  <sheetFormatPr defaultColWidth="9.140625" defaultRowHeight="18.75" x14ac:dyDescent="0.3"/>
  <cols>
    <col min="1" max="1" width="5" style="1" bestFit="1" customWidth="1"/>
    <col min="2" max="2" width="76.85546875" style="1" bestFit="1" customWidth="1"/>
    <col min="3" max="16384" width="9.140625" style="1"/>
  </cols>
  <sheetData>
    <row r="1" spans="1:2" ht="35.25" customHeight="1" x14ac:dyDescent="0.3">
      <c r="A1" s="50" t="s">
        <v>2</v>
      </c>
      <c r="B1" s="50" t="s">
        <v>5</v>
      </c>
    </row>
    <row r="2" spans="1:2" x14ac:dyDescent="0.3">
      <c r="A2" s="49" t="s">
        <v>182</v>
      </c>
      <c r="B2" s="45" t="s">
        <v>194</v>
      </c>
    </row>
    <row r="3" spans="1:2" x14ac:dyDescent="0.3">
      <c r="A3" s="49" t="s">
        <v>18</v>
      </c>
      <c r="B3" s="45" t="s">
        <v>198</v>
      </c>
    </row>
    <row r="4" spans="1:2" x14ac:dyDescent="0.3">
      <c r="A4" s="49" t="s">
        <v>16</v>
      </c>
      <c r="B4" s="45" t="s">
        <v>189</v>
      </c>
    </row>
    <row r="5" spans="1:2" x14ac:dyDescent="0.3">
      <c r="A5" s="49" t="s">
        <v>199</v>
      </c>
      <c r="B5" s="45" t="s">
        <v>200</v>
      </c>
    </row>
    <row r="6" spans="1:2" x14ac:dyDescent="0.3">
      <c r="A6" s="49" t="s">
        <v>195</v>
      </c>
      <c r="B6" s="45" t="s">
        <v>196</v>
      </c>
    </row>
    <row r="7" spans="1:2" x14ac:dyDescent="0.3">
      <c r="A7" s="49" t="s">
        <v>607</v>
      </c>
      <c r="B7" s="45" t="s">
        <v>740</v>
      </c>
    </row>
    <row r="8" spans="1:2" x14ac:dyDescent="0.3">
      <c r="A8" s="49" t="s">
        <v>192</v>
      </c>
      <c r="B8" s="45" t="s">
        <v>193</v>
      </c>
    </row>
    <row r="9" spans="1:2" x14ac:dyDescent="0.3">
      <c r="A9" s="49" t="s">
        <v>192</v>
      </c>
      <c r="B9" s="45" t="s">
        <v>741</v>
      </c>
    </row>
    <row r="10" spans="1:2" x14ac:dyDescent="0.3">
      <c r="A10" s="49" t="s">
        <v>742</v>
      </c>
      <c r="B10" s="45" t="s">
        <v>743</v>
      </c>
    </row>
    <row r="11" spans="1:2" x14ac:dyDescent="0.3">
      <c r="A11" s="49" t="s">
        <v>190</v>
      </c>
      <c r="B11" s="45" t="s">
        <v>191</v>
      </c>
    </row>
    <row r="12" spans="1:2" x14ac:dyDescent="0.3">
      <c r="A12" s="49" t="s">
        <v>190</v>
      </c>
      <c r="B12" s="45" t="s">
        <v>744</v>
      </c>
    </row>
    <row r="13" spans="1:2" x14ac:dyDescent="0.3">
      <c r="A13" s="49" t="s">
        <v>745</v>
      </c>
      <c r="B13" s="45" t="s">
        <v>746</v>
      </c>
    </row>
    <row r="14" spans="1:2" x14ac:dyDescent="0.3">
      <c r="A14" s="49" t="s">
        <v>747</v>
      </c>
      <c r="B14" s="45" t="s">
        <v>748</v>
      </c>
    </row>
    <row r="15" spans="1:2" x14ac:dyDescent="0.3">
      <c r="A15" s="49" t="s">
        <v>720</v>
      </c>
      <c r="B15" s="45" t="s">
        <v>749</v>
      </c>
    </row>
    <row r="16" spans="1:2" x14ac:dyDescent="0.3">
      <c r="A16" s="49" t="s">
        <v>21</v>
      </c>
      <c r="B16" s="45" t="s">
        <v>750</v>
      </c>
    </row>
    <row r="17" spans="1:2" x14ac:dyDescent="0.3">
      <c r="A17" s="49" t="s">
        <v>10</v>
      </c>
      <c r="B17" s="45" t="s">
        <v>751</v>
      </c>
    </row>
    <row r="18" spans="1:2" x14ac:dyDescent="0.3">
      <c r="A18" s="49" t="s">
        <v>695</v>
      </c>
      <c r="B18" s="45" t="s">
        <v>752</v>
      </c>
    </row>
    <row r="19" spans="1:2" x14ac:dyDescent="0.3">
      <c r="A19" s="49" t="s">
        <v>609</v>
      </c>
      <c r="B19" s="45" t="s">
        <v>753</v>
      </c>
    </row>
    <row r="20" spans="1:2" x14ac:dyDescent="0.3">
      <c r="A20" s="49" t="s">
        <v>697</v>
      </c>
      <c r="B20" s="45" t="s">
        <v>754</v>
      </c>
    </row>
    <row r="21" spans="1:2" x14ac:dyDescent="0.3">
      <c r="A21" s="49" t="s">
        <v>755</v>
      </c>
      <c r="B21" s="45" t="s">
        <v>756</v>
      </c>
    </row>
    <row r="22" spans="1:2" x14ac:dyDescent="0.3">
      <c r="A22" s="49" t="s">
        <v>698</v>
      </c>
      <c r="B22" s="45" t="s">
        <v>757</v>
      </c>
    </row>
    <row r="23" spans="1:2" x14ac:dyDescent="0.3">
      <c r="A23" s="49" t="s">
        <v>612</v>
      </c>
      <c r="B23" s="45" t="s">
        <v>758</v>
      </c>
    </row>
    <row r="24" spans="1:2" x14ac:dyDescent="0.3">
      <c r="A24" s="49" t="s">
        <v>759</v>
      </c>
      <c r="B24" s="45" t="s">
        <v>760</v>
      </c>
    </row>
    <row r="25" spans="1:2" x14ac:dyDescent="0.3">
      <c r="A25" s="49" t="s">
        <v>761</v>
      </c>
      <c r="B25" s="45" t="s">
        <v>762</v>
      </c>
    </row>
    <row r="26" spans="1:2" x14ac:dyDescent="0.3">
      <c r="A26" s="49" t="s">
        <v>46</v>
      </c>
      <c r="B26" s="45" t="s">
        <v>194</v>
      </c>
    </row>
    <row r="27" spans="1:2" x14ac:dyDescent="0.3">
      <c r="A27" s="49" t="s">
        <v>96</v>
      </c>
      <c r="B27" s="45" t="s">
        <v>194</v>
      </c>
    </row>
    <row r="28" spans="1:2" x14ac:dyDescent="0.3">
      <c r="A28" s="49" t="s">
        <v>43</v>
      </c>
      <c r="B28" s="45" t="s">
        <v>197</v>
      </c>
    </row>
    <row r="29" spans="1:2" x14ac:dyDescent="0.3">
      <c r="A29" s="49" t="s">
        <v>32</v>
      </c>
      <c r="B29" s="45" t="s">
        <v>197</v>
      </c>
    </row>
  </sheetData>
  <sortState xmlns:xlrd2="http://schemas.microsoft.com/office/spreadsheetml/2017/richdata2" ref="A2:B29">
    <sortCondition ref="A2:A2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8659-DF4E-4DFF-AD28-5CB7260CCF26}">
  <dimension ref="A1:C155"/>
  <sheetViews>
    <sheetView topLeftCell="A148" zoomScale="77" zoomScaleNormal="90" workbookViewId="0">
      <selection activeCell="C6" sqref="C6"/>
    </sheetView>
  </sheetViews>
  <sheetFormatPr defaultColWidth="9.140625" defaultRowHeight="18.75" x14ac:dyDescent="0.3"/>
  <cols>
    <col min="1" max="1" width="7.140625" style="1" bestFit="1" customWidth="1"/>
    <col min="2" max="2" width="102.42578125" style="19" bestFit="1" customWidth="1"/>
    <col min="3" max="3" width="23" style="1" customWidth="1"/>
    <col min="4" max="16384" width="9.140625" style="1"/>
  </cols>
  <sheetData>
    <row r="1" spans="1:3" ht="37.5" x14ac:dyDescent="0.3">
      <c r="A1" s="62" t="s">
        <v>1</v>
      </c>
      <c r="B1" s="61" t="s">
        <v>188</v>
      </c>
      <c r="C1" s="61" t="s">
        <v>958</v>
      </c>
    </row>
    <row r="2" spans="1:3" x14ac:dyDescent="0.3">
      <c r="A2" s="59" t="s">
        <v>180</v>
      </c>
      <c r="B2" s="60" t="s">
        <v>957</v>
      </c>
    </row>
    <row r="3" spans="1:3" x14ac:dyDescent="0.3">
      <c r="A3" s="59" t="s">
        <v>182</v>
      </c>
      <c r="B3" s="60" t="s">
        <v>176</v>
      </c>
    </row>
    <row r="4" spans="1:3" x14ac:dyDescent="0.3">
      <c r="A4" s="59" t="s">
        <v>94</v>
      </c>
      <c r="B4" s="60" t="s">
        <v>763</v>
      </c>
    </row>
    <row r="5" spans="1:3" ht="37.5" x14ac:dyDescent="0.3">
      <c r="A5" s="59" t="s">
        <v>101</v>
      </c>
      <c r="B5" s="60" t="s">
        <v>764</v>
      </c>
    </row>
    <row r="6" spans="1:3" ht="37.5" x14ac:dyDescent="0.3">
      <c r="A6" s="59" t="s">
        <v>217</v>
      </c>
      <c r="B6" s="60" t="s">
        <v>765</v>
      </c>
    </row>
    <row r="7" spans="1:3" x14ac:dyDescent="0.3">
      <c r="A7" s="59" t="s">
        <v>219</v>
      </c>
      <c r="B7" s="60" t="s">
        <v>766</v>
      </c>
    </row>
    <row r="8" spans="1:3" ht="37.5" x14ac:dyDescent="0.3">
      <c r="A8" s="59" t="s">
        <v>34</v>
      </c>
      <c r="B8" s="60" t="s">
        <v>767</v>
      </c>
    </row>
    <row r="9" spans="1:3" ht="37.5" x14ac:dyDescent="0.3">
      <c r="A9" s="59" t="s">
        <v>768</v>
      </c>
      <c r="B9" s="60" t="s">
        <v>769</v>
      </c>
    </row>
    <row r="10" spans="1:3" x14ac:dyDescent="0.3">
      <c r="A10" s="59" t="s">
        <v>770</v>
      </c>
      <c r="B10" s="60" t="s">
        <v>771</v>
      </c>
    </row>
    <row r="11" spans="1:3" ht="37.5" x14ac:dyDescent="0.3">
      <c r="A11" s="59" t="s">
        <v>36</v>
      </c>
      <c r="B11" s="60" t="s">
        <v>772</v>
      </c>
    </row>
    <row r="12" spans="1:3" x14ac:dyDescent="0.3">
      <c r="A12" s="59" t="s">
        <v>223</v>
      </c>
      <c r="B12" s="60" t="s">
        <v>773</v>
      </c>
    </row>
    <row r="13" spans="1:3" x14ac:dyDescent="0.3">
      <c r="A13" s="59" t="s">
        <v>103</v>
      </c>
      <c r="B13" s="60" t="s">
        <v>774</v>
      </c>
    </row>
    <row r="14" spans="1:3" ht="37.5" x14ac:dyDescent="0.3">
      <c r="A14" s="59" t="s">
        <v>775</v>
      </c>
      <c r="B14" s="60" t="s">
        <v>776</v>
      </c>
    </row>
    <row r="15" spans="1:3" x14ac:dyDescent="0.3">
      <c r="A15" s="59" t="s">
        <v>244</v>
      </c>
      <c r="B15" s="60" t="s">
        <v>777</v>
      </c>
    </row>
    <row r="16" spans="1:3" x14ac:dyDescent="0.3">
      <c r="A16" s="59" t="s">
        <v>246</v>
      </c>
      <c r="B16" s="60" t="s">
        <v>778</v>
      </c>
    </row>
    <row r="17" spans="1:2" ht="37.5" x14ac:dyDescent="0.3">
      <c r="A17" s="59" t="s">
        <v>248</v>
      </c>
      <c r="B17" s="60" t="s">
        <v>779</v>
      </c>
    </row>
    <row r="18" spans="1:2" ht="37.5" x14ac:dyDescent="0.3">
      <c r="A18" s="59" t="s">
        <v>780</v>
      </c>
      <c r="B18" s="60" t="s">
        <v>781</v>
      </c>
    </row>
    <row r="19" spans="1:2" x14ac:dyDescent="0.3">
      <c r="A19" s="59" t="s">
        <v>15</v>
      </c>
      <c r="B19" s="60" t="s">
        <v>173</v>
      </c>
    </row>
    <row r="20" spans="1:2" ht="37.5" x14ac:dyDescent="0.3">
      <c r="A20" s="59" t="s">
        <v>782</v>
      </c>
      <c r="B20" s="60" t="s">
        <v>783</v>
      </c>
    </row>
    <row r="21" spans="1:2" ht="37.5" x14ac:dyDescent="0.3">
      <c r="A21" s="59" t="s">
        <v>250</v>
      </c>
      <c r="B21" s="60" t="s">
        <v>784</v>
      </c>
    </row>
    <row r="22" spans="1:2" ht="37.5" x14ac:dyDescent="0.3">
      <c r="A22" s="59" t="s">
        <v>252</v>
      </c>
      <c r="B22" s="60" t="s">
        <v>785</v>
      </c>
    </row>
    <row r="23" spans="1:2" x14ac:dyDescent="0.3">
      <c r="A23" s="59" t="s">
        <v>256</v>
      </c>
      <c r="B23" s="60" t="s">
        <v>786</v>
      </c>
    </row>
    <row r="24" spans="1:2" x14ac:dyDescent="0.3">
      <c r="A24" s="59" t="s">
        <v>112</v>
      </c>
      <c r="B24" s="60" t="s">
        <v>787</v>
      </c>
    </row>
    <row r="25" spans="1:2" ht="37.5" x14ac:dyDescent="0.3">
      <c r="A25" s="59" t="s">
        <v>114</v>
      </c>
      <c r="B25" s="60" t="s">
        <v>788</v>
      </c>
    </row>
    <row r="26" spans="1:2" ht="37.5" x14ac:dyDescent="0.3">
      <c r="A26" s="59" t="s">
        <v>115</v>
      </c>
      <c r="B26" s="60" t="s">
        <v>789</v>
      </c>
    </row>
    <row r="27" spans="1:2" ht="37.5" x14ac:dyDescent="0.3">
      <c r="A27" s="59" t="s">
        <v>790</v>
      </c>
      <c r="B27" s="60" t="s">
        <v>791</v>
      </c>
    </row>
    <row r="28" spans="1:2" x14ac:dyDescent="0.3">
      <c r="A28" s="59" t="s">
        <v>792</v>
      </c>
      <c r="B28" s="60" t="s">
        <v>793</v>
      </c>
    </row>
    <row r="29" spans="1:2" x14ac:dyDescent="0.3">
      <c r="A29" s="59" t="s">
        <v>794</v>
      </c>
      <c r="B29" s="60" t="s">
        <v>795</v>
      </c>
    </row>
    <row r="30" spans="1:2" x14ac:dyDescent="0.3">
      <c r="A30" s="59" t="s">
        <v>796</v>
      </c>
      <c r="B30" s="60" t="s">
        <v>797</v>
      </c>
    </row>
    <row r="31" spans="1:2" x14ac:dyDescent="0.3">
      <c r="A31" s="59" t="s">
        <v>305</v>
      </c>
      <c r="B31" s="60" t="s">
        <v>798</v>
      </c>
    </row>
    <row r="32" spans="1:2" x14ac:dyDescent="0.3">
      <c r="A32" s="59" t="s">
        <v>14</v>
      </c>
      <c r="B32" s="60" t="s">
        <v>799</v>
      </c>
    </row>
    <row r="33" spans="1:2" x14ac:dyDescent="0.3">
      <c r="A33" s="59" t="s">
        <v>117</v>
      </c>
      <c r="B33" s="60" t="s">
        <v>800</v>
      </c>
    </row>
    <row r="34" spans="1:2" x14ac:dyDescent="0.3">
      <c r="A34" s="59" t="s">
        <v>119</v>
      </c>
      <c r="B34" s="60" t="s">
        <v>801</v>
      </c>
    </row>
    <row r="35" spans="1:2" x14ac:dyDescent="0.3">
      <c r="A35" s="59" t="s">
        <v>121</v>
      </c>
      <c r="B35" s="60" t="s">
        <v>802</v>
      </c>
    </row>
    <row r="36" spans="1:2" x14ac:dyDescent="0.3">
      <c r="A36" s="59" t="s">
        <v>348</v>
      </c>
      <c r="B36" s="60" t="s">
        <v>803</v>
      </c>
    </row>
    <row r="37" spans="1:2" ht="37.5" x14ac:dyDescent="0.3">
      <c r="A37" s="59" t="s">
        <v>804</v>
      </c>
      <c r="B37" s="60" t="s">
        <v>805</v>
      </c>
    </row>
    <row r="38" spans="1:2" x14ac:dyDescent="0.3">
      <c r="A38" s="59" t="s">
        <v>350</v>
      </c>
      <c r="B38" s="60" t="s">
        <v>806</v>
      </c>
    </row>
    <row r="39" spans="1:2" ht="37.5" x14ac:dyDescent="0.3">
      <c r="A39" s="59" t="s">
        <v>354</v>
      </c>
      <c r="B39" s="60" t="s">
        <v>807</v>
      </c>
    </row>
    <row r="40" spans="1:2" x14ac:dyDescent="0.3">
      <c r="A40" s="59" t="s">
        <v>356</v>
      </c>
      <c r="B40" s="60" t="s">
        <v>808</v>
      </c>
    </row>
    <row r="41" spans="1:2" ht="37.5" x14ac:dyDescent="0.3">
      <c r="A41" s="59" t="s">
        <v>809</v>
      </c>
      <c r="B41" s="60" t="s">
        <v>810</v>
      </c>
    </row>
    <row r="42" spans="1:2" x14ac:dyDescent="0.3">
      <c r="A42" s="59" t="s">
        <v>360</v>
      </c>
      <c r="B42" s="60" t="s">
        <v>811</v>
      </c>
    </row>
    <row r="43" spans="1:2" ht="37.5" x14ac:dyDescent="0.3">
      <c r="A43" s="59" t="s">
        <v>364</v>
      </c>
      <c r="B43" s="60" t="s">
        <v>812</v>
      </c>
    </row>
    <row r="44" spans="1:2" x14ac:dyDescent="0.3">
      <c r="A44" s="59" t="s">
        <v>366</v>
      </c>
      <c r="B44" s="60" t="s">
        <v>813</v>
      </c>
    </row>
    <row r="45" spans="1:2" ht="37.5" x14ac:dyDescent="0.3">
      <c r="A45" s="59" t="s">
        <v>370</v>
      </c>
      <c r="B45" s="60" t="s">
        <v>814</v>
      </c>
    </row>
    <row r="46" spans="1:2" x14ac:dyDescent="0.3">
      <c r="A46" s="59" t="s">
        <v>123</v>
      </c>
      <c r="B46" s="60" t="s">
        <v>815</v>
      </c>
    </row>
    <row r="47" spans="1:2" x14ac:dyDescent="0.3">
      <c r="A47" s="59" t="s">
        <v>125</v>
      </c>
      <c r="B47" s="60" t="s">
        <v>816</v>
      </c>
    </row>
    <row r="48" spans="1:2" ht="37.5" x14ac:dyDescent="0.3">
      <c r="A48" s="59" t="s">
        <v>126</v>
      </c>
      <c r="B48" s="60" t="s">
        <v>817</v>
      </c>
    </row>
    <row r="49" spans="1:2" ht="37.5" x14ac:dyDescent="0.3">
      <c r="A49" s="59" t="s">
        <v>127</v>
      </c>
      <c r="B49" s="60" t="s">
        <v>818</v>
      </c>
    </row>
    <row r="50" spans="1:2" x14ac:dyDescent="0.3">
      <c r="A50" s="59" t="s">
        <v>819</v>
      </c>
      <c r="B50" s="60" t="s">
        <v>820</v>
      </c>
    </row>
    <row r="51" spans="1:2" ht="37.5" x14ac:dyDescent="0.3">
      <c r="A51" s="59" t="s">
        <v>389</v>
      </c>
      <c r="B51" s="60" t="s">
        <v>821</v>
      </c>
    </row>
    <row r="52" spans="1:2" ht="37.5" x14ac:dyDescent="0.3">
      <c r="A52" s="59" t="s">
        <v>391</v>
      </c>
      <c r="B52" s="60" t="s">
        <v>822</v>
      </c>
    </row>
    <row r="53" spans="1:2" x14ac:dyDescent="0.3">
      <c r="A53" s="59" t="s">
        <v>393</v>
      </c>
      <c r="B53" s="60" t="s">
        <v>823</v>
      </c>
    </row>
    <row r="54" spans="1:2" ht="37.5" x14ac:dyDescent="0.3">
      <c r="A54" s="59" t="s">
        <v>396</v>
      </c>
      <c r="B54" s="60" t="s">
        <v>824</v>
      </c>
    </row>
    <row r="55" spans="1:2" ht="37.5" x14ac:dyDescent="0.3">
      <c r="A55" s="59" t="s">
        <v>398</v>
      </c>
      <c r="B55" s="60" t="s">
        <v>825</v>
      </c>
    </row>
    <row r="56" spans="1:2" x14ac:dyDescent="0.3">
      <c r="A56" s="59" t="s">
        <v>400</v>
      </c>
      <c r="B56" s="60" t="s">
        <v>826</v>
      </c>
    </row>
    <row r="57" spans="1:2" ht="37.5" x14ac:dyDescent="0.3">
      <c r="A57" s="59" t="s">
        <v>402</v>
      </c>
      <c r="B57" s="60" t="s">
        <v>827</v>
      </c>
    </row>
    <row r="58" spans="1:2" x14ac:dyDescent="0.3">
      <c r="A58" s="59" t="s">
        <v>828</v>
      </c>
      <c r="B58" s="60" t="s">
        <v>829</v>
      </c>
    </row>
    <row r="59" spans="1:2" x14ac:dyDescent="0.3">
      <c r="A59" s="59" t="s">
        <v>830</v>
      </c>
      <c r="B59" s="60" t="s">
        <v>831</v>
      </c>
    </row>
    <row r="60" spans="1:2" x14ac:dyDescent="0.3">
      <c r="A60" s="59" t="s">
        <v>832</v>
      </c>
      <c r="B60" s="60" t="s">
        <v>833</v>
      </c>
    </row>
    <row r="61" spans="1:2" x14ac:dyDescent="0.3">
      <c r="A61" s="59" t="s">
        <v>834</v>
      </c>
      <c r="B61" s="60" t="s">
        <v>835</v>
      </c>
    </row>
    <row r="62" spans="1:2" x14ac:dyDescent="0.3">
      <c r="A62" s="59" t="s">
        <v>836</v>
      </c>
      <c r="B62" s="60" t="s">
        <v>837</v>
      </c>
    </row>
    <row r="63" spans="1:2" x14ac:dyDescent="0.3">
      <c r="A63" s="59" t="s">
        <v>128</v>
      </c>
      <c r="B63" s="60" t="s">
        <v>838</v>
      </c>
    </row>
    <row r="64" spans="1:2" ht="37.5" x14ac:dyDescent="0.3">
      <c r="A64" s="59" t="s">
        <v>129</v>
      </c>
      <c r="B64" s="60" t="s">
        <v>839</v>
      </c>
    </row>
    <row r="65" spans="1:2" x14ac:dyDescent="0.3">
      <c r="A65" s="59" t="s">
        <v>131</v>
      </c>
      <c r="B65" s="60" t="s">
        <v>840</v>
      </c>
    </row>
    <row r="66" spans="1:2" x14ac:dyDescent="0.3">
      <c r="A66" s="59" t="s">
        <v>133</v>
      </c>
      <c r="B66" s="60" t="s">
        <v>841</v>
      </c>
    </row>
    <row r="67" spans="1:2" x14ac:dyDescent="0.3">
      <c r="A67" s="59" t="s">
        <v>134</v>
      </c>
      <c r="B67" s="60" t="s">
        <v>185</v>
      </c>
    </row>
    <row r="68" spans="1:2" x14ac:dyDescent="0.3">
      <c r="A68" s="59" t="s">
        <v>135</v>
      </c>
      <c r="B68" s="60" t="s">
        <v>842</v>
      </c>
    </row>
    <row r="69" spans="1:2" ht="37.5" x14ac:dyDescent="0.3">
      <c r="A69" s="59" t="s">
        <v>136</v>
      </c>
      <c r="B69" s="60" t="s">
        <v>843</v>
      </c>
    </row>
    <row r="70" spans="1:2" x14ac:dyDescent="0.3">
      <c r="A70" s="59" t="s">
        <v>137</v>
      </c>
      <c r="B70" s="60" t="s">
        <v>174</v>
      </c>
    </row>
    <row r="71" spans="1:2" ht="37.5" x14ac:dyDescent="0.3">
      <c r="A71" s="59" t="s">
        <v>844</v>
      </c>
      <c r="B71" s="60" t="s">
        <v>845</v>
      </c>
    </row>
    <row r="72" spans="1:2" x14ac:dyDescent="0.3">
      <c r="A72" s="59" t="s">
        <v>139</v>
      </c>
      <c r="B72" s="60" t="s">
        <v>846</v>
      </c>
    </row>
    <row r="73" spans="1:2" x14ac:dyDescent="0.3">
      <c r="A73" s="59" t="s">
        <v>847</v>
      </c>
      <c r="B73" s="60" t="s">
        <v>848</v>
      </c>
    </row>
    <row r="74" spans="1:2" x14ac:dyDescent="0.3">
      <c r="A74" s="59" t="s">
        <v>140</v>
      </c>
      <c r="B74" s="60" t="s">
        <v>849</v>
      </c>
    </row>
    <row r="75" spans="1:2" ht="37.5" x14ac:dyDescent="0.3">
      <c r="A75" s="59" t="s">
        <v>142</v>
      </c>
      <c r="B75" s="60" t="s">
        <v>850</v>
      </c>
    </row>
    <row r="76" spans="1:2" ht="37.5" x14ac:dyDescent="0.3">
      <c r="A76" s="59" t="s">
        <v>851</v>
      </c>
      <c r="B76" s="60" t="s">
        <v>852</v>
      </c>
    </row>
    <row r="77" spans="1:2" ht="56.25" x14ac:dyDescent="0.3">
      <c r="A77" s="59" t="s">
        <v>853</v>
      </c>
      <c r="B77" s="60" t="s">
        <v>854</v>
      </c>
    </row>
    <row r="78" spans="1:2" x14ac:dyDescent="0.3">
      <c r="A78" s="59" t="s">
        <v>855</v>
      </c>
      <c r="B78" s="60" t="s">
        <v>856</v>
      </c>
    </row>
    <row r="79" spans="1:2" x14ac:dyDescent="0.3">
      <c r="A79" s="59" t="s">
        <v>857</v>
      </c>
      <c r="B79" s="60" t="s">
        <v>858</v>
      </c>
    </row>
    <row r="80" spans="1:2" ht="37.5" x14ac:dyDescent="0.3">
      <c r="A80" s="59" t="s">
        <v>859</v>
      </c>
      <c r="B80" s="60" t="s">
        <v>165</v>
      </c>
    </row>
    <row r="81" spans="1:2" ht="37.5" x14ac:dyDescent="0.3">
      <c r="A81" s="59" t="s">
        <v>860</v>
      </c>
      <c r="B81" s="60" t="s">
        <v>167</v>
      </c>
    </row>
    <row r="82" spans="1:2" ht="37.5" x14ac:dyDescent="0.3">
      <c r="A82" s="59" t="s">
        <v>861</v>
      </c>
      <c r="B82" s="60" t="s">
        <v>169</v>
      </c>
    </row>
    <row r="83" spans="1:2" ht="37.5" x14ac:dyDescent="0.3">
      <c r="A83" s="59" t="s">
        <v>862</v>
      </c>
      <c r="B83" s="60" t="s">
        <v>863</v>
      </c>
    </row>
    <row r="84" spans="1:2" ht="37.5" x14ac:dyDescent="0.3">
      <c r="A84" s="59" t="s">
        <v>864</v>
      </c>
      <c r="B84" s="60" t="s">
        <v>865</v>
      </c>
    </row>
    <row r="85" spans="1:2" x14ac:dyDescent="0.3">
      <c r="A85" s="59" t="s">
        <v>413</v>
      </c>
      <c r="B85" s="60" t="s">
        <v>866</v>
      </c>
    </row>
    <row r="86" spans="1:2" x14ac:dyDescent="0.3">
      <c r="A86" s="59" t="s">
        <v>415</v>
      </c>
      <c r="B86" s="60" t="s">
        <v>867</v>
      </c>
    </row>
    <row r="87" spans="1:2" x14ac:dyDescent="0.3">
      <c r="A87" s="59" t="s">
        <v>143</v>
      </c>
      <c r="B87" s="60" t="s">
        <v>868</v>
      </c>
    </row>
    <row r="88" spans="1:2" x14ac:dyDescent="0.3">
      <c r="A88" s="59" t="s">
        <v>418</v>
      </c>
      <c r="B88" s="60" t="s">
        <v>869</v>
      </c>
    </row>
    <row r="89" spans="1:2" ht="37.5" x14ac:dyDescent="0.3">
      <c r="A89" s="59" t="s">
        <v>420</v>
      </c>
      <c r="B89" s="60" t="s">
        <v>870</v>
      </c>
    </row>
    <row r="90" spans="1:2" ht="37.5" x14ac:dyDescent="0.3">
      <c r="A90" s="59" t="s">
        <v>422</v>
      </c>
      <c r="B90" s="60" t="s">
        <v>871</v>
      </c>
    </row>
    <row r="91" spans="1:2" ht="37.5" x14ac:dyDescent="0.3">
      <c r="A91" s="59" t="s">
        <v>424</v>
      </c>
      <c r="B91" s="60" t="s">
        <v>872</v>
      </c>
    </row>
    <row r="92" spans="1:2" ht="37.5" x14ac:dyDescent="0.3">
      <c r="A92" s="59" t="s">
        <v>426</v>
      </c>
      <c r="B92" s="60" t="s">
        <v>873</v>
      </c>
    </row>
    <row r="93" spans="1:2" ht="37.5" x14ac:dyDescent="0.3">
      <c r="A93" s="59" t="s">
        <v>428</v>
      </c>
      <c r="B93" s="60" t="s">
        <v>874</v>
      </c>
    </row>
    <row r="94" spans="1:2" ht="37.5" x14ac:dyDescent="0.3">
      <c r="A94" s="59" t="s">
        <v>430</v>
      </c>
      <c r="B94" s="60" t="s">
        <v>875</v>
      </c>
    </row>
    <row r="95" spans="1:2" ht="37.5" x14ac:dyDescent="0.3">
      <c r="A95" s="59" t="s">
        <v>876</v>
      </c>
      <c r="B95" s="60" t="s">
        <v>877</v>
      </c>
    </row>
    <row r="96" spans="1:2" ht="37.5" x14ac:dyDescent="0.3">
      <c r="A96" s="59" t="s">
        <v>878</v>
      </c>
      <c r="B96" s="60" t="s">
        <v>879</v>
      </c>
    </row>
    <row r="97" spans="1:2" x14ac:dyDescent="0.3">
      <c r="A97" s="59" t="s">
        <v>880</v>
      </c>
      <c r="B97" s="60" t="s">
        <v>881</v>
      </c>
    </row>
    <row r="98" spans="1:2" ht="37.5" x14ac:dyDescent="0.3">
      <c r="A98" s="59" t="s">
        <v>144</v>
      </c>
      <c r="B98" s="60" t="s">
        <v>882</v>
      </c>
    </row>
    <row r="99" spans="1:2" x14ac:dyDescent="0.3">
      <c r="A99" s="59" t="s">
        <v>146</v>
      </c>
      <c r="B99" s="60" t="s">
        <v>147</v>
      </c>
    </row>
    <row r="100" spans="1:2" x14ac:dyDescent="0.3">
      <c r="A100" s="59" t="s">
        <v>177</v>
      </c>
      <c r="B100" s="60" t="s">
        <v>178</v>
      </c>
    </row>
    <row r="101" spans="1:2" ht="37.5" x14ac:dyDescent="0.3">
      <c r="A101" s="59" t="s">
        <v>435</v>
      </c>
      <c r="B101" s="60" t="s">
        <v>883</v>
      </c>
    </row>
    <row r="102" spans="1:2" ht="37.5" x14ac:dyDescent="0.3">
      <c r="A102" s="59" t="s">
        <v>437</v>
      </c>
      <c r="B102" s="60" t="s">
        <v>884</v>
      </c>
    </row>
    <row r="103" spans="1:2" ht="37.5" x14ac:dyDescent="0.3">
      <c r="A103" s="59" t="s">
        <v>439</v>
      </c>
      <c r="B103" s="60" t="s">
        <v>885</v>
      </c>
    </row>
    <row r="104" spans="1:2" ht="37.5" x14ac:dyDescent="0.3">
      <c r="A104" s="59" t="s">
        <v>441</v>
      </c>
      <c r="B104" s="60" t="s">
        <v>886</v>
      </c>
    </row>
    <row r="105" spans="1:2" ht="37.5" x14ac:dyDescent="0.3">
      <c r="A105" s="59" t="s">
        <v>443</v>
      </c>
      <c r="B105" s="60" t="s">
        <v>887</v>
      </c>
    </row>
    <row r="106" spans="1:2" ht="37.5" x14ac:dyDescent="0.3">
      <c r="A106" s="59" t="s">
        <v>445</v>
      </c>
      <c r="B106" s="60" t="s">
        <v>888</v>
      </c>
    </row>
    <row r="107" spans="1:2" ht="37.5" x14ac:dyDescent="0.3">
      <c r="A107" s="59" t="s">
        <v>148</v>
      </c>
      <c r="B107" s="60" t="s">
        <v>889</v>
      </c>
    </row>
    <row r="108" spans="1:2" ht="37.5" x14ac:dyDescent="0.3">
      <c r="A108" s="59" t="s">
        <v>450</v>
      </c>
      <c r="B108" s="60" t="s">
        <v>890</v>
      </c>
    </row>
    <row r="109" spans="1:2" ht="37.5" x14ac:dyDescent="0.3">
      <c r="A109" s="59" t="s">
        <v>452</v>
      </c>
      <c r="B109" s="60" t="s">
        <v>891</v>
      </c>
    </row>
    <row r="110" spans="1:2" ht="37.5" x14ac:dyDescent="0.3">
      <c r="A110" s="59" t="s">
        <v>892</v>
      </c>
      <c r="B110" s="60" t="s">
        <v>893</v>
      </c>
    </row>
    <row r="111" spans="1:2" ht="37.5" x14ac:dyDescent="0.3">
      <c r="A111" s="59" t="s">
        <v>894</v>
      </c>
      <c r="B111" s="60" t="s">
        <v>895</v>
      </c>
    </row>
    <row r="112" spans="1:2" ht="56.25" x14ac:dyDescent="0.3">
      <c r="A112" s="59" t="s">
        <v>896</v>
      </c>
      <c r="B112" s="60" t="s">
        <v>897</v>
      </c>
    </row>
    <row r="113" spans="1:2" x14ac:dyDescent="0.3">
      <c r="A113" s="59" t="s">
        <v>898</v>
      </c>
      <c r="B113" s="60" t="s">
        <v>899</v>
      </c>
    </row>
    <row r="114" spans="1:2" x14ac:dyDescent="0.3">
      <c r="A114" s="59" t="s">
        <v>900</v>
      </c>
      <c r="B114" s="60" t="s">
        <v>901</v>
      </c>
    </row>
    <row r="115" spans="1:2" ht="37.5" x14ac:dyDescent="0.3">
      <c r="A115" s="59" t="s">
        <v>902</v>
      </c>
      <c r="B115" s="60" t="s">
        <v>903</v>
      </c>
    </row>
    <row r="116" spans="1:2" ht="37.5" x14ac:dyDescent="0.3">
      <c r="A116" s="59" t="s">
        <v>904</v>
      </c>
      <c r="B116" s="60" t="s">
        <v>905</v>
      </c>
    </row>
    <row r="117" spans="1:2" ht="37.5" x14ac:dyDescent="0.3">
      <c r="A117" s="59" t="s">
        <v>906</v>
      </c>
      <c r="B117" s="60" t="s">
        <v>907</v>
      </c>
    </row>
    <row r="118" spans="1:2" ht="37.5" x14ac:dyDescent="0.3">
      <c r="A118" s="59" t="s">
        <v>908</v>
      </c>
      <c r="B118" s="60" t="s">
        <v>909</v>
      </c>
    </row>
    <row r="119" spans="1:2" ht="37.5" x14ac:dyDescent="0.3">
      <c r="A119" s="59" t="s">
        <v>910</v>
      </c>
      <c r="B119" s="60" t="s">
        <v>911</v>
      </c>
    </row>
    <row r="120" spans="1:2" x14ac:dyDescent="0.3">
      <c r="A120" s="59" t="s">
        <v>912</v>
      </c>
      <c r="B120" s="60" t="s">
        <v>913</v>
      </c>
    </row>
    <row r="121" spans="1:2" ht="56.25" x14ac:dyDescent="0.3">
      <c r="A121" s="59" t="s">
        <v>186</v>
      </c>
      <c r="B121" s="60" t="s">
        <v>187</v>
      </c>
    </row>
    <row r="122" spans="1:2" ht="37.5" x14ac:dyDescent="0.3">
      <c r="A122" s="59" t="s">
        <v>914</v>
      </c>
      <c r="B122" s="60" t="s">
        <v>915</v>
      </c>
    </row>
    <row r="123" spans="1:2" x14ac:dyDescent="0.3">
      <c r="A123" s="59" t="s">
        <v>3</v>
      </c>
      <c r="B123" s="60" t="s">
        <v>916</v>
      </c>
    </row>
    <row r="124" spans="1:2" x14ac:dyDescent="0.3">
      <c r="A124" s="59" t="s">
        <v>917</v>
      </c>
      <c r="B124" s="60" t="s">
        <v>918</v>
      </c>
    </row>
    <row r="125" spans="1:2" x14ac:dyDescent="0.3">
      <c r="A125" s="59" t="s">
        <v>919</v>
      </c>
      <c r="B125" s="60" t="s">
        <v>920</v>
      </c>
    </row>
    <row r="126" spans="1:2" x14ac:dyDescent="0.3">
      <c r="A126" s="59" t="s">
        <v>921</v>
      </c>
      <c r="B126" s="60" t="s">
        <v>922</v>
      </c>
    </row>
    <row r="127" spans="1:2" x14ac:dyDescent="0.3">
      <c r="A127" s="59" t="s">
        <v>923</v>
      </c>
      <c r="B127" s="60" t="s">
        <v>924</v>
      </c>
    </row>
    <row r="128" spans="1:2" x14ac:dyDescent="0.3">
      <c r="A128" s="59" t="s">
        <v>925</v>
      </c>
      <c r="B128" s="60" t="s">
        <v>926</v>
      </c>
    </row>
    <row r="129" spans="1:2" x14ac:dyDescent="0.3">
      <c r="A129" s="59" t="s">
        <v>927</v>
      </c>
      <c r="B129" s="60" t="s">
        <v>928</v>
      </c>
    </row>
    <row r="130" spans="1:2" x14ac:dyDescent="0.3">
      <c r="A130" s="59" t="s">
        <v>929</v>
      </c>
      <c r="B130" s="60" t="s">
        <v>930</v>
      </c>
    </row>
    <row r="131" spans="1:2" x14ac:dyDescent="0.3">
      <c r="A131" s="59" t="s">
        <v>157</v>
      </c>
      <c r="B131" s="60" t="s">
        <v>931</v>
      </c>
    </row>
    <row r="132" spans="1:2" x14ac:dyDescent="0.3">
      <c r="A132" s="59" t="s">
        <v>158</v>
      </c>
      <c r="B132" s="60" t="s">
        <v>932</v>
      </c>
    </row>
    <row r="133" spans="1:2" x14ac:dyDescent="0.3">
      <c r="A133" s="59" t="s">
        <v>480</v>
      </c>
      <c r="B133" s="60" t="s">
        <v>933</v>
      </c>
    </row>
    <row r="134" spans="1:2" x14ac:dyDescent="0.3">
      <c r="A134" s="59" t="s">
        <v>934</v>
      </c>
      <c r="B134" s="60" t="s">
        <v>935</v>
      </c>
    </row>
    <row r="135" spans="1:2" ht="37.5" x14ac:dyDescent="0.3">
      <c r="A135" s="59" t="s">
        <v>183</v>
      </c>
      <c r="B135" s="60" t="s">
        <v>184</v>
      </c>
    </row>
    <row r="136" spans="1:2" ht="37.5" x14ac:dyDescent="0.3">
      <c r="A136" s="59" t="s">
        <v>183</v>
      </c>
      <c r="B136" s="60" t="s">
        <v>936</v>
      </c>
    </row>
    <row r="137" spans="1:2" ht="37.5" x14ac:dyDescent="0.3">
      <c r="A137" s="59" t="s">
        <v>937</v>
      </c>
      <c r="B137" s="60" t="s">
        <v>938</v>
      </c>
    </row>
    <row r="138" spans="1:2" ht="37.5" x14ac:dyDescent="0.3">
      <c r="A138" s="59" t="s">
        <v>939</v>
      </c>
      <c r="B138" s="60" t="s">
        <v>940</v>
      </c>
    </row>
    <row r="139" spans="1:2" x14ac:dyDescent="0.3">
      <c r="A139" s="59" t="s">
        <v>941</v>
      </c>
      <c r="B139" s="60" t="s">
        <v>942</v>
      </c>
    </row>
    <row r="140" spans="1:2" ht="56.25" x14ac:dyDescent="0.3">
      <c r="A140" s="59" t="s">
        <v>511</v>
      </c>
      <c r="B140" s="60" t="s">
        <v>943</v>
      </c>
    </row>
    <row r="141" spans="1:2" ht="56.25" x14ac:dyDescent="0.3">
      <c r="A141" s="59" t="s">
        <v>513</v>
      </c>
      <c r="B141" s="60" t="s">
        <v>944</v>
      </c>
    </row>
    <row r="142" spans="1:2" ht="37.5" x14ac:dyDescent="0.3">
      <c r="A142" s="59" t="s">
        <v>517</v>
      </c>
      <c r="B142" s="60" t="s">
        <v>945</v>
      </c>
    </row>
    <row r="143" spans="1:2" ht="37.5" x14ac:dyDescent="0.3">
      <c r="A143" s="59" t="s">
        <v>519</v>
      </c>
      <c r="B143" s="60" t="s">
        <v>946</v>
      </c>
    </row>
    <row r="144" spans="1:2" ht="37.5" x14ac:dyDescent="0.3">
      <c r="A144" s="59" t="s">
        <v>521</v>
      </c>
      <c r="B144" s="60" t="s">
        <v>947</v>
      </c>
    </row>
    <row r="145" spans="1:2" x14ac:dyDescent="0.3">
      <c r="A145" s="59" t="s">
        <v>948</v>
      </c>
      <c r="B145" s="60" t="s">
        <v>949</v>
      </c>
    </row>
    <row r="146" spans="1:2" ht="37.5" x14ac:dyDescent="0.3">
      <c r="A146" s="59" t="s">
        <v>950</v>
      </c>
      <c r="B146" s="60" t="s">
        <v>951</v>
      </c>
    </row>
    <row r="147" spans="1:2" x14ac:dyDescent="0.3">
      <c r="A147" s="59" t="s">
        <v>952</v>
      </c>
      <c r="B147" s="60" t="s">
        <v>953</v>
      </c>
    </row>
    <row r="148" spans="1:2" x14ac:dyDescent="0.3">
      <c r="A148" s="59" t="s">
        <v>954</v>
      </c>
      <c r="B148" s="60" t="s">
        <v>955</v>
      </c>
    </row>
    <row r="149" spans="1:2" x14ac:dyDescent="0.3">
      <c r="A149" s="59" t="s">
        <v>527</v>
      </c>
      <c r="B149" s="60" t="s">
        <v>956</v>
      </c>
    </row>
    <row r="150" spans="1:2" x14ac:dyDescent="0.3">
      <c r="A150" s="59" t="s">
        <v>181</v>
      </c>
      <c r="B150" s="60" t="s">
        <v>176</v>
      </c>
    </row>
    <row r="151" spans="1:2" x14ac:dyDescent="0.3">
      <c r="A151" s="59" t="s">
        <v>175</v>
      </c>
      <c r="B151" s="60" t="s">
        <v>176</v>
      </c>
    </row>
    <row r="152" spans="1:2" x14ac:dyDescent="0.3">
      <c r="A152" s="59" t="s">
        <v>96</v>
      </c>
      <c r="B152" s="60" t="s">
        <v>97</v>
      </c>
    </row>
    <row r="153" spans="1:2" ht="37.5" x14ac:dyDescent="0.3">
      <c r="A153" s="59" t="s">
        <v>98</v>
      </c>
      <c r="B153" s="60" t="s">
        <v>99</v>
      </c>
    </row>
    <row r="154" spans="1:2" x14ac:dyDescent="0.3">
      <c r="A154" s="59" t="s">
        <v>32</v>
      </c>
      <c r="B154" s="60" t="s">
        <v>179</v>
      </c>
    </row>
    <row r="155" spans="1:2" x14ac:dyDescent="0.3">
      <c r="A155" s="59" t="s">
        <v>32</v>
      </c>
      <c r="B155" s="60" t="s">
        <v>100</v>
      </c>
    </row>
  </sheetData>
  <sortState xmlns:xlrd2="http://schemas.microsoft.com/office/spreadsheetml/2017/richdata2" ref="A2:B155">
    <sortCondition ref="A2:A15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DD3E5-475C-4E11-9869-635B0B4C5AE9}">
  <dimension ref="A1:B4"/>
  <sheetViews>
    <sheetView workbookViewId="0">
      <selection activeCell="B4" sqref="B4"/>
    </sheetView>
  </sheetViews>
  <sheetFormatPr defaultColWidth="9.140625" defaultRowHeight="18.75" x14ac:dyDescent="0.3"/>
  <cols>
    <col min="1" max="1" width="9.140625" style="1"/>
    <col min="2" max="2" width="75.42578125" style="1" customWidth="1"/>
    <col min="3" max="16384" width="9.140625" style="1"/>
  </cols>
  <sheetData>
    <row r="1" spans="1:2" x14ac:dyDescent="0.3">
      <c r="A1" s="7" t="s">
        <v>3</v>
      </c>
      <c r="B1" s="12" t="s">
        <v>5</v>
      </c>
    </row>
    <row r="2" spans="1:2" ht="56.25" x14ac:dyDescent="0.3">
      <c r="A2" s="13" t="s">
        <v>18</v>
      </c>
      <c r="B2" s="19" t="s">
        <v>1041</v>
      </c>
    </row>
    <row r="3" spans="1:2" ht="116.45" customHeight="1" x14ac:dyDescent="0.3">
      <c r="A3" s="15" t="s">
        <v>16</v>
      </c>
      <c r="B3" s="19" t="s">
        <v>1042</v>
      </c>
    </row>
    <row r="4" spans="1:2" x14ac:dyDescent="0.3">
      <c r="A4" s="14" t="s">
        <v>612</v>
      </c>
      <c r="B4" s="1" t="s">
        <v>1046</v>
      </c>
    </row>
  </sheetData>
  <sortState xmlns:xlrd2="http://schemas.microsoft.com/office/spreadsheetml/2017/richdata2" ref="A2:B4">
    <sortCondition ref="A2:A4"/>
  </sortState>
  <pageMargins left="0.7" right="0.7" top="0.75" bottom="0.75" header="0.3" footer="0.3"/>
  <pageSetup paperSize="256"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30B1E-3A1A-4384-9E71-19D314A054C5}">
  <dimension ref="A1:B227"/>
  <sheetViews>
    <sheetView topLeftCell="A10" zoomScale="66" workbookViewId="0">
      <selection activeCell="B31" sqref="B31"/>
    </sheetView>
  </sheetViews>
  <sheetFormatPr defaultColWidth="9.140625" defaultRowHeight="18.75" x14ac:dyDescent="0.3"/>
  <cols>
    <col min="1" max="1" width="6.5703125" style="1" bestFit="1" customWidth="1"/>
    <col min="2" max="2" width="206.85546875" style="1" bestFit="1" customWidth="1"/>
    <col min="3" max="16384" width="9.140625" style="1"/>
  </cols>
  <sheetData>
    <row r="1" spans="1:2" x14ac:dyDescent="0.3">
      <c r="A1" s="7" t="s">
        <v>201</v>
      </c>
      <c r="B1" s="7" t="s">
        <v>5</v>
      </c>
    </row>
    <row r="2" spans="1:2" x14ac:dyDescent="0.3">
      <c r="A2" s="16">
        <v>0</v>
      </c>
      <c r="B2" s="17" t="s">
        <v>202</v>
      </c>
    </row>
    <row r="3" spans="1:2" x14ac:dyDescent="0.3">
      <c r="A3" s="16">
        <v>0</v>
      </c>
      <c r="B3" s="17" t="s">
        <v>203</v>
      </c>
    </row>
    <row r="4" spans="1:2" x14ac:dyDescent="0.3">
      <c r="A4" s="16" t="s">
        <v>204</v>
      </c>
      <c r="B4" s="17" t="s">
        <v>205</v>
      </c>
    </row>
    <row r="5" spans="1:2" x14ac:dyDescent="0.3">
      <c r="A5" s="16">
        <v>10</v>
      </c>
      <c r="B5" s="17" t="s">
        <v>206</v>
      </c>
    </row>
    <row r="6" spans="1:2" x14ac:dyDescent="0.3">
      <c r="A6" s="16">
        <v>11</v>
      </c>
      <c r="B6" s="17" t="s">
        <v>207</v>
      </c>
    </row>
    <row r="7" spans="1:2" x14ac:dyDescent="0.3">
      <c r="A7" s="16">
        <v>12</v>
      </c>
      <c r="B7" s="17" t="s">
        <v>208</v>
      </c>
    </row>
    <row r="8" spans="1:2" x14ac:dyDescent="0.3">
      <c r="A8" s="41" t="s">
        <v>209</v>
      </c>
      <c r="B8" s="17" t="s">
        <v>658</v>
      </c>
    </row>
    <row r="9" spans="1:2" x14ac:dyDescent="0.3">
      <c r="A9" s="16" t="s">
        <v>210</v>
      </c>
      <c r="B9" s="17" t="s">
        <v>211</v>
      </c>
    </row>
    <row r="10" spans="1:2" x14ac:dyDescent="0.3">
      <c r="A10" s="16" t="s">
        <v>212</v>
      </c>
      <c r="B10" s="17" t="s">
        <v>213</v>
      </c>
    </row>
    <row r="11" spans="1:2" x14ac:dyDescent="0.3">
      <c r="A11" s="16" t="s">
        <v>214</v>
      </c>
      <c r="B11" s="17" t="s">
        <v>215</v>
      </c>
    </row>
    <row r="12" spans="1:2" x14ac:dyDescent="0.3">
      <c r="A12" s="16" t="s">
        <v>94</v>
      </c>
      <c r="B12" s="17" t="s">
        <v>216</v>
      </c>
    </row>
    <row r="13" spans="1:2" x14ac:dyDescent="0.3">
      <c r="A13" s="16" t="s">
        <v>217</v>
      </c>
      <c r="B13" s="17" t="s">
        <v>218</v>
      </c>
    </row>
    <row r="14" spans="1:2" x14ac:dyDescent="0.3">
      <c r="A14" s="16" t="s">
        <v>219</v>
      </c>
      <c r="B14" s="17" t="s">
        <v>220</v>
      </c>
    </row>
    <row r="15" spans="1:2" x14ac:dyDescent="0.3">
      <c r="A15" s="16" t="s">
        <v>34</v>
      </c>
      <c r="B15" s="17" t="s">
        <v>221</v>
      </c>
    </row>
    <row r="16" spans="1:2" x14ac:dyDescent="0.3">
      <c r="A16" s="16" t="s">
        <v>36</v>
      </c>
      <c r="B16" s="17" t="s">
        <v>222</v>
      </c>
    </row>
    <row r="17" spans="1:2" x14ac:dyDescent="0.3">
      <c r="A17" s="16" t="s">
        <v>223</v>
      </c>
      <c r="B17" s="17" t="s">
        <v>224</v>
      </c>
    </row>
    <row r="18" spans="1:2" x14ac:dyDescent="0.3">
      <c r="A18" s="16" t="s">
        <v>225</v>
      </c>
      <c r="B18" s="17" t="s">
        <v>226</v>
      </c>
    </row>
    <row r="19" spans="1:2" x14ac:dyDescent="0.3">
      <c r="A19" s="16" t="s">
        <v>227</v>
      </c>
      <c r="B19" s="17" t="s">
        <v>228</v>
      </c>
    </row>
    <row r="20" spans="1:2" x14ac:dyDescent="0.3">
      <c r="A20" s="16" t="s">
        <v>229</v>
      </c>
      <c r="B20" s="17" t="s">
        <v>230</v>
      </c>
    </row>
    <row r="21" spans="1:2" x14ac:dyDescent="0.3">
      <c r="A21" s="16" t="s">
        <v>231</v>
      </c>
      <c r="B21" s="17" t="s">
        <v>232</v>
      </c>
    </row>
    <row r="22" spans="1:2" x14ac:dyDescent="0.3">
      <c r="A22" s="16" t="s">
        <v>233</v>
      </c>
      <c r="B22" s="17" t="s">
        <v>234</v>
      </c>
    </row>
    <row r="23" spans="1:2" x14ac:dyDescent="0.3">
      <c r="A23" s="43" t="s">
        <v>235</v>
      </c>
      <c r="B23" s="17" t="s">
        <v>659</v>
      </c>
    </row>
    <row r="24" spans="1:2" x14ac:dyDescent="0.3">
      <c r="A24" s="41" t="s">
        <v>236</v>
      </c>
      <c r="B24" s="17" t="s">
        <v>660</v>
      </c>
    </row>
    <row r="25" spans="1:2" x14ac:dyDescent="0.3">
      <c r="A25" s="16" t="s">
        <v>237</v>
      </c>
      <c r="B25" s="17" t="s">
        <v>238</v>
      </c>
    </row>
    <row r="26" spans="1:2" x14ac:dyDescent="0.3">
      <c r="A26" s="16" t="s">
        <v>239</v>
      </c>
      <c r="B26" s="17" t="s">
        <v>240</v>
      </c>
    </row>
    <row r="27" spans="1:2" x14ac:dyDescent="0.3">
      <c r="A27" s="16" t="s">
        <v>241</v>
      </c>
      <c r="B27" s="17" t="s">
        <v>242</v>
      </c>
    </row>
    <row r="28" spans="1:2" x14ac:dyDescent="0.3">
      <c r="A28" s="41" t="s">
        <v>243</v>
      </c>
      <c r="B28" s="17" t="s">
        <v>661</v>
      </c>
    </row>
    <row r="29" spans="1:2" x14ac:dyDescent="0.3">
      <c r="A29" s="16" t="s">
        <v>244</v>
      </c>
      <c r="B29" s="17" t="s">
        <v>245</v>
      </c>
    </row>
    <row r="30" spans="1:2" x14ac:dyDescent="0.3">
      <c r="A30" s="16" t="s">
        <v>246</v>
      </c>
      <c r="B30" s="17" t="s">
        <v>247</v>
      </c>
    </row>
    <row r="31" spans="1:2" x14ac:dyDescent="0.3">
      <c r="A31" s="41" t="s">
        <v>248</v>
      </c>
      <c r="B31" s="17" t="s">
        <v>644</v>
      </c>
    </row>
    <row r="32" spans="1:2" x14ac:dyDescent="0.3">
      <c r="A32" s="16" t="s">
        <v>15</v>
      </c>
      <c r="B32" s="17" t="s">
        <v>249</v>
      </c>
    </row>
    <row r="33" spans="1:2" x14ac:dyDescent="0.3">
      <c r="A33" s="16" t="s">
        <v>250</v>
      </c>
      <c r="B33" s="17" t="s">
        <v>251</v>
      </c>
    </row>
    <row r="34" spans="1:2" x14ac:dyDescent="0.3">
      <c r="A34" s="16" t="s">
        <v>252</v>
      </c>
      <c r="B34" s="17" t="s">
        <v>253</v>
      </c>
    </row>
    <row r="35" spans="1:2" x14ac:dyDescent="0.3">
      <c r="A35" s="16" t="s">
        <v>254</v>
      </c>
      <c r="B35" s="17" t="s">
        <v>255</v>
      </c>
    </row>
    <row r="36" spans="1:2" x14ac:dyDescent="0.3">
      <c r="A36" s="16" t="s">
        <v>256</v>
      </c>
      <c r="B36" s="17" t="s">
        <v>257</v>
      </c>
    </row>
    <row r="37" spans="1:2" x14ac:dyDescent="0.3">
      <c r="A37" s="16" t="s">
        <v>258</v>
      </c>
      <c r="B37" s="17" t="s">
        <v>259</v>
      </c>
    </row>
    <row r="38" spans="1:2" x14ac:dyDescent="0.3">
      <c r="A38" s="16" t="s">
        <v>260</v>
      </c>
      <c r="B38" s="17" t="s">
        <v>261</v>
      </c>
    </row>
    <row r="39" spans="1:2" x14ac:dyDescent="0.3">
      <c r="A39" s="41" t="s">
        <v>262</v>
      </c>
      <c r="B39" s="17" t="s">
        <v>645</v>
      </c>
    </row>
    <row r="40" spans="1:2" x14ac:dyDescent="0.3">
      <c r="A40" s="16" t="s">
        <v>263</v>
      </c>
      <c r="B40" s="17" t="s">
        <v>264</v>
      </c>
    </row>
    <row r="41" spans="1:2" x14ac:dyDescent="0.3">
      <c r="A41" s="16" t="s">
        <v>265</v>
      </c>
      <c r="B41" s="17" t="s">
        <v>261</v>
      </c>
    </row>
    <row r="42" spans="1:2" x14ac:dyDescent="0.3">
      <c r="A42" s="16" t="s">
        <v>266</v>
      </c>
      <c r="B42" s="17" t="s">
        <v>643</v>
      </c>
    </row>
    <row r="43" spans="1:2" x14ac:dyDescent="0.3">
      <c r="A43" s="16" t="s">
        <v>267</v>
      </c>
      <c r="B43" s="17" t="s">
        <v>238</v>
      </c>
    </row>
    <row r="44" spans="1:2" x14ac:dyDescent="0.3">
      <c r="A44" s="16" t="s">
        <v>268</v>
      </c>
      <c r="B44" s="17" t="s">
        <v>261</v>
      </c>
    </row>
    <row r="45" spans="1:2" x14ac:dyDescent="0.3">
      <c r="A45" s="16" t="s">
        <v>105</v>
      </c>
      <c r="B45" s="17" t="s">
        <v>269</v>
      </c>
    </row>
    <row r="46" spans="1:2" x14ac:dyDescent="0.3">
      <c r="A46" s="16" t="s">
        <v>111</v>
      </c>
      <c r="B46" s="17" t="s">
        <v>270</v>
      </c>
    </row>
    <row r="47" spans="1:2" x14ac:dyDescent="0.3">
      <c r="A47" s="16" t="s">
        <v>271</v>
      </c>
      <c r="B47" s="17" t="s">
        <v>272</v>
      </c>
    </row>
    <row r="48" spans="1:2" x14ac:dyDescent="0.3">
      <c r="A48" s="16" t="s">
        <v>273</v>
      </c>
      <c r="B48" s="17" t="s">
        <v>274</v>
      </c>
    </row>
    <row r="49" spans="1:2" x14ac:dyDescent="0.3">
      <c r="A49" s="16" t="s">
        <v>275</v>
      </c>
      <c r="B49" s="17" t="s">
        <v>276</v>
      </c>
    </row>
    <row r="50" spans="1:2" x14ac:dyDescent="0.3">
      <c r="A50" s="16" t="s">
        <v>277</v>
      </c>
      <c r="B50" s="17" t="s">
        <v>278</v>
      </c>
    </row>
    <row r="51" spans="1:2" x14ac:dyDescent="0.3">
      <c r="A51" s="16" t="s">
        <v>279</v>
      </c>
      <c r="B51" s="17" t="s">
        <v>280</v>
      </c>
    </row>
    <row r="52" spans="1:2" x14ac:dyDescent="0.3">
      <c r="A52" s="16" t="s">
        <v>2</v>
      </c>
      <c r="B52" s="17" t="s">
        <v>281</v>
      </c>
    </row>
    <row r="53" spans="1:2" x14ac:dyDescent="0.3">
      <c r="A53" s="16" t="s">
        <v>282</v>
      </c>
      <c r="B53" s="17" t="s">
        <v>283</v>
      </c>
    </row>
    <row r="54" spans="1:2" x14ac:dyDescent="0.3">
      <c r="A54" s="16" t="s">
        <v>284</v>
      </c>
      <c r="B54" s="17" t="s">
        <v>285</v>
      </c>
    </row>
    <row r="55" spans="1:2" x14ac:dyDescent="0.3">
      <c r="A55" s="16" t="s">
        <v>286</v>
      </c>
      <c r="B55" s="17" t="s">
        <v>287</v>
      </c>
    </row>
    <row r="56" spans="1:2" x14ac:dyDescent="0.3">
      <c r="A56" s="16" t="s">
        <v>288</v>
      </c>
      <c r="B56" s="17" t="s">
        <v>289</v>
      </c>
    </row>
    <row r="57" spans="1:2" x14ac:dyDescent="0.3">
      <c r="A57" s="16" t="s">
        <v>290</v>
      </c>
      <c r="B57" s="17" t="s">
        <v>291</v>
      </c>
    </row>
    <row r="58" spans="1:2" x14ac:dyDescent="0.3">
      <c r="A58" s="16" t="s">
        <v>292</v>
      </c>
      <c r="B58" s="17" t="s">
        <v>293</v>
      </c>
    </row>
    <row r="59" spans="1:2" x14ac:dyDescent="0.3">
      <c r="A59" s="16" t="s">
        <v>294</v>
      </c>
      <c r="B59" s="17" t="s">
        <v>295</v>
      </c>
    </row>
    <row r="60" spans="1:2" x14ac:dyDescent="0.3">
      <c r="A60" s="16" t="s">
        <v>296</v>
      </c>
      <c r="B60" s="17" t="s">
        <v>297</v>
      </c>
    </row>
    <row r="61" spans="1:2" x14ac:dyDescent="0.3">
      <c r="A61" s="16" t="s">
        <v>298</v>
      </c>
      <c r="B61" s="17" t="s">
        <v>299</v>
      </c>
    </row>
    <row r="62" spans="1:2" x14ac:dyDescent="0.3">
      <c r="A62" s="16" t="s">
        <v>112</v>
      </c>
      <c r="B62" s="17" t="s">
        <v>300</v>
      </c>
    </row>
    <row r="63" spans="1:2" x14ac:dyDescent="0.3">
      <c r="A63" s="16" t="s">
        <v>114</v>
      </c>
      <c r="B63" s="17" t="s">
        <v>301</v>
      </c>
    </row>
    <row r="64" spans="1:2" x14ac:dyDescent="0.3">
      <c r="A64" s="16" t="s">
        <v>115</v>
      </c>
      <c r="B64" s="17" t="s">
        <v>302</v>
      </c>
    </row>
    <row r="65" spans="1:2" x14ac:dyDescent="0.3">
      <c r="A65" s="16" t="s">
        <v>303</v>
      </c>
      <c r="B65" s="17" t="s">
        <v>304</v>
      </c>
    </row>
    <row r="66" spans="1:2" x14ac:dyDescent="0.3">
      <c r="A66" s="16" t="s">
        <v>305</v>
      </c>
      <c r="B66" s="17" t="s">
        <v>306</v>
      </c>
    </row>
    <row r="67" spans="1:2" x14ac:dyDescent="0.3">
      <c r="A67" s="16" t="s">
        <v>307</v>
      </c>
      <c r="B67" s="17" t="s">
        <v>308</v>
      </c>
    </row>
    <row r="68" spans="1:2" x14ac:dyDescent="0.3">
      <c r="A68" s="16" t="s">
        <v>309</v>
      </c>
      <c r="B68" s="17" t="s">
        <v>310</v>
      </c>
    </row>
    <row r="69" spans="1:2" x14ac:dyDescent="0.3">
      <c r="A69" s="16" t="s">
        <v>311</v>
      </c>
      <c r="B69" s="17" t="s">
        <v>312</v>
      </c>
    </row>
    <row r="70" spans="1:2" x14ac:dyDescent="0.3">
      <c r="A70" s="16" t="s">
        <v>313</v>
      </c>
      <c r="B70" s="17" t="s">
        <v>314</v>
      </c>
    </row>
    <row r="71" spans="1:2" ht="30.75" customHeight="1" x14ac:dyDescent="0.3">
      <c r="A71" s="16" t="s">
        <v>315</v>
      </c>
      <c r="B71" s="17" t="s">
        <v>316</v>
      </c>
    </row>
    <row r="72" spans="1:2" x14ac:dyDescent="0.3">
      <c r="A72" s="16" t="s">
        <v>317</v>
      </c>
      <c r="B72" s="17" t="s">
        <v>318</v>
      </c>
    </row>
    <row r="73" spans="1:2" x14ac:dyDescent="0.3">
      <c r="A73" s="16" t="s">
        <v>319</v>
      </c>
      <c r="B73" s="17" t="s">
        <v>320</v>
      </c>
    </row>
    <row r="74" spans="1:2" x14ac:dyDescent="0.3">
      <c r="A74" s="16" t="s">
        <v>321</v>
      </c>
      <c r="B74" s="17" t="s">
        <v>322</v>
      </c>
    </row>
    <row r="75" spans="1:2" x14ac:dyDescent="0.3">
      <c r="A75" s="16" t="s">
        <v>39</v>
      </c>
      <c r="B75" s="17" t="s">
        <v>323</v>
      </c>
    </row>
    <row r="76" spans="1:2" x14ac:dyDescent="0.3">
      <c r="A76" s="16" t="s">
        <v>324</v>
      </c>
      <c r="B76" s="17" t="s">
        <v>325</v>
      </c>
    </row>
    <row r="77" spans="1:2" x14ac:dyDescent="0.3">
      <c r="A77" s="16" t="s">
        <v>326</v>
      </c>
      <c r="B77" s="17" t="s">
        <v>327</v>
      </c>
    </row>
    <row r="78" spans="1:2" x14ac:dyDescent="0.3">
      <c r="A78" s="16" t="s">
        <v>328</v>
      </c>
      <c r="B78" s="17" t="s">
        <v>329</v>
      </c>
    </row>
    <row r="79" spans="1:2" x14ac:dyDescent="0.3">
      <c r="A79" s="16" t="s">
        <v>330</v>
      </c>
      <c r="B79" s="17" t="s">
        <v>331</v>
      </c>
    </row>
    <row r="80" spans="1:2" x14ac:dyDescent="0.3">
      <c r="A80" s="16" t="s">
        <v>332</v>
      </c>
      <c r="B80" s="17" t="s">
        <v>333</v>
      </c>
    </row>
    <row r="81" spans="1:2" x14ac:dyDescent="0.3">
      <c r="A81" s="16" t="s">
        <v>334</v>
      </c>
      <c r="B81" s="17" t="s">
        <v>335</v>
      </c>
    </row>
    <row r="82" spans="1:2" x14ac:dyDescent="0.3">
      <c r="A82" s="16" t="s">
        <v>17</v>
      </c>
      <c r="B82" s="17" t="s">
        <v>336</v>
      </c>
    </row>
    <row r="83" spans="1:2" x14ac:dyDescent="0.3">
      <c r="A83" s="16" t="s">
        <v>337</v>
      </c>
      <c r="B83" s="17" t="s">
        <v>338</v>
      </c>
    </row>
    <row r="84" spans="1:2" x14ac:dyDescent="0.3">
      <c r="A84" s="16" t="s">
        <v>339</v>
      </c>
      <c r="B84" s="17" t="s">
        <v>340</v>
      </c>
    </row>
    <row r="85" spans="1:2" x14ac:dyDescent="0.3">
      <c r="A85" s="16" t="s">
        <v>117</v>
      </c>
      <c r="B85" s="17" t="s">
        <v>341</v>
      </c>
    </row>
    <row r="86" spans="1:2" x14ac:dyDescent="0.3">
      <c r="A86" s="16" t="s">
        <v>119</v>
      </c>
      <c r="B86" s="17" t="s">
        <v>342</v>
      </c>
    </row>
    <row r="87" spans="1:2" x14ac:dyDescent="0.3">
      <c r="A87" s="16" t="s">
        <v>121</v>
      </c>
      <c r="B87" s="17" t="s">
        <v>343</v>
      </c>
    </row>
    <row r="88" spans="1:2" x14ac:dyDescent="0.3">
      <c r="A88" s="16" t="s">
        <v>344</v>
      </c>
      <c r="B88" s="17" t="s">
        <v>345</v>
      </c>
    </row>
    <row r="89" spans="1:2" x14ac:dyDescent="0.3">
      <c r="A89" s="16" t="s">
        <v>346</v>
      </c>
      <c r="B89" s="17" t="s">
        <v>347</v>
      </c>
    </row>
    <row r="90" spans="1:2" x14ac:dyDescent="0.3">
      <c r="A90" s="16" t="s">
        <v>348</v>
      </c>
      <c r="B90" s="17" t="s">
        <v>349</v>
      </c>
    </row>
    <row r="91" spans="1:2" x14ac:dyDescent="0.3">
      <c r="A91" s="16" t="s">
        <v>350</v>
      </c>
      <c r="B91" s="17" t="s">
        <v>351</v>
      </c>
    </row>
    <row r="92" spans="1:2" x14ac:dyDescent="0.3">
      <c r="A92" s="16" t="s">
        <v>352</v>
      </c>
      <c r="B92" s="17" t="s">
        <v>353</v>
      </c>
    </row>
    <row r="93" spans="1:2" x14ac:dyDescent="0.3">
      <c r="A93" s="16" t="s">
        <v>354</v>
      </c>
      <c r="B93" s="17" t="s">
        <v>355</v>
      </c>
    </row>
    <row r="94" spans="1:2" x14ac:dyDescent="0.3">
      <c r="A94" s="16" t="s">
        <v>356</v>
      </c>
      <c r="B94" s="17" t="s">
        <v>357</v>
      </c>
    </row>
    <row r="95" spans="1:2" x14ac:dyDescent="0.3">
      <c r="A95" s="16" t="s">
        <v>358</v>
      </c>
      <c r="B95" s="17" t="s">
        <v>359</v>
      </c>
    </row>
    <row r="96" spans="1:2" x14ac:dyDescent="0.3">
      <c r="A96" s="16" t="s">
        <v>360</v>
      </c>
      <c r="B96" s="17" t="s">
        <v>361</v>
      </c>
    </row>
    <row r="97" spans="1:2" x14ac:dyDescent="0.3">
      <c r="A97" s="16" t="s">
        <v>362</v>
      </c>
      <c r="B97" s="17" t="s">
        <v>363</v>
      </c>
    </row>
    <row r="98" spans="1:2" x14ac:dyDescent="0.3">
      <c r="A98" s="16" t="s">
        <v>364</v>
      </c>
      <c r="B98" s="17" t="s">
        <v>365</v>
      </c>
    </row>
    <row r="99" spans="1:2" x14ac:dyDescent="0.3">
      <c r="A99" s="16" t="s">
        <v>366</v>
      </c>
      <c r="B99" s="17" t="s">
        <v>367</v>
      </c>
    </row>
    <row r="100" spans="1:2" x14ac:dyDescent="0.3">
      <c r="A100" s="16" t="s">
        <v>368</v>
      </c>
      <c r="B100" s="17" t="s">
        <v>369</v>
      </c>
    </row>
    <row r="101" spans="1:2" ht="37.5" x14ac:dyDescent="0.3">
      <c r="A101" s="16" t="s">
        <v>370</v>
      </c>
      <c r="B101" s="17" t="s">
        <v>371</v>
      </c>
    </row>
    <row r="102" spans="1:2" x14ac:dyDescent="0.3">
      <c r="A102" s="16" t="s">
        <v>372</v>
      </c>
      <c r="B102" s="17" t="s">
        <v>373</v>
      </c>
    </row>
    <row r="103" spans="1:2" x14ac:dyDescent="0.3">
      <c r="A103" s="16" t="s">
        <v>374</v>
      </c>
      <c r="B103" s="17" t="s">
        <v>662</v>
      </c>
    </row>
    <row r="104" spans="1:2" x14ac:dyDescent="0.3">
      <c r="A104" s="16" t="s">
        <v>375</v>
      </c>
      <c r="B104" s="17" t="s">
        <v>663</v>
      </c>
    </row>
    <row r="105" spans="1:2" x14ac:dyDescent="0.3">
      <c r="A105" s="16" t="s">
        <v>376</v>
      </c>
      <c r="B105" s="17" t="s">
        <v>377</v>
      </c>
    </row>
    <row r="106" spans="1:2" x14ac:dyDescent="0.3">
      <c r="A106" s="16" t="s">
        <v>378</v>
      </c>
      <c r="B106" s="17" t="s">
        <v>379</v>
      </c>
    </row>
    <row r="107" spans="1:2" x14ac:dyDescent="0.3">
      <c r="A107" s="16" t="s">
        <v>380</v>
      </c>
      <c r="B107" s="17" t="s">
        <v>656</v>
      </c>
    </row>
    <row r="108" spans="1:2" ht="93.75" x14ac:dyDescent="0.3">
      <c r="A108" s="16" t="s">
        <v>381</v>
      </c>
      <c r="B108" s="17" t="s">
        <v>657</v>
      </c>
    </row>
    <row r="109" spans="1:2" ht="37.5" x14ac:dyDescent="0.3">
      <c r="A109" s="16" t="s">
        <v>382</v>
      </c>
      <c r="B109" s="17" t="s">
        <v>383</v>
      </c>
    </row>
    <row r="110" spans="1:2" ht="56.25" x14ac:dyDescent="0.3">
      <c r="A110" s="16" t="s">
        <v>384</v>
      </c>
      <c r="B110" s="17" t="s">
        <v>655</v>
      </c>
    </row>
    <row r="111" spans="1:2" x14ac:dyDescent="0.3">
      <c r="A111" s="16" t="s">
        <v>123</v>
      </c>
      <c r="B111" s="17" t="s">
        <v>385</v>
      </c>
    </row>
    <row r="112" spans="1:2" x14ac:dyDescent="0.3">
      <c r="A112" s="16" t="s">
        <v>125</v>
      </c>
      <c r="B112" s="17" t="s">
        <v>386</v>
      </c>
    </row>
    <row r="113" spans="1:2" x14ac:dyDescent="0.3">
      <c r="A113" s="16" t="s">
        <v>126</v>
      </c>
      <c r="B113" s="17" t="s">
        <v>387</v>
      </c>
    </row>
    <row r="114" spans="1:2" x14ac:dyDescent="0.3">
      <c r="A114" s="16" t="s">
        <v>127</v>
      </c>
      <c r="B114" s="17" t="s">
        <v>388</v>
      </c>
    </row>
    <row r="115" spans="1:2" x14ac:dyDescent="0.3">
      <c r="A115" s="16" t="s">
        <v>389</v>
      </c>
      <c r="B115" s="17" t="s">
        <v>390</v>
      </c>
    </row>
    <row r="116" spans="1:2" x14ac:dyDescent="0.3">
      <c r="A116" s="16" t="s">
        <v>391</v>
      </c>
      <c r="B116" s="17" t="s">
        <v>392</v>
      </c>
    </row>
    <row r="117" spans="1:2" x14ac:dyDescent="0.3">
      <c r="A117" s="16" t="s">
        <v>393</v>
      </c>
      <c r="B117" s="17" t="s">
        <v>394</v>
      </c>
    </row>
    <row r="118" spans="1:2" ht="37.5" x14ac:dyDescent="0.3">
      <c r="A118" s="16" t="s">
        <v>395</v>
      </c>
      <c r="B118" s="17" t="s">
        <v>383</v>
      </c>
    </row>
    <row r="119" spans="1:2" x14ac:dyDescent="0.3">
      <c r="A119" s="16" t="s">
        <v>396</v>
      </c>
      <c r="B119" s="17" t="s">
        <v>397</v>
      </c>
    </row>
    <row r="120" spans="1:2" x14ac:dyDescent="0.3">
      <c r="A120" s="16" t="s">
        <v>398</v>
      </c>
      <c r="B120" s="17" t="s">
        <v>399</v>
      </c>
    </row>
    <row r="121" spans="1:2" x14ac:dyDescent="0.3">
      <c r="A121" s="16" t="s">
        <v>400</v>
      </c>
      <c r="B121" s="17" t="s">
        <v>401</v>
      </c>
    </row>
    <row r="122" spans="1:2" x14ac:dyDescent="0.3">
      <c r="A122" s="16" t="s">
        <v>402</v>
      </c>
      <c r="B122" s="17" t="s">
        <v>403</v>
      </c>
    </row>
    <row r="123" spans="1:2" x14ac:dyDescent="0.3">
      <c r="A123" s="16" t="s">
        <v>404</v>
      </c>
      <c r="B123" s="17" t="s">
        <v>405</v>
      </c>
    </row>
    <row r="124" spans="1:2" x14ac:dyDescent="0.3">
      <c r="A124" s="16" t="s">
        <v>406</v>
      </c>
      <c r="B124" s="17" t="s">
        <v>407</v>
      </c>
    </row>
    <row r="125" spans="1:2" x14ac:dyDescent="0.3">
      <c r="A125" s="16" t="s">
        <v>408</v>
      </c>
      <c r="B125" s="17" t="s">
        <v>409</v>
      </c>
    </row>
    <row r="126" spans="1:2" x14ac:dyDescent="0.3">
      <c r="A126" s="16" t="s">
        <v>410</v>
      </c>
      <c r="B126" s="17" t="s">
        <v>411</v>
      </c>
    </row>
    <row r="127" spans="1:2" ht="56.25" x14ac:dyDescent="0.3">
      <c r="A127" s="16" t="s">
        <v>129</v>
      </c>
      <c r="B127" s="17" t="s">
        <v>647</v>
      </c>
    </row>
    <row r="128" spans="1:2" x14ac:dyDescent="0.3">
      <c r="A128" s="16" t="s">
        <v>131</v>
      </c>
      <c r="B128" s="17" t="s">
        <v>412</v>
      </c>
    </row>
    <row r="129" spans="1:2" x14ac:dyDescent="0.3">
      <c r="A129" s="16" t="s">
        <v>413</v>
      </c>
      <c r="B129" s="17" t="s">
        <v>414</v>
      </c>
    </row>
    <row r="130" spans="1:2" x14ac:dyDescent="0.3">
      <c r="A130" s="16" t="s">
        <v>415</v>
      </c>
      <c r="B130" s="17" t="s">
        <v>416</v>
      </c>
    </row>
    <row r="131" spans="1:2" x14ac:dyDescent="0.3">
      <c r="A131" s="16" t="s">
        <v>143</v>
      </c>
      <c r="B131" s="17" t="s">
        <v>417</v>
      </c>
    </row>
    <row r="132" spans="1:2" x14ac:dyDescent="0.3">
      <c r="A132" s="16" t="s">
        <v>418</v>
      </c>
      <c r="B132" s="17" t="s">
        <v>419</v>
      </c>
    </row>
    <row r="133" spans="1:2" ht="37.5" x14ac:dyDescent="0.3">
      <c r="A133" s="16" t="s">
        <v>420</v>
      </c>
      <c r="B133" s="17" t="s">
        <v>421</v>
      </c>
    </row>
    <row r="134" spans="1:2" x14ac:dyDescent="0.3">
      <c r="A134" s="16" t="s">
        <v>422</v>
      </c>
      <c r="B134" s="17" t="s">
        <v>423</v>
      </c>
    </row>
    <row r="135" spans="1:2" x14ac:dyDescent="0.3">
      <c r="A135" s="16" t="s">
        <v>424</v>
      </c>
      <c r="B135" s="17" t="s">
        <v>425</v>
      </c>
    </row>
    <row r="136" spans="1:2" x14ac:dyDescent="0.3">
      <c r="A136" s="16" t="s">
        <v>426</v>
      </c>
      <c r="B136" s="17" t="s">
        <v>427</v>
      </c>
    </row>
    <row r="137" spans="1:2" ht="37.5" x14ac:dyDescent="0.3">
      <c r="A137" s="16" t="s">
        <v>428</v>
      </c>
      <c r="B137" s="17" t="s">
        <v>429</v>
      </c>
    </row>
    <row r="138" spans="1:2" ht="37.5" x14ac:dyDescent="0.3">
      <c r="A138" s="16" t="s">
        <v>430</v>
      </c>
      <c r="B138" s="17" t="s">
        <v>431</v>
      </c>
    </row>
    <row r="139" spans="1:2" x14ac:dyDescent="0.3">
      <c r="A139" s="16" t="s">
        <v>432</v>
      </c>
      <c r="B139" s="17" t="s">
        <v>433</v>
      </c>
    </row>
    <row r="140" spans="1:2" x14ac:dyDescent="0.3">
      <c r="A140" s="16" t="s">
        <v>177</v>
      </c>
      <c r="B140" s="17" t="s">
        <v>434</v>
      </c>
    </row>
    <row r="141" spans="1:2" x14ac:dyDescent="0.3">
      <c r="A141" s="16" t="s">
        <v>435</v>
      </c>
      <c r="B141" s="17" t="s">
        <v>436</v>
      </c>
    </row>
    <row r="142" spans="1:2" x14ac:dyDescent="0.3">
      <c r="A142" s="16" t="s">
        <v>437</v>
      </c>
      <c r="B142" s="17" t="s">
        <v>438</v>
      </c>
    </row>
    <row r="143" spans="1:2" x14ac:dyDescent="0.3">
      <c r="A143" s="16" t="s">
        <v>439</v>
      </c>
      <c r="B143" s="17" t="s">
        <v>440</v>
      </c>
    </row>
    <row r="144" spans="1:2" x14ac:dyDescent="0.3">
      <c r="A144" s="16" t="s">
        <v>441</v>
      </c>
      <c r="B144" s="17" t="s">
        <v>442</v>
      </c>
    </row>
    <row r="145" spans="1:2" x14ac:dyDescent="0.3">
      <c r="A145" s="16" t="s">
        <v>443</v>
      </c>
      <c r="B145" s="17" t="s">
        <v>444</v>
      </c>
    </row>
    <row r="146" spans="1:2" x14ac:dyDescent="0.3">
      <c r="A146" s="16" t="s">
        <v>445</v>
      </c>
      <c r="B146" s="17" t="s">
        <v>446</v>
      </c>
    </row>
    <row r="147" spans="1:2" x14ac:dyDescent="0.3">
      <c r="A147" s="16" t="s">
        <v>447</v>
      </c>
      <c r="B147" s="17" t="s">
        <v>448</v>
      </c>
    </row>
    <row r="148" spans="1:2" x14ac:dyDescent="0.3">
      <c r="A148" s="16" t="s">
        <v>148</v>
      </c>
      <c r="B148" s="17" t="s">
        <v>449</v>
      </c>
    </row>
    <row r="149" spans="1:2" x14ac:dyDescent="0.3">
      <c r="A149" s="16" t="s">
        <v>450</v>
      </c>
      <c r="B149" s="17" t="s">
        <v>451</v>
      </c>
    </row>
    <row r="150" spans="1:2" x14ac:dyDescent="0.3">
      <c r="A150" s="16" t="s">
        <v>452</v>
      </c>
      <c r="B150" s="17" t="s">
        <v>453</v>
      </c>
    </row>
    <row r="151" spans="1:2" x14ac:dyDescent="0.3">
      <c r="A151" s="16" t="s">
        <v>454</v>
      </c>
      <c r="B151" s="17" t="s">
        <v>455</v>
      </c>
    </row>
    <row r="152" spans="1:2" x14ac:dyDescent="0.3">
      <c r="A152" s="16" t="s">
        <v>456</v>
      </c>
      <c r="B152" s="17" t="s">
        <v>457</v>
      </c>
    </row>
    <row r="153" spans="1:2" x14ac:dyDescent="0.3">
      <c r="A153" s="16" t="s">
        <v>458</v>
      </c>
      <c r="B153" s="17" t="s">
        <v>459</v>
      </c>
    </row>
    <row r="154" spans="1:2" x14ac:dyDescent="0.3">
      <c r="A154" s="16" t="s">
        <v>460</v>
      </c>
      <c r="B154" s="17" t="s">
        <v>461</v>
      </c>
    </row>
    <row r="155" spans="1:2" x14ac:dyDescent="0.3">
      <c r="A155" s="16" t="s">
        <v>462</v>
      </c>
      <c r="B155" s="17" t="s">
        <v>463</v>
      </c>
    </row>
    <row r="156" spans="1:2" x14ac:dyDescent="0.3">
      <c r="A156" s="16" t="s">
        <v>464</v>
      </c>
      <c r="B156" s="17" t="s">
        <v>465</v>
      </c>
    </row>
    <row r="157" spans="1:2" x14ac:dyDescent="0.3">
      <c r="A157" s="16" t="s">
        <v>466</v>
      </c>
      <c r="B157" s="17" t="s">
        <v>467</v>
      </c>
    </row>
    <row r="158" spans="1:2" x14ac:dyDescent="0.3">
      <c r="A158" s="16" t="s">
        <v>468</v>
      </c>
      <c r="B158" s="17" t="s">
        <v>469</v>
      </c>
    </row>
    <row r="159" spans="1:2" x14ac:dyDescent="0.3">
      <c r="A159" s="16" t="s">
        <v>470</v>
      </c>
      <c r="B159" s="17" t="s">
        <v>471</v>
      </c>
    </row>
    <row r="160" spans="1:2" x14ac:dyDescent="0.3">
      <c r="A160" s="16" t="s">
        <v>472</v>
      </c>
      <c r="B160" s="17" t="s">
        <v>473</v>
      </c>
    </row>
    <row r="161" spans="1:2" x14ac:dyDescent="0.3">
      <c r="A161" s="16" t="s">
        <v>474</v>
      </c>
      <c r="B161" s="17" t="s">
        <v>475</v>
      </c>
    </row>
    <row r="162" spans="1:2" x14ac:dyDescent="0.3">
      <c r="A162" s="16" t="s">
        <v>476</v>
      </c>
      <c r="B162" s="17" t="s">
        <v>477</v>
      </c>
    </row>
    <row r="163" spans="1:2" x14ac:dyDescent="0.3">
      <c r="A163" s="16" t="s">
        <v>157</v>
      </c>
      <c r="B163" s="17" t="s">
        <v>478</v>
      </c>
    </row>
    <row r="164" spans="1:2" x14ac:dyDescent="0.3">
      <c r="A164" s="16" t="s">
        <v>158</v>
      </c>
      <c r="B164" s="17" t="s">
        <v>479</v>
      </c>
    </row>
    <row r="165" spans="1:2" x14ac:dyDescent="0.3">
      <c r="A165" s="16" t="s">
        <v>480</v>
      </c>
      <c r="B165" s="17" t="s">
        <v>481</v>
      </c>
    </row>
    <row r="166" spans="1:2" x14ac:dyDescent="0.3">
      <c r="A166" s="16" t="s">
        <v>482</v>
      </c>
      <c r="B166" s="17" t="s">
        <v>483</v>
      </c>
    </row>
    <row r="167" spans="1:2" x14ac:dyDescent="0.3">
      <c r="A167" s="16" t="s">
        <v>484</v>
      </c>
      <c r="B167" s="17" t="s">
        <v>485</v>
      </c>
    </row>
    <row r="168" spans="1:2" x14ac:dyDescent="0.3">
      <c r="A168" s="16" t="s">
        <v>486</v>
      </c>
      <c r="B168" s="17" t="s">
        <v>487</v>
      </c>
    </row>
    <row r="169" spans="1:2" ht="37.5" x14ac:dyDescent="0.3">
      <c r="A169" s="16" t="s">
        <v>488</v>
      </c>
      <c r="B169" s="17" t="s">
        <v>648</v>
      </c>
    </row>
    <row r="170" spans="1:2" x14ac:dyDescent="0.3">
      <c r="A170" s="16" t="s">
        <v>489</v>
      </c>
      <c r="B170" s="17" t="s">
        <v>490</v>
      </c>
    </row>
    <row r="171" spans="1:2" x14ac:dyDescent="0.3">
      <c r="A171" s="16" t="s">
        <v>491</v>
      </c>
      <c r="B171" s="17" t="s">
        <v>492</v>
      </c>
    </row>
    <row r="172" spans="1:2" x14ac:dyDescent="0.3">
      <c r="A172" s="16" t="s">
        <v>493</v>
      </c>
      <c r="B172" s="17" t="s">
        <v>494</v>
      </c>
    </row>
    <row r="173" spans="1:2" x14ac:dyDescent="0.3">
      <c r="A173" s="16" t="s">
        <v>495</v>
      </c>
      <c r="B173" s="17" t="s">
        <v>496</v>
      </c>
    </row>
    <row r="174" spans="1:2" x14ac:dyDescent="0.3">
      <c r="A174" s="16" t="s">
        <v>497</v>
      </c>
      <c r="B174" s="17" t="s">
        <v>498</v>
      </c>
    </row>
    <row r="175" spans="1:2" x14ac:dyDescent="0.3">
      <c r="A175" s="16" t="s">
        <v>499</v>
      </c>
      <c r="B175" s="17" t="s">
        <v>500</v>
      </c>
    </row>
    <row r="176" spans="1:2" x14ac:dyDescent="0.3">
      <c r="A176" s="16" t="s">
        <v>501</v>
      </c>
      <c r="B176" s="17" t="s">
        <v>502</v>
      </c>
    </row>
    <row r="177" spans="1:2" x14ac:dyDescent="0.3">
      <c r="A177" s="16" t="s">
        <v>503</v>
      </c>
      <c r="B177" s="17" t="s">
        <v>504</v>
      </c>
    </row>
    <row r="178" spans="1:2" x14ac:dyDescent="0.3">
      <c r="A178" s="16" t="s">
        <v>505</v>
      </c>
      <c r="B178" s="17" t="s">
        <v>506</v>
      </c>
    </row>
    <row r="179" spans="1:2" x14ac:dyDescent="0.3">
      <c r="A179" s="16" t="s">
        <v>507</v>
      </c>
      <c r="B179" s="17" t="s">
        <v>508</v>
      </c>
    </row>
    <row r="180" spans="1:2" x14ac:dyDescent="0.3">
      <c r="A180" s="16" t="s">
        <v>509</v>
      </c>
      <c r="B180" s="17" t="s">
        <v>510</v>
      </c>
    </row>
    <row r="181" spans="1:2" x14ac:dyDescent="0.3">
      <c r="A181" s="16" t="s">
        <v>511</v>
      </c>
      <c r="B181" s="17" t="s">
        <v>512</v>
      </c>
    </row>
    <row r="182" spans="1:2" x14ac:dyDescent="0.3">
      <c r="A182" s="16" t="s">
        <v>513</v>
      </c>
      <c r="B182" s="17" t="s">
        <v>514</v>
      </c>
    </row>
    <row r="183" spans="1:2" x14ac:dyDescent="0.3">
      <c r="A183" s="16" t="s">
        <v>515</v>
      </c>
      <c r="B183" s="17" t="s">
        <v>516</v>
      </c>
    </row>
    <row r="184" spans="1:2" x14ac:dyDescent="0.3">
      <c r="A184" s="16" t="s">
        <v>517</v>
      </c>
      <c r="B184" s="17" t="s">
        <v>518</v>
      </c>
    </row>
    <row r="185" spans="1:2" x14ac:dyDescent="0.3">
      <c r="A185" s="16" t="s">
        <v>519</v>
      </c>
      <c r="B185" s="17" t="s">
        <v>520</v>
      </c>
    </row>
    <row r="186" spans="1:2" x14ac:dyDescent="0.3">
      <c r="A186" s="16" t="s">
        <v>521</v>
      </c>
      <c r="B186" s="17" t="s">
        <v>522</v>
      </c>
    </row>
    <row r="187" spans="1:2" x14ac:dyDescent="0.3">
      <c r="A187" s="16" t="s">
        <v>523</v>
      </c>
      <c r="B187" s="17" t="s">
        <v>524</v>
      </c>
    </row>
    <row r="188" spans="1:2" x14ac:dyDescent="0.3">
      <c r="A188" s="16" t="s">
        <v>525</v>
      </c>
      <c r="B188" s="17" t="s">
        <v>526</v>
      </c>
    </row>
    <row r="189" spans="1:2" x14ac:dyDescent="0.3">
      <c r="A189" s="16" t="s">
        <v>527</v>
      </c>
      <c r="B189" s="17" t="s">
        <v>528</v>
      </c>
    </row>
    <row r="190" spans="1:2" ht="37.5" x14ac:dyDescent="0.3">
      <c r="A190" s="16" t="s">
        <v>529</v>
      </c>
      <c r="B190" s="17" t="s">
        <v>530</v>
      </c>
    </row>
    <row r="191" spans="1:2" x14ac:dyDescent="0.3">
      <c r="A191" s="16" t="s">
        <v>531</v>
      </c>
      <c r="B191" s="17" t="s">
        <v>532</v>
      </c>
    </row>
    <row r="192" spans="1:2" x14ac:dyDescent="0.3">
      <c r="A192" s="16" t="s">
        <v>533</v>
      </c>
      <c r="B192" s="17" t="s">
        <v>534</v>
      </c>
    </row>
    <row r="193" spans="1:2" x14ac:dyDescent="0.3">
      <c r="A193" s="16" t="s">
        <v>535</v>
      </c>
      <c r="B193" s="17" t="s">
        <v>536</v>
      </c>
    </row>
    <row r="194" spans="1:2" x14ac:dyDescent="0.3">
      <c r="A194" s="16" t="s">
        <v>537</v>
      </c>
      <c r="B194" s="17" t="s">
        <v>538</v>
      </c>
    </row>
    <row r="195" spans="1:2" x14ac:dyDescent="0.3">
      <c r="A195" s="16" t="s">
        <v>539</v>
      </c>
      <c r="B195" s="17" t="s">
        <v>540</v>
      </c>
    </row>
    <row r="196" spans="1:2" x14ac:dyDescent="0.3">
      <c r="A196" s="16" t="s">
        <v>541</v>
      </c>
      <c r="B196" s="17" t="s">
        <v>542</v>
      </c>
    </row>
    <row r="197" spans="1:2" x14ac:dyDescent="0.3">
      <c r="A197" s="16" t="s">
        <v>543</v>
      </c>
      <c r="B197" s="17" t="s">
        <v>544</v>
      </c>
    </row>
    <row r="198" spans="1:2" x14ac:dyDescent="0.3">
      <c r="A198" s="16" t="s">
        <v>545</v>
      </c>
      <c r="B198" s="17" t="s">
        <v>546</v>
      </c>
    </row>
    <row r="199" spans="1:2" x14ac:dyDescent="0.3">
      <c r="A199" s="16" t="s">
        <v>547</v>
      </c>
      <c r="B199" s="17" t="s">
        <v>548</v>
      </c>
    </row>
    <row r="200" spans="1:2" x14ac:dyDescent="0.3">
      <c r="A200" s="16" t="s">
        <v>549</v>
      </c>
      <c r="B200" s="17" t="s">
        <v>550</v>
      </c>
    </row>
    <row r="201" spans="1:2" x14ac:dyDescent="0.3">
      <c r="A201" s="16" t="s">
        <v>551</v>
      </c>
      <c r="B201" s="17" t="s">
        <v>552</v>
      </c>
    </row>
    <row r="202" spans="1:2" x14ac:dyDescent="0.3">
      <c r="A202" s="16" t="s">
        <v>553</v>
      </c>
      <c r="B202" s="17" t="s">
        <v>649</v>
      </c>
    </row>
    <row r="203" spans="1:2" x14ac:dyDescent="0.3">
      <c r="A203" s="16" t="s">
        <v>554</v>
      </c>
      <c r="B203" s="17" t="s">
        <v>650</v>
      </c>
    </row>
    <row r="204" spans="1:2" x14ac:dyDescent="0.3">
      <c r="A204" s="16" t="s">
        <v>555</v>
      </c>
      <c r="B204" s="17" t="s">
        <v>651</v>
      </c>
    </row>
    <row r="205" spans="1:2" x14ac:dyDescent="0.3">
      <c r="A205" s="16" t="s">
        <v>556</v>
      </c>
      <c r="B205" s="17" t="s">
        <v>652</v>
      </c>
    </row>
    <row r="206" spans="1:2" x14ac:dyDescent="0.3">
      <c r="A206" s="16" t="s">
        <v>557</v>
      </c>
      <c r="B206" s="17" t="s">
        <v>558</v>
      </c>
    </row>
    <row r="207" spans="1:2" x14ac:dyDescent="0.3">
      <c r="A207" s="16" t="s">
        <v>559</v>
      </c>
      <c r="B207" s="17" t="s">
        <v>560</v>
      </c>
    </row>
    <row r="208" spans="1:2" x14ac:dyDescent="0.3">
      <c r="A208" s="16" t="s">
        <v>561</v>
      </c>
      <c r="B208" s="17" t="s">
        <v>653</v>
      </c>
    </row>
    <row r="209" spans="1:2" x14ac:dyDescent="0.3">
      <c r="A209" s="16" t="s">
        <v>562</v>
      </c>
      <c r="B209" s="17" t="s">
        <v>563</v>
      </c>
    </row>
    <row r="210" spans="1:2" x14ac:dyDescent="0.3">
      <c r="A210" s="16" t="s">
        <v>564</v>
      </c>
      <c r="B210" s="17" t="s">
        <v>565</v>
      </c>
    </row>
    <row r="211" spans="1:2" x14ac:dyDescent="0.3">
      <c r="A211" s="16" t="s">
        <v>566</v>
      </c>
      <c r="B211" s="17" t="s">
        <v>567</v>
      </c>
    </row>
    <row r="212" spans="1:2" x14ac:dyDescent="0.3">
      <c r="A212" s="16" t="s">
        <v>568</v>
      </c>
      <c r="B212" s="17" t="s">
        <v>569</v>
      </c>
    </row>
    <row r="213" spans="1:2" x14ac:dyDescent="0.3">
      <c r="A213" s="16" t="s">
        <v>570</v>
      </c>
      <c r="B213" s="17" t="s">
        <v>571</v>
      </c>
    </row>
    <row r="214" spans="1:2" x14ac:dyDescent="0.3">
      <c r="A214" s="16" t="s">
        <v>572</v>
      </c>
      <c r="B214" s="17" t="s">
        <v>573</v>
      </c>
    </row>
    <row r="215" spans="1:2" ht="37.5" x14ac:dyDescent="0.3">
      <c r="A215" s="16" t="s">
        <v>574</v>
      </c>
      <c r="B215" s="17" t="s">
        <v>654</v>
      </c>
    </row>
    <row r="216" spans="1:2" x14ac:dyDescent="0.3">
      <c r="A216" s="16" t="s">
        <v>0</v>
      </c>
      <c r="B216" s="17" t="s">
        <v>575</v>
      </c>
    </row>
    <row r="217" spans="1:2" x14ac:dyDescent="0.3">
      <c r="A217" s="16" t="s">
        <v>576</v>
      </c>
      <c r="B217" s="17" t="s">
        <v>577</v>
      </c>
    </row>
    <row r="218" spans="1:2" x14ac:dyDescent="0.3">
      <c r="A218" s="16" t="s">
        <v>578</v>
      </c>
      <c r="B218" s="17" t="s">
        <v>579</v>
      </c>
    </row>
    <row r="219" spans="1:2" x14ac:dyDescent="0.3">
      <c r="A219" s="16" t="s">
        <v>580</v>
      </c>
      <c r="B219" s="17" t="s">
        <v>581</v>
      </c>
    </row>
    <row r="220" spans="1:2" x14ac:dyDescent="0.3">
      <c r="A220" s="16" t="s">
        <v>582</v>
      </c>
      <c r="B220" s="17" t="s">
        <v>583</v>
      </c>
    </row>
    <row r="221" spans="1:2" x14ac:dyDescent="0.3">
      <c r="A221" s="16" t="s">
        <v>584</v>
      </c>
      <c r="B221" s="17" t="s">
        <v>585</v>
      </c>
    </row>
    <row r="222" spans="1:2" x14ac:dyDescent="0.3">
      <c r="A222" s="16" t="s">
        <v>586</v>
      </c>
      <c r="B222" s="17" t="s">
        <v>587</v>
      </c>
    </row>
    <row r="223" spans="1:2" x14ac:dyDescent="0.3">
      <c r="A223" s="16" t="s">
        <v>588</v>
      </c>
      <c r="B223" s="17" t="s">
        <v>589</v>
      </c>
    </row>
    <row r="224" spans="1:2" x14ac:dyDescent="0.3">
      <c r="A224" s="16" t="s">
        <v>590</v>
      </c>
      <c r="B224" s="17" t="s">
        <v>591</v>
      </c>
    </row>
    <row r="225" spans="1:2" x14ac:dyDescent="0.3">
      <c r="A225" s="16" t="s">
        <v>96</v>
      </c>
      <c r="B225" s="17" t="s">
        <v>97</v>
      </c>
    </row>
    <row r="226" spans="1:2" x14ac:dyDescent="0.3">
      <c r="A226" s="16" t="s">
        <v>98</v>
      </c>
      <c r="B226" s="17" t="s">
        <v>592</v>
      </c>
    </row>
    <row r="227" spans="1:2" x14ac:dyDescent="0.3">
      <c r="A227" s="16" t="s">
        <v>32</v>
      </c>
      <c r="B227" s="17" t="s">
        <v>100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EFC1-F7AE-46AC-806A-E7D416DE3ECB}">
  <dimension ref="A1:F40"/>
  <sheetViews>
    <sheetView zoomScale="70" zoomScaleNormal="70" workbookViewId="0">
      <selection activeCell="E16" sqref="E16"/>
    </sheetView>
  </sheetViews>
  <sheetFormatPr defaultColWidth="9.140625" defaultRowHeight="18.75" x14ac:dyDescent="0.3"/>
  <cols>
    <col min="1" max="1" width="8.140625" style="1" customWidth="1"/>
    <col min="2" max="2" width="90.85546875" style="1" customWidth="1"/>
    <col min="3" max="4" width="9.140625" style="1"/>
    <col min="5" max="5" width="28" style="1" bestFit="1" customWidth="1"/>
    <col min="6" max="6" width="27.28515625" style="1" customWidth="1"/>
    <col min="7" max="16384" width="9.140625" style="1"/>
  </cols>
  <sheetData>
    <row r="1" spans="1:6" ht="57" customHeight="1" x14ac:dyDescent="0.3">
      <c r="A1" s="50" t="s">
        <v>4</v>
      </c>
      <c r="B1" s="50" t="s">
        <v>5</v>
      </c>
      <c r="E1" s="50" t="s">
        <v>725</v>
      </c>
      <c r="F1" s="50" t="s">
        <v>730</v>
      </c>
    </row>
    <row r="2" spans="1:6" x14ac:dyDescent="0.3">
      <c r="A2" s="8" t="s">
        <v>182</v>
      </c>
      <c r="E2" s="56" t="s">
        <v>726</v>
      </c>
      <c r="F2" s="1" t="s">
        <v>727</v>
      </c>
    </row>
    <row r="3" spans="1:6" x14ac:dyDescent="0.3">
      <c r="A3" s="31" t="s">
        <v>18</v>
      </c>
      <c r="B3" s="1" t="s">
        <v>594</v>
      </c>
      <c r="E3" s="56" t="s">
        <v>728</v>
      </c>
      <c r="F3" s="1" t="s">
        <v>729</v>
      </c>
    </row>
    <row r="4" spans="1:6" x14ac:dyDescent="0.3">
      <c r="A4" s="44" t="s">
        <v>16</v>
      </c>
      <c r="B4" s="1" t="s">
        <v>593</v>
      </c>
      <c r="E4" s="56"/>
    </row>
    <row r="5" spans="1:6" x14ac:dyDescent="0.3">
      <c r="A5" s="11" t="s">
        <v>597</v>
      </c>
      <c r="B5" s="1" t="s">
        <v>983</v>
      </c>
    </row>
    <row r="6" spans="1:6" x14ac:dyDescent="0.3">
      <c r="A6" s="10" t="s">
        <v>595</v>
      </c>
      <c r="B6" s="1" t="s">
        <v>596</v>
      </c>
    </row>
    <row r="7" spans="1:6" x14ac:dyDescent="0.3">
      <c r="A7" s="10" t="s">
        <v>43</v>
      </c>
      <c r="B7" s="1" t="s">
        <v>984</v>
      </c>
    </row>
    <row r="8" spans="1:6" x14ac:dyDescent="0.3">
      <c r="A8" s="84" t="s">
        <v>691</v>
      </c>
      <c r="B8" s="85"/>
    </row>
    <row r="9" spans="1:6" ht="19.5" thickBot="1" x14ac:dyDescent="0.35">
      <c r="A9" s="53" t="s">
        <v>22</v>
      </c>
      <c r="B9" s="54" t="s">
        <v>188</v>
      </c>
    </row>
    <row r="10" spans="1:6" ht="19.5" thickTop="1" x14ac:dyDescent="0.3">
      <c r="A10" s="52" t="s">
        <v>18</v>
      </c>
      <c r="B10" s="1" t="s">
        <v>703</v>
      </c>
    </row>
    <row r="11" spans="1:6" x14ac:dyDescent="0.3">
      <c r="A11" s="52" t="s">
        <v>16</v>
      </c>
      <c r="B11" s="1" t="s">
        <v>704</v>
      </c>
    </row>
    <row r="12" spans="1:6" x14ac:dyDescent="0.3">
      <c r="A12" s="52" t="s">
        <v>199</v>
      </c>
      <c r="B12" s="1" t="s">
        <v>705</v>
      </c>
    </row>
    <row r="13" spans="1:6" x14ac:dyDescent="0.3">
      <c r="A13" s="52" t="s">
        <v>195</v>
      </c>
      <c r="B13" s="1" t="s">
        <v>707</v>
      </c>
    </row>
    <row r="14" spans="1:6" x14ac:dyDescent="0.3">
      <c r="A14" s="52" t="s">
        <v>607</v>
      </c>
      <c r="B14" s="1" t="s">
        <v>708</v>
      </c>
    </row>
    <row r="15" spans="1:6" x14ac:dyDescent="0.3">
      <c r="A15" s="52" t="s">
        <v>192</v>
      </c>
      <c r="B15" s="1" t="s">
        <v>693</v>
      </c>
    </row>
    <row r="16" spans="1:6" x14ac:dyDescent="0.3">
      <c r="A16" s="52" t="s">
        <v>190</v>
      </c>
      <c r="B16" s="1" t="s">
        <v>709</v>
      </c>
    </row>
    <row r="17" spans="1:2" x14ac:dyDescent="0.3">
      <c r="A17" s="52" t="s">
        <v>21</v>
      </c>
      <c r="B17" s="1" t="s">
        <v>713</v>
      </c>
    </row>
    <row r="18" spans="1:2" x14ac:dyDescent="0.3">
      <c r="A18" s="52" t="s">
        <v>10</v>
      </c>
      <c r="B18" s="1" t="s">
        <v>710</v>
      </c>
    </row>
    <row r="19" spans="1:2" x14ac:dyDescent="0.3">
      <c r="A19" s="52" t="s">
        <v>695</v>
      </c>
      <c r="B19" s="1" t="s">
        <v>712</v>
      </c>
    </row>
    <row r="20" spans="1:2" x14ac:dyDescent="0.3">
      <c r="A20" s="52" t="s">
        <v>609</v>
      </c>
      <c r="B20" s="1" t="s">
        <v>711</v>
      </c>
    </row>
    <row r="21" spans="1:2" x14ac:dyDescent="0.3">
      <c r="A21" s="52" t="s">
        <v>697</v>
      </c>
      <c r="B21" s="1" t="s">
        <v>714</v>
      </c>
    </row>
    <row r="22" spans="1:2" x14ac:dyDescent="0.3">
      <c r="A22" s="52" t="s">
        <v>698</v>
      </c>
      <c r="B22" s="1" t="s">
        <v>706</v>
      </c>
    </row>
    <row r="23" spans="1:2" x14ac:dyDescent="0.3">
      <c r="A23" s="52" t="s">
        <v>43</v>
      </c>
      <c r="B23" s="1" t="s">
        <v>700</v>
      </c>
    </row>
    <row r="24" spans="1:2" x14ac:dyDescent="0.3">
      <c r="A24" s="52">
        <v>2</v>
      </c>
      <c r="B24" s="1" t="s">
        <v>715</v>
      </c>
    </row>
    <row r="25" spans="1:2" x14ac:dyDescent="0.3">
      <c r="A25" s="52">
        <v>4</v>
      </c>
      <c r="B25" s="1" t="s">
        <v>701</v>
      </c>
    </row>
    <row r="26" spans="1:2" x14ac:dyDescent="0.3">
      <c r="A26" s="52">
        <v>5</v>
      </c>
      <c r="B26" s="1" t="s">
        <v>716</v>
      </c>
    </row>
    <row r="27" spans="1:2" x14ac:dyDescent="0.3">
      <c r="A27" s="52">
        <v>7</v>
      </c>
      <c r="B27" s="1" t="s">
        <v>717</v>
      </c>
    </row>
    <row r="28" spans="1:2" s="51" customFormat="1" x14ac:dyDescent="0.3">
      <c r="A28" s="52">
        <v>0</v>
      </c>
      <c r="B28" s="51" t="s">
        <v>702</v>
      </c>
    </row>
    <row r="30" spans="1:2" x14ac:dyDescent="0.3">
      <c r="A30" s="84" t="s">
        <v>718</v>
      </c>
      <c r="B30" s="85"/>
    </row>
    <row r="31" spans="1:2" ht="19.5" thickBot="1" x14ac:dyDescent="0.35">
      <c r="A31" s="53" t="s">
        <v>22</v>
      </c>
      <c r="B31" s="54" t="s">
        <v>188</v>
      </c>
    </row>
    <row r="32" spans="1:2" ht="19.5" thickTop="1" x14ac:dyDescent="0.3">
      <c r="A32" s="52" t="s">
        <v>18</v>
      </c>
      <c r="B32" s="1" t="s">
        <v>692</v>
      </c>
    </row>
    <row r="33" spans="1:2" x14ac:dyDescent="0.3">
      <c r="A33" s="52" t="s">
        <v>192</v>
      </c>
      <c r="B33" s="1" t="s">
        <v>719</v>
      </c>
    </row>
    <row r="34" spans="1:2" x14ac:dyDescent="0.3">
      <c r="A34" s="52" t="s">
        <v>190</v>
      </c>
      <c r="B34" s="1" t="s">
        <v>694</v>
      </c>
    </row>
    <row r="35" spans="1:2" x14ac:dyDescent="0.3">
      <c r="A35" s="52" t="s">
        <v>720</v>
      </c>
      <c r="B35" s="1" t="s">
        <v>721</v>
      </c>
    </row>
    <row r="36" spans="1:2" x14ac:dyDescent="0.3">
      <c r="A36" s="52" t="s">
        <v>609</v>
      </c>
      <c r="B36" s="1" t="s">
        <v>696</v>
      </c>
    </row>
    <row r="37" spans="1:2" x14ac:dyDescent="0.3">
      <c r="A37" s="52" t="s">
        <v>698</v>
      </c>
      <c r="B37" s="1" t="s">
        <v>699</v>
      </c>
    </row>
    <row r="38" spans="1:2" x14ac:dyDescent="0.3">
      <c r="A38" s="52" t="s">
        <v>612</v>
      </c>
      <c r="B38" s="1" t="s">
        <v>722</v>
      </c>
    </row>
    <row r="39" spans="1:2" x14ac:dyDescent="0.3">
      <c r="A39" s="52">
        <v>6</v>
      </c>
      <c r="B39" s="1" t="s">
        <v>723</v>
      </c>
    </row>
    <row r="40" spans="1:2" x14ac:dyDescent="0.3">
      <c r="A40" s="52">
        <v>0</v>
      </c>
      <c r="B40" s="1" t="s">
        <v>724</v>
      </c>
    </row>
  </sheetData>
  <sortState xmlns:xlrd2="http://schemas.microsoft.com/office/spreadsheetml/2017/richdata2" ref="A2:B6">
    <sortCondition ref="A2:A6"/>
  </sortState>
  <mergeCells count="2">
    <mergeCell ref="A8:B8"/>
    <mergeCell ref="A30:B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Nefab Code Interpretation</vt:lpstr>
      <vt:lpstr>Cross Reference (MIL-DTL-117H)</vt:lpstr>
      <vt:lpstr>PMT</vt:lpstr>
      <vt:lpstr>WM </vt:lpstr>
      <vt:lpstr>CT</vt:lpstr>
      <vt:lpstr>CUD</vt:lpstr>
      <vt:lpstr>LP</vt:lpstr>
      <vt:lpstr>UC &amp; IC</vt:lpstr>
      <vt:lpstr>UCL</vt:lpstr>
      <vt:lpstr>OPI</vt:lpstr>
      <vt:lpstr>SP MK &amp; HAZ CODE</vt:lpstr>
      <vt:lpstr>CD</vt:lpstr>
      <vt:lpstr>PACK </vt:lpstr>
      <vt:lpstr>HM </vt:lpstr>
      <vt:lpstr>PM </vt:lpstr>
      <vt:lpstr>PACK = Q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robinson</dc:creator>
  <cp:lastModifiedBy>kevin robinson</cp:lastModifiedBy>
  <dcterms:created xsi:type="dcterms:W3CDTF">2023-02-07T18:48:19Z</dcterms:created>
  <dcterms:modified xsi:type="dcterms:W3CDTF">2025-05-16T16:05:01Z</dcterms:modified>
</cp:coreProperties>
</file>