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https://htlsalzburg-my.sharepoint.com/personal/martin_kronberger_htl-salzburg_ac_at/Documents/HTBLuVA/5AHET/DIPL/Stücklisten/"/>
    </mc:Choice>
  </mc:AlternateContent>
  <xr:revisionPtr revIDLastSave="306" documentId="114_{48C4B517-28BE-4B52-8538-E4079E75F20B}" xr6:coauthVersionLast="46" xr6:coauthVersionMax="46" xr10:uidLastSave="{DEEAABBB-CCA5-419F-ACF0-7BFFEC201349}"/>
  <bookViews>
    <workbookView xWindow="-120" yWindow="-120" windowWidth="38640" windowHeight="21240" xr2:uid="{0322491E-F7E5-4C61-B113-DD2ADA2205B6}"/>
  </bookViews>
  <sheets>
    <sheet name="Tabelle1" sheetId="1" r:id="rId1"/>
  </sheets>
  <definedNames>
    <definedName name="_xlnm._FilterDatabase" localSheetId="0" hidden="1">Tabelle1!$A$10:$G$51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3" i="1" l="1"/>
  <c r="G62" i="1"/>
  <c r="F63" i="1"/>
  <c r="F62" i="1"/>
  <c r="F64" i="1" l="1"/>
  <c r="G64" i="1"/>
</calcChain>
</file>

<file path=xl/sharedStrings.xml><?xml version="1.0" encoding="utf-8"?>
<sst xmlns="http://schemas.openxmlformats.org/spreadsheetml/2006/main" count="189" uniqueCount="131">
  <si>
    <t>Stückliste/Bauteilliste</t>
  </si>
  <si>
    <t xml:space="preserve">Diplomarbeitsthema: </t>
  </si>
  <si>
    <t xml:space="preserve">Lieferadresse: </t>
  </si>
  <si>
    <t>Straße:</t>
  </si>
  <si>
    <t>Fischachstraße 38</t>
  </si>
  <si>
    <t>Ort:</t>
  </si>
  <si>
    <t>Seekirchen</t>
  </si>
  <si>
    <t>PLZ:</t>
  </si>
  <si>
    <t>Zu Handen:</t>
  </si>
  <si>
    <t>Martin Kronberger</t>
  </si>
  <si>
    <t>Telefonnummer:</t>
  </si>
  <si>
    <t>0677 61678436</t>
  </si>
  <si>
    <t>Produktname</t>
  </si>
  <si>
    <t>Stückzahl</t>
  </si>
  <si>
    <t>Link</t>
  </si>
  <si>
    <t>Stückpreis + Lieferkosten  in €</t>
  </si>
  <si>
    <t>Artikelnummer</t>
  </si>
  <si>
    <t>RS PRO Wasserpumpe, bis 3.8l/min</t>
  </si>
  <si>
    <t>125-3557</t>
  </si>
  <si>
    <t>https://at.rs-online.com/web/p/wasserpumpen/1253557/</t>
  </si>
  <si>
    <t>Mean Well DC-DC-Wandler 30W, Ausgang: 5Vdc</t>
  </si>
  <si>
    <t>https://at.rs-online.com/web/p/dc-dc-wandler-isoliert/1408107/</t>
  </si>
  <si>
    <t>140-8107</t>
  </si>
  <si>
    <t>https://at.rs-online.com/web/p/dc-dc-wandler-isoliert/6783593/</t>
  </si>
  <si>
    <t>678-3593</t>
  </si>
  <si>
    <t>https://www.reichelt.at/at/de/entwicklerboards-relais-modul-4-channel-5-v-srd-05vdc-sl-c-debo-relais-4ch-p242811.html?PROVID=2807&amp;wt_gata=51942944339_248653658052&amp;PROVID=2788&amp;gclid=CjwKCAjwiaX8BRBZEiwAQQxGxzLdiWO8XG8QqzoKtGa5pwM7YwOlfegS52T_k7XSuQKykO5kY9KEFBoCQtkQAvD_BwE</t>
  </si>
  <si>
    <t>DEBO RELAIS 4CH</t>
  </si>
  <si>
    <t>DEBO RELAIS 4CH Entwicklerboards - Relais-Modul, 4 Channel, 5 V, SRD-05VDC-SL-C</t>
  </si>
  <si>
    <t>DEBO CAN MODUL Entwicklerboards - CAN-Modul, MCP2515 / MCP2562</t>
  </si>
  <si>
    <t>https://www.reichelt.at/at/de/entwicklerboards-can-modul-mcp2515-mcp2562-debo-can-modul-p239277.html?PROVID=2807&amp;gclid=CjwKCAjwrKr8BRB_EiwA7eFapuQ3D6TTXgPLKtn0dGECQd2nJC7l3juxDj9My6RoYcvw9slAB9SxTxoCMqMQAvD_BwE</t>
  </si>
  <si>
    <t>DEBO CAN MODUL</t>
  </si>
  <si>
    <t>€ 64.32</t>
  </si>
  <si>
    <t>Sponsor</t>
  </si>
  <si>
    <t>KROM</t>
  </si>
  <si>
    <t>gebrauchte Ducati Monster 4S</t>
  </si>
  <si>
    <t>Schrack</t>
  </si>
  <si>
    <t>DEBO AMP 12BIT Entwicklerboards - Verstärker-Platine, 12-Bit, ADS1015</t>
  </si>
  <si>
    <t>https://www.reichelt.at/at/de/entwicklerboards-verstaerker-platine-12-bit-ads1015-debo-amp-12bit-p235499.html?r=1</t>
  </si>
  <si>
    <t>EBG</t>
  </si>
  <si>
    <t>STECKBOARD 4K7V Experimentier-Steckboard 2560/700 Kontakte</t>
  </si>
  <si>
    <t>https://www.reichelt.at/at/de/experimentier-steckboard-2560-700-kontakte-steckboard-4k7v-p67683.html?&amp;trstct=pos_2&amp;nbc=1</t>
  </si>
  <si>
    <t> STECKBOARD 4K7V</t>
  </si>
  <si>
    <t>Entwicklung eines emissionsfreien Sportmotorrades</t>
  </si>
  <si>
    <t>Spezialsicherungen 150V 250Arms Semiconductor</t>
  </si>
  <si>
    <t>https://www.mouser.at/ProductDetail/Bussmann-Eaton/FWA-250B?qs=WtG364jHAdwHQMRIE65%252BLg%3D%3D</t>
  </si>
  <si>
    <t>504-FWA-250B</t>
  </si>
  <si>
    <t>RASP PI 4 B 4GB</t>
  </si>
  <si>
    <t>https://www.reichelt.at/at/de/raspberry-pi-4-b-4x-1-5-ghz-4-gb-ram-wlan-bt-rasp-pi-4-b-4gb-p259920.html?PROVID=2807&amp;gclid=CjwKCAiAkan9BRAqEiwAP9X6UWP-hfxX4I_IFhMujkp-iGs33mMVmYGZeNfAtarWzUvtBCA00RTTrBoCZy8QAvD_BwE</t>
  </si>
  <si>
    <t>RPI COOL 4XSI</t>
  </si>
  <si>
    <t>https://www.reichelt.com/at/de/raspberry-pi-4-kuehlsatz-4-teilig-silber-rpi-cool-4xsi-p261927.html?&amp;trstct=pol_8&amp;nbc=1</t>
  </si>
  <si>
    <t>DEBO AMP 12BIT</t>
  </si>
  <si>
    <t>SAMS MB-MC64GA</t>
  </si>
  <si>
    <t>https://www.reichelt.com/at/de/microsdxc-speicherkarte-64gb-samsung-evo-plus-sams-mb-mc64ga-p207609.html?&amp;trstct=pos_1&amp;nbc=1</t>
  </si>
  <si>
    <t>https://eu.nkon.nl/samsung-inr21700-50e.html</t>
  </si>
  <si>
    <t>https://www.ledperf.at/led-scheinwerfer-fuer-ducati-monster-916-s4-optisch-motorrad-runde-zugelassen-p-32946.html</t>
  </si>
  <si>
    <t>https://www.ledperf.at/sequentielle-led-blinker-fuer-ducati-monster-916-s4-p-35955.html</t>
  </si>
  <si>
    <t>CLIDYMONSTE1700T1</t>
  </si>
  <si>
    <t>HEADMMONSTE17007WH</t>
  </si>
  <si>
    <t>LED-Scheinwerfer für Ducati Monster 916 S4 - TYP 2 schwarz</t>
  </si>
  <si>
    <t>https://www.ledperf.at/matt-schwarze-runde-scheinwerfer-fuer-7-zoll-full-led-optik-von-ducati-monster-916-s4-p-35466.html</t>
  </si>
  <si>
    <t>HEADM7BMONSTE1700</t>
  </si>
  <si>
    <t>Sequentielle LED-Blinker für Ducati Monster 916 S4</t>
  </si>
  <si>
    <t>https://www.reichelt.at/at/de/entwicklerboards-relais-modul-4-channel-5-v-srd-05vdc-sl-c-debo-relais-4ch-p242811.html?PROVID=2807&amp;gclid=Cj0KCQiAqdP9BRDVARIsAGSZ8Amingm2ssPNtPCWAREkHfU5z7OgCorYuZ43SxcZaCDNp5dxw40P9AgaAvDaEALw_wcB</t>
  </si>
  <si>
    <t>Erhalten</t>
  </si>
  <si>
    <t>Waveshare 11.6inch HDMI LCD Display (H) (with case), 1920x1080, IPS</t>
  </si>
  <si>
    <t>https://www.conrad.de/de/p/waveshare-11-6inch-hdmi-lcd-display-h-with-case-1920x1080-ips-802556326.html</t>
  </si>
  <si>
    <t>802556326 - 62</t>
  </si>
  <si>
    <t>RASP SHD PROTO3 Raspberry Pi Shield - Prototyp, RM 2,54</t>
  </si>
  <si>
    <t>https://www.reichelt.at/at/de/raspberry-pi-shield-prototyp-rm-2-54-rasp-shd-proto3-p266031.html?&amp;trstct=pol_11&amp;nbc=1</t>
  </si>
  <si>
    <t>RASP SHD PROTO3</t>
  </si>
  <si>
    <t>Y</t>
  </si>
  <si>
    <t>Summe</t>
  </si>
  <si>
    <t> 6952918341826</t>
  </si>
  <si>
    <t>https://www.nkon.nl/de/nitecore-intellicharger-i2.html?gclid=Cj0KCQiAk53-BRD0ARIsAJuNhps_FoCgr9aumRYwXIZ_vWtnhXstl-0l3_YCvrUDGBoYVN95j0itjssaAtgsEALw_wcB</t>
  </si>
  <si>
    <t>Steckfassung mit Schraubanschlüssen Pinning 5mm schnappbar</t>
  </si>
  <si>
    <t>https://www.schrack.at/shop/catalog/product/view/id/28842/category/4518295/</t>
  </si>
  <si>
    <t>YRT78626--</t>
  </si>
  <si>
    <t>Leistungs-Printrelais, 1 Wechsler, 16A, 5VDC, 5mm</t>
  </si>
  <si>
    <t>https://www.schrack.at/shop/steuer-regeltechnik-relais-schalter-schuetze-zaehler-netzgeraete/steck-print-zeit-mess-und-ueberwachungsrelais/printrelais/printrelais-schrack-serie-rt/leistungs-printrelais-1-wechsler-16a-5vdc-5mm-rt314005.html</t>
  </si>
  <si>
    <t>RT314005--</t>
  </si>
  <si>
    <t>https://greencell.global/de/-10000-mah/3050-powerbank-green-cell-gc-powerplay10-10000mah-mit-schnellladung-2x-usb-ultra-charge-und-usb-c-power-delivery-18w.html#specification</t>
  </si>
  <si>
    <t>Powerbank Green Cell GC PowerPlay10 10000mAh mit Schnellladung 2x USB Ultra Charge und USB-C Power Delivery 18W</t>
  </si>
  <si>
    <t>https://www.akkuteile.de/zubehoer/abstandshalter/abstandshalter-fuer-zwei-zellen-21-mm-durchmesser_400210_2465</t>
  </si>
  <si>
    <t>Abstandshalter für zwei Zellen 21 mm Durchmesser</t>
  </si>
  <si>
    <t>Hiluminband (9 mm breit x 0,30 mm) Länge 1 Meter</t>
  </si>
  <si>
    <t>https://www.akkuteile.de/hiluminband-10mm-breit-x-0-30mm-laeaenge-1m_300107_1421</t>
  </si>
  <si>
    <t>Bezahlt</t>
  </si>
  <si>
    <t>Differenz</t>
  </si>
  <si>
    <t>mit stk</t>
  </si>
  <si>
    <t>ohne stk</t>
  </si>
  <si>
    <t>Mean Well DC-DC-Wandler 100W, Ausgang: 12Vdc</t>
  </si>
  <si>
    <t>Schwarzer Scheinwerfer runde für Full-LED-Optik von Ducati Monster 916 S4</t>
  </si>
  <si>
    <t>709-SD350C-12</t>
  </si>
  <si>
    <t>https://www.mouser.at/ProductDetail/MEAN-WELL/SD-350C-12?qs=%252B6mEGs9UJHxozoEkjVSKMA%3D%3D</t>
  </si>
  <si>
    <t>ISOLIERTE DC-DC-WANDLER 330W 36-72Vin 12Vout 27.5A</t>
  </si>
  <si>
    <t>Nitecore Intellicharger i2 EU ladegerät</t>
  </si>
  <si>
    <t>Samsung INR21700-50E 5000mAh - 10A</t>
  </si>
  <si>
    <t>INR21700-50E</t>
  </si>
  <si>
    <t>AD HDMI MICRO Adapter, HDMI Buchse auf micro HDMI Stecker</t>
  </si>
  <si>
    <t>https://www.reichelt.at/at/de/adapter-hdmi-buchse-auf-micro-hdmi-stecker-ad-hdmi-micro-p106954.html?&amp;trstct=pos_0&amp;nbc=1</t>
  </si>
  <si>
    <t>AD HDMI MICRO</t>
  </si>
  <si>
    <t>Kugellager</t>
  </si>
  <si>
    <t>Alu-Platte_L_R</t>
  </si>
  <si>
    <t>Getriebepl. Alu</t>
  </si>
  <si>
    <t>Kette 08 B-1</t>
  </si>
  <si>
    <t>PVC-Material 5mm</t>
  </si>
  <si>
    <t>Zahnrad 10581532</t>
  </si>
  <si>
    <t>Zahnrad 10581632</t>
  </si>
  <si>
    <t>Zahnrad 10583038</t>
  </si>
  <si>
    <t>https://www.123kugellager.at/lager-6206-2RS#container-tech-schema</t>
  </si>
  <si>
    <t>https://shop.ibl-raimund.de/Aluminium-oxid/Platten/Hochfest-AlCuMg2-2024/Aluminiumplatte-EN-AW-AlCu4Mg1-2024-Staerke-20-mm.html</t>
  </si>
  <si>
    <t>https://www.maedler.de/product/1643/1615/362/1656/438/kettenraeder-krf-08-b-1-teilung-12-x-516</t>
  </si>
  <si>
    <t>https://www.maedler.de/product/1643/1615/640/einfach-rollenketten</t>
  </si>
  <si>
    <t>https://kunststoffplatten.at/product/hart-pvc-platte-5mm-dunkelgrau/</t>
  </si>
  <si>
    <t>Wimmer</t>
  </si>
  <si>
    <t>Kabel 50mm2 Meterware</t>
  </si>
  <si>
    <t>Kabelschuh 50mm2 M6</t>
  </si>
  <si>
    <t>Kern</t>
  </si>
  <si>
    <t>BMS</t>
  </si>
  <si>
    <t>x</t>
  </si>
  <si>
    <t>Kabelschuh 35mm2 M6</t>
  </si>
  <si>
    <t>Kabelschuh 35mm2 M8</t>
  </si>
  <si>
    <t>Kabel 35mm2 Meterware</t>
  </si>
  <si>
    <t>https://www.reichelt.at/at/de/raspberry-pi-abstandshalter-sortiment-m2-5-rpi-mountingkit4-p223625.html?&amp;trstct=vrt_pdn&amp;nbc=1</t>
  </si>
  <si>
    <t>RPI MOUNTINGKIT4</t>
  </si>
  <si>
    <t>Raspberry Pi - Abstandshalter-Sortiment, M2,5</t>
  </si>
  <si>
    <t>Industrielle Relais 500A 12VDC 1 Form A (SPST-NO)</t>
  </si>
  <si>
    <t>https://www.mouser.at/ProductDetail/TE-Connectivity-Raychem/LEV200A4ANA/?qs=%2Fha2pyFadujI4%2FMuwf07Wld%2Fn6ovrlO7chv%2Fzt%2Fxy7T5BbvRsn2ShQ%3D%3D</t>
  </si>
  <si>
    <t>655-LEV200A4ANA</t>
  </si>
  <si>
    <t>https://emusbms.com/product/bms-mini</t>
  </si>
  <si>
    <t>BMN011A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</si>
</sst>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€&quot;\ #,##0.00"/>
    <numFmt numFmtId="165" formatCode="_-[$€-C07]\ * #,##0.00_-;\-[$€-C07]\ * #,##0.00_-;_-[$€-C07]\ * &quot;-&quot;??_-;_-@_-"/>
  </numFmts>
  <fonts count="5">
    <font>
      <sz val="11"/>
      <color theme="1"/>
      <name val="Futura PT Book"/>
      <family val="2"/>
      <scheme val="minor"/>
    </font>
    <font>
      <b/>
      <sz val="14"/>
      <color theme="1"/>
      <name val="Futura PT Book"/>
      <family val="2"/>
      <scheme val="minor"/>
    </font>
    <font>
      <sz val="11"/>
      <color theme="0"/>
      <name val="Futura PT Book"/>
      <family val="2"/>
      <scheme val="minor"/>
    </font>
    <font>
      <u/>
      <sz val="11"/>
      <color theme="10"/>
      <name val="Futura PT Book"/>
      <family val="2"/>
      <scheme val="minor"/>
    </font>
    <font>
      <sz val="11"/>
      <color theme="0"/>
      <name val="Futura PT Book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589D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" xfId="0" applyBorder="1"/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 wrapText="1"/>
    </xf>
    <xf numFmtId="0" fontId="0" fillId="0" borderId="9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64" fontId="0" fillId="0" borderId="1" xfId="0" applyNumberFormat="1" applyBorder="1"/>
    <xf numFmtId="164" fontId="0" fillId="0" borderId="0" xfId="0" applyNumberFormat="1"/>
    <xf numFmtId="164" fontId="0" fillId="0" borderId="3" xfId="0" applyNumberFormat="1" applyBorder="1"/>
    <xf numFmtId="164" fontId="0" fillId="0" borderId="9" xfId="0" applyNumberFormat="1" applyBorder="1"/>
    <xf numFmtId="164" fontId="0" fillId="0" borderId="6" xfId="0" applyNumberFormat="1" applyBorder="1"/>
    <xf numFmtId="0" fontId="0" fillId="0" borderId="1" xfId="0" applyFill="1" applyBorder="1"/>
    <xf numFmtId="164" fontId="0" fillId="0" borderId="1" xfId="0" applyNumberFormat="1" applyFill="1" applyBorder="1" applyAlignment="1">
      <alignment horizontal="right"/>
    </xf>
    <xf numFmtId="0" fontId="3" fillId="0" borderId="1" xfId="1" applyFill="1" applyBorder="1" applyAlignment="1">
      <alignment horizontal="left" vertical="center"/>
    </xf>
    <xf numFmtId="0" fontId="3" fillId="0" borderId="0" xfId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0" fillId="0" borderId="1" xfId="0" applyNumberFormat="1" applyBorder="1"/>
    <xf numFmtId="0" fontId="3" fillId="0" borderId="1" xfId="1" applyBorder="1"/>
    <xf numFmtId="0" fontId="0" fillId="0" borderId="0" xfId="0" applyFill="1" applyBorder="1"/>
    <xf numFmtId="0" fontId="0" fillId="0" borderId="0" xfId="0" applyBorder="1"/>
    <xf numFmtId="0" fontId="3" fillId="0" borderId="2" xfId="1" applyFill="1" applyBorder="1" applyAlignment="1">
      <alignment horizontal="left" vertical="center"/>
    </xf>
    <xf numFmtId="0" fontId="3" fillId="0" borderId="1" xfId="1" applyBorder="1" applyAlignment="1">
      <alignment horizontal="left" vertical="center"/>
    </xf>
    <xf numFmtId="0" fontId="3" fillId="0" borderId="11" xfId="1" applyFill="1" applyBorder="1" applyAlignment="1">
      <alignment horizontal="left" vertical="center"/>
    </xf>
    <xf numFmtId="0" fontId="3" fillId="0" borderId="0" xfId="1" applyFill="1" applyBorder="1" applyAlignment="1">
      <alignment horizontal="left" vertical="center"/>
    </xf>
    <xf numFmtId="164" fontId="0" fillId="0" borderId="8" xfId="0" applyNumberFormat="1" applyFill="1" applyBorder="1" applyAlignment="1">
      <alignment horizontal="right"/>
    </xf>
    <xf numFmtId="0" fontId="0" fillId="0" borderId="1" xfId="0" applyFill="1" applyBorder="1" applyAlignment="1">
      <alignment horizontal="center" vertical="center"/>
    </xf>
    <xf numFmtId="0" fontId="3" fillId="0" borderId="11" xfId="1" applyFill="1" applyBorder="1" applyAlignment="1">
      <alignment horizontal="left"/>
    </xf>
    <xf numFmtId="165" fontId="0" fillId="0" borderId="1" xfId="0" applyNumberFormat="1" applyFill="1" applyBorder="1"/>
    <xf numFmtId="0" fontId="0" fillId="0" borderId="12" xfId="0" applyBorder="1"/>
    <xf numFmtId="164" fontId="0" fillId="0" borderId="10" xfId="0" applyNumberFormat="1" applyBorder="1"/>
    <xf numFmtId="11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2" xfId="0" applyFill="1" applyBorder="1"/>
    <xf numFmtId="0" fontId="0" fillId="0" borderId="12" xfId="0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/>
    </xf>
    <xf numFmtId="0" fontId="3" fillId="0" borderId="0" xfId="1"/>
    <xf numFmtId="0" fontId="1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D6D6D6"/>
      <color rgb="FF0058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Benutzerdefiniert 1">
      <a:dk1>
        <a:srgbClr val="1E4E79"/>
      </a:dk1>
      <a:lt1>
        <a:sysClr val="window" lastClr="FFFFFF"/>
      </a:lt1>
      <a:dk2>
        <a:srgbClr val="7B7B7B"/>
      </a:dk2>
      <a:lt2>
        <a:srgbClr val="BFBFBF"/>
      </a:lt2>
      <a:accent1>
        <a:srgbClr val="1E4E79"/>
      </a:accent1>
      <a:accent2>
        <a:srgbClr val="FF0000"/>
      </a:accent2>
      <a:accent3>
        <a:srgbClr val="D8D8D8"/>
      </a:accent3>
      <a:accent4>
        <a:srgbClr val="A50021"/>
      </a:accent4>
      <a:accent5>
        <a:srgbClr val="7B7B7B"/>
      </a:accent5>
      <a:accent6>
        <a:srgbClr val="0070C0"/>
      </a:accent6>
      <a:hlink>
        <a:srgbClr val="1E4E79"/>
      </a:hlink>
      <a:folHlink>
        <a:srgbClr val="FF0000"/>
      </a:folHlink>
    </a:clrScheme>
    <a:fontScheme name="Benutzerdefiniert 1">
      <a:majorFont>
        <a:latin typeface="Futura PT Book"/>
        <a:ea typeface=""/>
        <a:cs typeface=""/>
      </a:majorFont>
      <a:minorFont>
        <a:latin typeface="Futura PT Book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u.nkon.nl/samsung-inr21700-50e.html" TargetMode="External"/><Relationship Id="rId13" Type="http://schemas.openxmlformats.org/officeDocument/2006/relationships/hyperlink" Target="https://www.reichelt.at/at/de/raspberry-pi-shield-prototyp-rm-2-54-rasp-shd-proto3-p266031.html?&amp;trstct=pol_11&amp;nbc=1" TargetMode="External"/><Relationship Id="rId18" Type="http://schemas.openxmlformats.org/officeDocument/2006/relationships/hyperlink" Target="https://www.akkuteile.de/zubehoer/abstandshalter/abstandshalter-fuer-zwei-zellen-21-mm-durchmesser_400210_2465" TargetMode="External"/><Relationship Id="rId3" Type="http://schemas.openxmlformats.org/officeDocument/2006/relationships/hyperlink" Target="https://at.rs-online.com/web/p/dc-dc-wandler-isoliert/6783593/" TargetMode="External"/><Relationship Id="rId21" Type="http://schemas.openxmlformats.org/officeDocument/2006/relationships/hyperlink" Target="https://www.mouser.at/ProductDetail/Bussmann-Eaton/FWA-250B?qs=WtG364jHAdwHQMRIE65%252BLg%3D%3D" TargetMode="External"/><Relationship Id="rId7" Type="http://schemas.openxmlformats.org/officeDocument/2006/relationships/hyperlink" Target="https://www.reichelt.com/at/de/raspberry-pi-4-kuehlsatz-4-teilig-silber-rpi-cool-4xsi-p261927.html?&amp;trstct=pol_8&amp;nbc=1" TargetMode="External"/><Relationship Id="rId12" Type="http://schemas.openxmlformats.org/officeDocument/2006/relationships/hyperlink" Target="https://www.ledperf.at/matt-schwarze-runde-scheinwerfer-fuer-7-zoll-full-led-optik-von-ducati-monster-916-s4-p-35466.html" TargetMode="External"/><Relationship Id="rId17" Type="http://schemas.openxmlformats.org/officeDocument/2006/relationships/hyperlink" Target="https://www.ledperf.at/sequentielle-led-blinker-fuer-ducati-monster-916-s4-p-35955.html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at.rs-online.com/web/p/dc-dc-wandler-isoliert/1408107/" TargetMode="External"/><Relationship Id="rId16" Type="http://schemas.openxmlformats.org/officeDocument/2006/relationships/hyperlink" Target="https://greencell.global/de/-10000-mah/3050-powerbank-green-cell-gc-powerplay10-10000mah-mit-schnellladung-2x-usb-ultra-charge-und-usb-c-power-delivery-18w.html" TargetMode="External"/><Relationship Id="rId20" Type="http://schemas.openxmlformats.org/officeDocument/2006/relationships/hyperlink" Target="https://www.nkon.nl/de/nitecore-intellicharger-i2.html?gclid=Cj0KCQiAk53-BRD0ARIsAJuNhps_FoCgr9aumRYwXIZ_vWtnhXstl-0l3_YCvrUDGBoYVN95j0itjssaAtgsEALw_wcB" TargetMode="External"/><Relationship Id="rId1" Type="http://schemas.openxmlformats.org/officeDocument/2006/relationships/hyperlink" Target="https://at.rs-online.com/web/p/wasserpumpen/1253557/" TargetMode="External"/><Relationship Id="rId6" Type="http://schemas.openxmlformats.org/officeDocument/2006/relationships/hyperlink" Target="https://www.reichelt.at/at/de/raspberry-pi-4-b-4x-1-5-ghz-4-gb-ram-wlan-bt-rasp-pi-4-b-4gb-p259920.html?PROVID=2807&amp;gclid=CjwKCAiAkan9BRAqEiwAP9X6UWP-hfxX4I_IFhMujkp-iGs33mMVmYGZeNfAtarWzUvtBCA00RTTrBoCZy8QAvD_BwE" TargetMode="External"/><Relationship Id="rId11" Type="http://schemas.openxmlformats.org/officeDocument/2006/relationships/hyperlink" Target="https://www.reichelt.at/at/de/entwicklerboards-relais-modul-4-channel-5-v-srd-05vdc-sl-c-debo-relais-4ch-p242811.html?PROVID=2807&amp;wt_gata=51942944339_248653658052&amp;PROVID=2788&amp;gclid=CjwKCAjwiaX8BRBZEiwAQQxGxzLdiWO8XG8QqzoKtGa5pwM7YwOlfegS52T_k7XSuQKykO5kY9KEFBoCQtkQAvD_BwE" TargetMode="External"/><Relationship Id="rId24" Type="http://schemas.openxmlformats.org/officeDocument/2006/relationships/hyperlink" Target="https://www.reichelt.at/at/de/raspberry-pi-abstandshalter-sortiment-m2-5-rpi-mountingkit4-p223625.html?&amp;trstct=vrt_pdn&amp;nbc=1" TargetMode="External"/><Relationship Id="rId5" Type="http://schemas.openxmlformats.org/officeDocument/2006/relationships/hyperlink" Target="https://www.reichelt.at/at/de/entwicklerboards-can-modul-mcp2515-mcp2562-debo-can-modul-p239277.html?PROVID=2807&amp;gclid=CjwKCAjwrKr8BRB_EiwA7eFapuQ3D6TTXgPLKtn0dGECQd2nJC7l3juxDj9My6RoYcvw9slAB9SxTxoCMqMQAvD_BwE" TargetMode="External"/><Relationship Id="rId15" Type="http://schemas.openxmlformats.org/officeDocument/2006/relationships/hyperlink" Target="https://www.schrack.at/shop/steuer-regeltechnik-relais-schalter-schuetze-zaehler-netzgeraete/steck-print-zeit-mess-und-ueberwachungsrelais/printrelais/printrelais-schrack-serie-rt/leistungs-printrelais-1-wechsler-16a-5vdc-5mm-rt314005.html" TargetMode="External"/><Relationship Id="rId23" Type="http://schemas.openxmlformats.org/officeDocument/2006/relationships/hyperlink" Target="https://www.mouser.at/ProductDetail/TE-Connectivity-Raychem/LEV200A4ANA/?qs=%2Fha2pyFadujI4%2FMuwf07Wld%2Fn6ovrlO7chv%2Fzt%2Fxy7T5BbvRsn2ShQ%3D%3D" TargetMode="External"/><Relationship Id="rId10" Type="http://schemas.openxmlformats.org/officeDocument/2006/relationships/hyperlink" Target="https://www.ledperf.at/led-scheinwerfer-fuer-ducati-monster-916-s4-optisch-motorrad-runde-zugelassen-p-32946.html" TargetMode="External"/><Relationship Id="rId19" Type="http://schemas.openxmlformats.org/officeDocument/2006/relationships/hyperlink" Target="https://www.mouser.at/ProductDetail/MEAN-WELL/SD-350C-12?qs=%252B6mEGs9UJHxozoEkjVSKMA%3D%3D" TargetMode="External"/><Relationship Id="rId4" Type="http://schemas.openxmlformats.org/officeDocument/2006/relationships/hyperlink" Target="https://www.reichelt.at/at/de/entwicklerboards-verstaerker-platine-12-bit-ads1015-debo-amp-12bit-p235499.html?r=1" TargetMode="External"/><Relationship Id="rId9" Type="http://schemas.openxmlformats.org/officeDocument/2006/relationships/hyperlink" Target="https://www.conrad.de/de/p/waveshare-11-6inch-hdmi-lcd-display-h-with-case-1920x1080-ips-802556326.html" TargetMode="External"/><Relationship Id="rId14" Type="http://schemas.openxmlformats.org/officeDocument/2006/relationships/hyperlink" Target="https://www.reichelt.at/at/de/entwicklerboards-relais-modul-4-channel-5-v-srd-05vdc-sl-c-debo-relais-4ch-p242811.html?PROVID=2807&amp;gclid=Cj0KCQiAqdP9BRDVARIsAGSZ8Amingm2ssPNtPCWAREkHfU5z7OgCorYuZ43SxcZaCDNp5dxw40P9AgaAvDaEALw_wcB" TargetMode="External"/><Relationship Id="rId22" Type="http://schemas.openxmlformats.org/officeDocument/2006/relationships/hyperlink" Target="https://www.akkuteile.de/hiluminband-10mm-breit-x-0-30mm-laeaenge-1m_300107_142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1033-6850-4E1A-82AF-A51272D24958}">
  <sheetPr>
    <pageSetUpPr fitToPage="1"/>
  </sheetPr>
  <dimension ref="A1:I64"/>
  <sheetViews>
    <sheetView tabSelected="1" zoomScaleNormal="100" zoomScalePageLayoutView="85" workbookViewId="0">
      <selection sqref="A1:C1"/>
    </sheetView>
  </sheetViews>
  <sheetFormatPr defaultColWidth="11.25" defaultRowHeight="14.25"/>
  <cols>
    <col min="1" max="1" width="99.125" customWidth="1"/>
    <col min="2" max="2" width="13.75" customWidth="1"/>
    <col min="3" max="3" width="49" customWidth="1"/>
    <col min="4" max="4" width="11.625" style="14" customWidth="1"/>
    <col min="5" max="5" width="26.75" customWidth="1"/>
    <col min="6" max="6" width="14.25" style="23" bestFit="1" customWidth="1"/>
    <col min="7" max="8" width="11.5" customWidth="1"/>
    <col min="10" max="12" width="14.5" customWidth="1"/>
    <col min="18" max="18" width="14.5" bestFit="1" customWidth="1"/>
    <col min="23" max="23" width="17.5" bestFit="1" customWidth="1"/>
  </cols>
  <sheetData>
    <row r="1" spans="1:9" ht="18">
      <c r="A1" s="55" t="s">
        <v>0</v>
      </c>
      <c r="B1" s="55"/>
      <c r="C1" s="55"/>
    </row>
    <row r="3" spans="1:9">
      <c r="A3" s="1" t="s">
        <v>1</v>
      </c>
      <c r="B3" s="2"/>
      <c r="C3" s="6" t="s">
        <v>42</v>
      </c>
      <c r="D3" s="15"/>
      <c r="E3" s="2"/>
      <c r="F3" s="24"/>
    </row>
    <row r="4" spans="1:9">
      <c r="A4" s="3" t="s">
        <v>2</v>
      </c>
      <c r="B4" s="5" t="s">
        <v>3</v>
      </c>
      <c r="C4" s="6" t="s">
        <v>4</v>
      </c>
      <c r="D4" s="16"/>
      <c r="E4" s="6"/>
      <c r="F4" s="25"/>
    </row>
    <row r="5" spans="1:9">
      <c r="B5" s="5" t="s">
        <v>5</v>
      </c>
      <c r="C5" s="6" t="s">
        <v>6</v>
      </c>
      <c r="D5" s="16"/>
      <c r="E5" s="6"/>
      <c r="F5" s="25"/>
    </row>
    <row r="6" spans="1:9">
      <c r="B6" s="5" t="s">
        <v>7</v>
      </c>
      <c r="C6" s="10">
        <v>5201</v>
      </c>
      <c r="D6" s="16"/>
      <c r="E6" s="6"/>
      <c r="F6" s="25"/>
    </row>
    <row r="7" spans="1:9">
      <c r="B7" s="5" t="s">
        <v>8</v>
      </c>
      <c r="C7" s="6" t="s">
        <v>9</v>
      </c>
      <c r="D7" s="16"/>
      <c r="E7" s="6"/>
      <c r="F7" s="25"/>
    </row>
    <row r="8" spans="1:9">
      <c r="B8" s="3" t="s">
        <v>10</v>
      </c>
      <c r="C8" s="4" t="s">
        <v>11</v>
      </c>
      <c r="D8" s="17"/>
      <c r="E8" s="4"/>
      <c r="F8" s="26"/>
    </row>
    <row r="10" spans="1:9" ht="42.75">
      <c r="A10" s="8" t="s">
        <v>12</v>
      </c>
      <c r="B10" s="30" t="s">
        <v>13</v>
      </c>
      <c r="C10" s="31" t="s">
        <v>14</v>
      </c>
      <c r="D10" s="9" t="s">
        <v>15</v>
      </c>
      <c r="E10" s="8" t="s">
        <v>16</v>
      </c>
      <c r="F10" s="27" t="s">
        <v>32</v>
      </c>
      <c r="G10" s="27" t="s">
        <v>63</v>
      </c>
      <c r="I10" s="36"/>
    </row>
    <row r="11" spans="1:9">
      <c r="A11" s="35" t="s">
        <v>17</v>
      </c>
      <c r="B11" s="49">
        <v>1</v>
      </c>
      <c r="C11" s="37" t="s">
        <v>19</v>
      </c>
      <c r="D11" s="41">
        <v>223.34</v>
      </c>
      <c r="E11" s="42" t="s">
        <v>18</v>
      </c>
      <c r="F11" s="28" t="s">
        <v>38</v>
      </c>
      <c r="G11" s="28" t="s">
        <v>70</v>
      </c>
    </row>
    <row r="12" spans="1:9">
      <c r="A12" s="18" t="s">
        <v>90</v>
      </c>
      <c r="B12" s="42">
        <v>1</v>
      </c>
      <c r="C12" s="40" t="s">
        <v>23</v>
      </c>
      <c r="D12" s="19">
        <v>54.52</v>
      </c>
      <c r="E12" s="42" t="s">
        <v>24</v>
      </c>
      <c r="F12" s="28" t="s">
        <v>38</v>
      </c>
      <c r="G12" s="28" t="s">
        <v>70</v>
      </c>
    </row>
    <row r="13" spans="1:9">
      <c r="A13" s="18" t="s">
        <v>20</v>
      </c>
      <c r="B13" s="42">
        <v>1</v>
      </c>
      <c r="C13" s="39" t="s">
        <v>21</v>
      </c>
      <c r="D13" s="19">
        <v>31.45</v>
      </c>
      <c r="E13" s="42" t="s">
        <v>22</v>
      </c>
      <c r="F13" s="28" t="s">
        <v>38</v>
      </c>
      <c r="G13" s="28" t="s">
        <v>70</v>
      </c>
    </row>
    <row r="14" spans="1:9">
      <c r="A14" s="7" t="s">
        <v>46</v>
      </c>
      <c r="B14" s="22">
        <v>1</v>
      </c>
      <c r="C14" s="43" t="s">
        <v>47</v>
      </c>
      <c r="D14" s="12">
        <v>58.29</v>
      </c>
      <c r="E14" s="22" t="s">
        <v>46</v>
      </c>
      <c r="F14" s="28" t="s">
        <v>38</v>
      </c>
      <c r="G14" s="28" t="s">
        <v>70</v>
      </c>
    </row>
    <row r="15" spans="1:9">
      <c r="A15" s="7" t="s">
        <v>48</v>
      </c>
      <c r="B15" s="22">
        <v>1</v>
      </c>
      <c r="C15" s="39" t="s">
        <v>49</v>
      </c>
      <c r="D15" s="12">
        <v>1.92</v>
      </c>
      <c r="E15" s="22" t="s">
        <v>48</v>
      </c>
      <c r="F15" s="28" t="s">
        <v>38</v>
      </c>
      <c r="G15" s="28" t="s">
        <v>70</v>
      </c>
    </row>
    <row r="16" spans="1:9">
      <c r="A16" s="7" t="s">
        <v>51</v>
      </c>
      <c r="B16" s="22">
        <v>1</v>
      </c>
      <c r="C16" s="20" t="s">
        <v>52</v>
      </c>
      <c r="D16" s="12">
        <v>11.91</v>
      </c>
      <c r="E16" s="22" t="s">
        <v>51</v>
      </c>
      <c r="F16" s="28" t="s">
        <v>38</v>
      </c>
      <c r="G16" s="28" t="s">
        <v>70</v>
      </c>
    </row>
    <row r="17" spans="1:7">
      <c r="A17" s="18" t="s">
        <v>28</v>
      </c>
      <c r="B17" s="42">
        <v>1</v>
      </c>
      <c r="C17" s="40" t="s">
        <v>29</v>
      </c>
      <c r="D17" s="19">
        <v>7.28</v>
      </c>
      <c r="E17" s="42" t="s">
        <v>30</v>
      </c>
      <c r="F17" s="28" t="s">
        <v>38</v>
      </c>
      <c r="G17" s="28" t="s">
        <v>70</v>
      </c>
    </row>
    <row r="18" spans="1:7">
      <c r="A18" s="18" t="s">
        <v>27</v>
      </c>
      <c r="B18" s="42">
        <v>1</v>
      </c>
      <c r="C18" s="40" t="s">
        <v>25</v>
      </c>
      <c r="D18" s="19">
        <v>4.3600000000000003</v>
      </c>
      <c r="E18" s="42" t="s">
        <v>26</v>
      </c>
      <c r="F18" s="28" t="s">
        <v>38</v>
      </c>
      <c r="G18" s="28" t="s">
        <v>70</v>
      </c>
    </row>
    <row r="19" spans="1:7">
      <c r="A19" s="32" t="s">
        <v>36</v>
      </c>
      <c r="B19" s="42">
        <v>1</v>
      </c>
      <c r="C19" s="21" t="s">
        <v>37</v>
      </c>
      <c r="D19" s="19" t="s">
        <v>31</v>
      </c>
      <c r="E19" s="22" t="s">
        <v>50</v>
      </c>
      <c r="F19" s="29" t="s">
        <v>38</v>
      </c>
      <c r="G19" s="29" t="s">
        <v>70</v>
      </c>
    </row>
    <row r="20" spans="1:7">
      <c r="A20" s="7" t="s">
        <v>39</v>
      </c>
      <c r="B20" s="22">
        <v>1</v>
      </c>
      <c r="C20" s="20" t="s">
        <v>40</v>
      </c>
      <c r="D20" s="12">
        <v>19.46</v>
      </c>
      <c r="E20" s="22" t="s">
        <v>41</v>
      </c>
      <c r="F20" s="22" t="s">
        <v>38</v>
      </c>
      <c r="G20" s="22" t="s">
        <v>70</v>
      </c>
    </row>
    <row r="21" spans="1:7">
      <c r="A21" s="7" t="s">
        <v>94</v>
      </c>
      <c r="B21" s="22">
        <v>1</v>
      </c>
      <c r="C21" s="34" t="s">
        <v>93</v>
      </c>
      <c r="D21" s="12">
        <v>107.09</v>
      </c>
      <c r="E21" s="22" t="s">
        <v>92</v>
      </c>
      <c r="F21" s="29" t="s">
        <v>38</v>
      </c>
      <c r="G21" s="29" t="s">
        <v>70</v>
      </c>
    </row>
    <row r="22" spans="1:7">
      <c r="A22" s="7" t="s">
        <v>83</v>
      </c>
      <c r="B22" s="22">
        <v>300</v>
      </c>
      <c r="C22" s="38" t="s">
        <v>82</v>
      </c>
      <c r="D22" s="13">
        <v>0.68</v>
      </c>
      <c r="E22" s="22">
        <v>400210</v>
      </c>
      <c r="F22" s="29" t="s">
        <v>117</v>
      </c>
      <c r="G22" s="29"/>
    </row>
    <row r="23" spans="1:7">
      <c r="A23" s="36" t="s">
        <v>84</v>
      </c>
      <c r="B23" s="22">
        <v>5</v>
      </c>
      <c r="C23" s="38" t="s">
        <v>85</v>
      </c>
      <c r="D23" s="13">
        <v>2.37</v>
      </c>
      <c r="E23" s="22">
        <v>300107</v>
      </c>
      <c r="F23" s="29" t="s">
        <v>117</v>
      </c>
      <c r="G23" s="29"/>
    </row>
    <row r="24" spans="1:7">
      <c r="A24" s="32" t="s">
        <v>34</v>
      </c>
      <c r="B24" s="22">
        <v>1</v>
      </c>
      <c r="C24" s="32"/>
      <c r="D24" s="13">
        <v>20</v>
      </c>
      <c r="E24" s="22"/>
      <c r="F24" s="28" t="s">
        <v>33</v>
      </c>
      <c r="G24" s="28" t="s">
        <v>70</v>
      </c>
    </row>
    <row r="25" spans="1:7">
      <c r="A25" s="36" t="s">
        <v>27</v>
      </c>
      <c r="B25" s="50">
        <v>1</v>
      </c>
      <c r="C25" s="38" t="s">
        <v>62</v>
      </c>
      <c r="D25" s="46">
        <v>4.63</v>
      </c>
      <c r="E25" s="48" t="s">
        <v>26</v>
      </c>
      <c r="F25" s="29" t="s">
        <v>33</v>
      </c>
      <c r="G25" s="29" t="s">
        <v>70</v>
      </c>
    </row>
    <row r="26" spans="1:7">
      <c r="A26" s="7" t="s">
        <v>67</v>
      </c>
      <c r="B26" s="22">
        <v>1</v>
      </c>
      <c r="C26" s="38" t="s">
        <v>68</v>
      </c>
      <c r="D26" s="13">
        <v>9.7799999999999994</v>
      </c>
      <c r="E26" s="22" t="s">
        <v>69</v>
      </c>
      <c r="F26" s="29" t="s">
        <v>33</v>
      </c>
      <c r="G26" s="29" t="s">
        <v>70</v>
      </c>
    </row>
    <row r="27" spans="1:7">
      <c r="A27" s="7" t="s">
        <v>98</v>
      </c>
      <c r="B27" s="22">
        <v>1</v>
      </c>
      <c r="C27" s="32" t="s">
        <v>99</v>
      </c>
      <c r="D27" s="13">
        <v>12.03</v>
      </c>
      <c r="E27" s="22" t="s">
        <v>100</v>
      </c>
      <c r="F27" s="29" t="s">
        <v>33</v>
      </c>
      <c r="G27" s="29" t="s">
        <v>70</v>
      </c>
    </row>
    <row r="28" spans="1:7">
      <c r="A28" s="7" t="s">
        <v>96</v>
      </c>
      <c r="B28" s="22">
        <v>560</v>
      </c>
      <c r="C28" s="34" t="s">
        <v>53</v>
      </c>
      <c r="D28" s="12">
        <v>3.65</v>
      </c>
      <c r="E28" s="47" t="s">
        <v>97</v>
      </c>
      <c r="F28" s="28" t="s">
        <v>35</v>
      </c>
      <c r="G28" s="28" t="s">
        <v>70</v>
      </c>
    </row>
    <row r="29" spans="1:7">
      <c r="A29" s="7" t="s">
        <v>95</v>
      </c>
      <c r="B29" s="22">
        <v>1</v>
      </c>
      <c r="C29" s="34" t="s">
        <v>73</v>
      </c>
      <c r="D29" s="13">
        <v>13.95</v>
      </c>
      <c r="E29" s="22" t="s">
        <v>72</v>
      </c>
      <c r="F29" s="29" t="s">
        <v>35</v>
      </c>
      <c r="G29" s="29" t="s">
        <v>70</v>
      </c>
    </row>
    <row r="30" spans="1:7">
      <c r="A30" s="18" t="s">
        <v>74</v>
      </c>
      <c r="B30" s="42">
        <v>1</v>
      </c>
      <c r="C30" s="20" t="s">
        <v>75</v>
      </c>
      <c r="D30" s="19">
        <v>9.08</v>
      </c>
      <c r="E30" s="42" t="s">
        <v>76</v>
      </c>
      <c r="F30" s="28" t="s">
        <v>35</v>
      </c>
      <c r="G30" s="28"/>
    </row>
    <row r="31" spans="1:7">
      <c r="A31" s="7" t="s">
        <v>77</v>
      </c>
      <c r="B31" s="22">
        <v>1</v>
      </c>
      <c r="C31" s="38" t="s">
        <v>78</v>
      </c>
      <c r="D31" s="13">
        <v>9.08</v>
      </c>
      <c r="E31" s="22" t="s">
        <v>79</v>
      </c>
      <c r="F31" s="29" t="s">
        <v>35</v>
      </c>
      <c r="G31" s="29"/>
    </row>
    <row r="32" spans="1:7">
      <c r="A32" s="7" t="s">
        <v>101</v>
      </c>
      <c r="B32" s="22">
        <v>4</v>
      </c>
      <c r="C32" s="32" t="s">
        <v>109</v>
      </c>
      <c r="D32" s="13">
        <v>4.4000000000000004</v>
      </c>
      <c r="E32" s="22"/>
      <c r="F32" s="29" t="s">
        <v>114</v>
      </c>
      <c r="G32" s="29" t="s">
        <v>70</v>
      </c>
    </row>
    <row r="33" spans="1:7">
      <c r="A33" s="7" t="s">
        <v>102</v>
      </c>
      <c r="B33" s="22">
        <v>2</v>
      </c>
      <c r="C33" s="32" t="s">
        <v>110</v>
      </c>
      <c r="D33" s="13">
        <v>262.95</v>
      </c>
      <c r="E33" s="22"/>
      <c r="F33" s="29" t="s">
        <v>114</v>
      </c>
      <c r="G33" s="29" t="s">
        <v>70</v>
      </c>
    </row>
    <row r="34" spans="1:7">
      <c r="A34" s="7" t="s">
        <v>103</v>
      </c>
      <c r="B34" s="22">
        <v>1</v>
      </c>
      <c r="C34" s="32" t="s">
        <v>110</v>
      </c>
      <c r="D34" s="13">
        <v>92.36</v>
      </c>
      <c r="E34" s="22"/>
      <c r="F34" s="29" t="s">
        <v>114</v>
      </c>
      <c r="G34" s="29" t="s">
        <v>70</v>
      </c>
    </row>
    <row r="35" spans="1:7">
      <c r="A35" s="7" t="s">
        <v>106</v>
      </c>
      <c r="B35" s="22">
        <v>2</v>
      </c>
      <c r="C35" s="7" t="s">
        <v>111</v>
      </c>
      <c r="D35" s="13">
        <v>19.170000000000002</v>
      </c>
      <c r="E35" s="7"/>
      <c r="F35" s="29" t="s">
        <v>114</v>
      </c>
      <c r="G35" s="53" t="s">
        <v>70</v>
      </c>
    </row>
    <row r="36" spans="1:7">
      <c r="A36" s="7" t="s">
        <v>107</v>
      </c>
      <c r="B36" s="22">
        <v>1</v>
      </c>
      <c r="C36" s="32" t="s">
        <v>111</v>
      </c>
      <c r="D36" s="13">
        <v>20.170000000000002</v>
      </c>
      <c r="E36" s="7"/>
      <c r="F36" s="29" t="s">
        <v>114</v>
      </c>
      <c r="G36" s="11" t="s">
        <v>70</v>
      </c>
    </row>
    <row r="37" spans="1:7">
      <c r="A37" s="7" t="s">
        <v>108</v>
      </c>
      <c r="B37" s="22">
        <v>2</v>
      </c>
      <c r="C37" s="7" t="s">
        <v>111</v>
      </c>
      <c r="D37" s="13">
        <v>33.42</v>
      </c>
      <c r="E37" s="7"/>
      <c r="F37" s="29" t="s">
        <v>114</v>
      </c>
      <c r="G37" s="11" t="s">
        <v>70</v>
      </c>
    </row>
    <row r="38" spans="1:7">
      <c r="A38" s="7" t="s">
        <v>104</v>
      </c>
      <c r="B38" s="22">
        <v>10</v>
      </c>
      <c r="C38" s="7" t="s">
        <v>112</v>
      </c>
      <c r="D38" s="13">
        <v>7.61</v>
      </c>
      <c r="E38" s="7"/>
      <c r="F38" s="29" t="s">
        <v>114</v>
      </c>
      <c r="G38" s="11" t="s">
        <v>70</v>
      </c>
    </row>
    <row r="39" spans="1:7">
      <c r="A39" s="7" t="s">
        <v>105</v>
      </c>
      <c r="B39" s="22">
        <v>1</v>
      </c>
      <c r="C39" s="7" t="s">
        <v>113</v>
      </c>
      <c r="D39" s="13">
        <v>68.23</v>
      </c>
      <c r="E39" s="7"/>
      <c r="F39" s="29" t="s">
        <v>114</v>
      </c>
      <c r="G39" s="11" t="s">
        <v>70</v>
      </c>
    </row>
    <row r="40" spans="1:7">
      <c r="A40" s="36" t="s">
        <v>58</v>
      </c>
      <c r="B40" s="22">
        <v>1</v>
      </c>
      <c r="C40" s="38" t="s">
        <v>54</v>
      </c>
      <c r="D40" s="13">
        <v>129.9</v>
      </c>
      <c r="E40" s="22" t="s">
        <v>57</v>
      </c>
      <c r="F40" s="29" t="s">
        <v>119</v>
      </c>
      <c r="G40" s="29"/>
    </row>
    <row r="41" spans="1:7">
      <c r="A41" s="7" t="s">
        <v>61</v>
      </c>
      <c r="B41" s="22">
        <v>2</v>
      </c>
      <c r="C41" s="38" t="s">
        <v>55</v>
      </c>
      <c r="D41" s="13">
        <v>49.9</v>
      </c>
      <c r="E41" s="22" t="s">
        <v>56</v>
      </c>
      <c r="F41" s="29" t="s">
        <v>119</v>
      </c>
      <c r="G41" s="29"/>
    </row>
    <row r="42" spans="1:7">
      <c r="A42" s="7" t="s">
        <v>91</v>
      </c>
      <c r="B42" s="22">
        <v>1</v>
      </c>
      <c r="C42" s="38" t="s">
        <v>59</v>
      </c>
      <c r="D42" s="13">
        <v>59.9</v>
      </c>
      <c r="E42" s="22" t="s">
        <v>60</v>
      </c>
      <c r="F42" s="29" t="s">
        <v>119</v>
      </c>
      <c r="G42" s="29"/>
    </row>
    <row r="43" spans="1:7">
      <c r="A43" s="45" t="s">
        <v>126</v>
      </c>
      <c r="B43" s="22">
        <v>1</v>
      </c>
      <c r="C43" s="54" t="s">
        <v>127</v>
      </c>
      <c r="D43" s="13">
        <v>97.85</v>
      </c>
      <c r="E43" s="22" t="s">
        <v>128</v>
      </c>
      <c r="F43" s="29"/>
      <c r="G43" s="29"/>
    </row>
    <row r="44" spans="1:7">
      <c r="A44" s="7" t="s">
        <v>43</v>
      </c>
      <c r="B44" s="22">
        <v>1</v>
      </c>
      <c r="C44" s="38" t="s">
        <v>44</v>
      </c>
      <c r="D44" s="13">
        <v>82.67</v>
      </c>
      <c r="E44" s="22" t="s">
        <v>45</v>
      </c>
      <c r="F44" s="29"/>
      <c r="G44" s="29"/>
    </row>
    <row r="45" spans="1:7">
      <c r="A45" s="7" t="s">
        <v>64</v>
      </c>
      <c r="B45" s="22">
        <v>1</v>
      </c>
      <c r="C45" s="38" t="s">
        <v>65</v>
      </c>
      <c r="D45" s="13">
        <v>151.52000000000001</v>
      </c>
      <c r="E45" s="22" t="s">
        <v>66</v>
      </c>
      <c r="F45" s="29"/>
      <c r="G45" s="29"/>
    </row>
    <row r="46" spans="1:7">
      <c r="A46" s="7" t="s">
        <v>81</v>
      </c>
      <c r="B46" s="22">
        <v>1</v>
      </c>
      <c r="C46" s="38" t="s">
        <v>80</v>
      </c>
      <c r="D46" s="13">
        <v>28.95</v>
      </c>
      <c r="E46" s="22"/>
      <c r="F46" s="29"/>
      <c r="G46" s="29"/>
    </row>
    <row r="47" spans="1:7">
      <c r="A47" s="7" t="s">
        <v>115</v>
      </c>
      <c r="B47" s="22">
        <v>2</v>
      </c>
      <c r="C47" s="7"/>
      <c r="D47" s="13"/>
      <c r="E47" s="7"/>
      <c r="F47" s="29"/>
      <c r="G47" s="11"/>
    </row>
    <row r="48" spans="1:7">
      <c r="A48" s="7" t="s">
        <v>122</v>
      </c>
      <c r="B48" s="22">
        <v>2.5</v>
      </c>
      <c r="C48" s="7"/>
      <c r="D48" s="13"/>
      <c r="E48" s="7"/>
      <c r="F48" s="29"/>
      <c r="G48" s="11"/>
    </row>
    <row r="49" spans="1:7">
      <c r="A49" s="7" t="s">
        <v>116</v>
      </c>
      <c r="B49" s="22">
        <v>4</v>
      </c>
      <c r="C49" s="7"/>
      <c r="D49" s="13"/>
      <c r="E49" s="7"/>
      <c r="F49" s="29"/>
      <c r="G49" s="11"/>
    </row>
    <row r="50" spans="1:7">
      <c r="A50" s="7" t="s">
        <v>120</v>
      </c>
      <c r="B50" s="22">
        <v>3</v>
      </c>
      <c r="C50" s="7"/>
      <c r="D50" s="13"/>
      <c r="E50" s="7"/>
      <c r="F50" s="29"/>
      <c r="G50" s="11"/>
    </row>
    <row r="51" spans="1:7">
      <c r="A51" s="7" t="s">
        <v>121</v>
      </c>
      <c r="B51" s="22">
        <v>3</v>
      </c>
      <c r="C51" s="7"/>
      <c r="D51" s="13"/>
      <c r="E51" s="7"/>
      <c r="F51" s="29"/>
      <c r="G51" s="11"/>
    </row>
    <row r="52" spans="1:7">
      <c r="A52" s="51" t="s">
        <v>118</v>
      </c>
      <c r="B52" s="52">
        <v>1</v>
      </c>
      <c r="C52" s="7" t="s">
        <v>129</v>
      </c>
      <c r="D52" s="13"/>
      <c r="E52" s="7" t="s">
        <v>130</v>
      </c>
      <c r="F52" s="29"/>
      <c r="G52" s="11"/>
    </row>
    <row r="53" spans="1:7">
      <c r="A53" s="7" t="s">
        <v>125</v>
      </c>
      <c r="B53" s="22">
        <v>1</v>
      </c>
      <c r="C53" s="34" t="s">
        <v>123</v>
      </c>
      <c r="D53" s="13">
        <v>13.51</v>
      </c>
      <c r="E53" t="s">
        <v>124</v>
      </c>
      <c r="F53" s="29"/>
      <c r="G53" s="11"/>
    </row>
    <row r="54" spans="1:7">
      <c r="A54" s="7"/>
      <c r="B54" s="22"/>
      <c r="C54" s="7"/>
      <c r="D54" s="13"/>
      <c r="E54" s="7"/>
      <c r="F54" s="29"/>
      <c r="G54" s="11"/>
    </row>
    <row r="55" spans="1:7">
      <c r="A55" s="7"/>
      <c r="B55" s="22"/>
      <c r="C55" s="7"/>
      <c r="D55" s="13"/>
      <c r="E55" s="7"/>
      <c r="F55" s="29"/>
      <c r="G55" s="11"/>
    </row>
    <row r="56" spans="1:7">
      <c r="A56" s="7"/>
      <c r="B56" s="22"/>
      <c r="C56" s="7"/>
      <c r="D56" s="13"/>
      <c r="E56" s="7"/>
      <c r="F56" s="29"/>
      <c r="G56" s="11"/>
    </row>
    <row r="57" spans="1:7">
      <c r="A57" s="7"/>
      <c r="B57" s="22"/>
      <c r="C57" s="7"/>
      <c r="D57" s="13"/>
      <c r="E57" s="7"/>
      <c r="F57" s="29"/>
      <c r="G57" s="11"/>
    </row>
    <row r="58" spans="1:7">
      <c r="A58" s="7"/>
      <c r="B58" s="22"/>
      <c r="C58" s="7"/>
      <c r="D58" s="13"/>
      <c r="E58" s="7"/>
      <c r="F58" s="29"/>
      <c r="G58" s="11"/>
    </row>
    <row r="61" spans="1:7">
      <c r="E61" s="32"/>
      <c r="F61" s="22" t="s">
        <v>89</v>
      </c>
      <c r="G61" s="22" t="s">
        <v>88</v>
      </c>
    </row>
    <row r="62" spans="1:7">
      <c r="E62" s="32" t="s">
        <v>86</v>
      </c>
      <c r="F62" s="33">
        <f>SUM(D11:D27)</f>
        <v>569.1099999999999</v>
      </c>
      <c r="G62" s="33">
        <f>SUMPRODUCT(B11:B27,D11:D27)</f>
        <v>781.91</v>
      </c>
    </row>
    <row r="63" spans="1:7">
      <c r="E63" s="32" t="s">
        <v>71</v>
      </c>
      <c r="F63" s="44">
        <f>SUM(D11:D58)</f>
        <v>1727.38</v>
      </c>
      <c r="G63" s="33">
        <f>SUMPRODUCT(B11:B46,D11:D46)</f>
        <v>4414.1500000000005</v>
      </c>
    </row>
    <row r="64" spans="1:7">
      <c r="E64" s="7" t="s">
        <v>87</v>
      </c>
      <c r="F64" s="33">
        <f>F63-F62</f>
        <v>1158.2700000000002</v>
      </c>
      <c r="G64" s="33">
        <f>G63-G62</f>
        <v>3632.2400000000007</v>
      </c>
    </row>
  </sheetData>
  <autoFilter ref="A10:G51" xr:uid="{93268675-2007-4A9F-A0FF-0687C987172F}">
    <sortState xmlns:xlrd2="http://schemas.microsoft.com/office/spreadsheetml/2017/richdata2" ref="A11:G52">
      <sortCondition ref="F10:F51"/>
    </sortState>
  </autoFilter>
  <mergeCells count="1">
    <mergeCell ref="A1:C1"/>
  </mergeCells>
  <hyperlinks>
    <hyperlink ref="C11" r:id="rId1" xr:uid="{AAF30AEB-2D48-47CC-B64F-9694782EEAAA}"/>
    <hyperlink ref="C13" r:id="rId2" xr:uid="{77B03095-B178-4D34-8427-3F6A347F3E79}"/>
    <hyperlink ref="C12" r:id="rId3" xr:uid="{91BF0A57-291B-448E-AF01-82E67961A4DC}"/>
    <hyperlink ref="C19" r:id="rId4" xr:uid="{3B03668B-7257-471F-917C-14650F35620F}"/>
    <hyperlink ref="C17" r:id="rId5" xr:uid="{39104DE1-9015-4AD6-AD61-A88F8478A172}"/>
    <hyperlink ref="C14" r:id="rId6" xr:uid="{9530C291-E32D-4FF1-A31E-4EEDFC7CDDC1}"/>
    <hyperlink ref="C15" r:id="rId7" xr:uid="{1C5AB2E1-94B3-48CA-B493-DE05688E5897}"/>
    <hyperlink ref="C28" r:id="rId8" xr:uid="{22322415-9B21-40B7-8CB6-C083AF36DC92}"/>
    <hyperlink ref="C45" r:id="rId9" xr:uid="{21C8BCD4-F756-479A-A674-3F74D6EA7BAA}"/>
    <hyperlink ref="C40" r:id="rId10" xr:uid="{BEDEB230-BADD-4088-9C16-1215FEAD110C}"/>
    <hyperlink ref="C18" r:id="rId11" display="https://www.reichelt.at/at/de/entwicklerboards-relais-modul-4-channel-5-v-srd-05vdc-sl-c-debo-relais-4ch-p242811.html?PROVID=2807&amp;wt_gata=51942944339_248653658052&amp;PROVID=2788&amp;gclid=CjwKCAjwiaX8BRBZEiwAQQxGxzLdiWO8XG8QqzoKtGa5pwM7YwOlfegS52T_k7XSuQKykO5kY9KEFBoCQtkQAvD_BwE" xr:uid="{E69CA4ED-1C34-4036-AA99-DB8015276645}"/>
    <hyperlink ref="C42" r:id="rId12" xr:uid="{095150A3-EAA2-4347-9A54-E968DBA3B6E7}"/>
    <hyperlink ref="C26" r:id="rId13" xr:uid="{E82675EA-6447-4E45-8935-E24919CA27CB}"/>
    <hyperlink ref="C25" r:id="rId14" xr:uid="{29D4D58A-7BCD-4752-A034-0351A2D8AF2B}"/>
    <hyperlink ref="C31" r:id="rId15" xr:uid="{73906970-57CD-46BE-9908-1396D3CFD598}"/>
    <hyperlink ref="C46" r:id="rId16" location="specification" xr:uid="{B20AF694-0D9D-4104-B3E8-5333D7C885D8}"/>
    <hyperlink ref="C41" r:id="rId17" xr:uid="{A5C079E0-A059-491D-9D15-89EE8F6C930B}"/>
    <hyperlink ref="C22" r:id="rId18" xr:uid="{266553DB-5509-41DF-8853-53EAA82CC8AA}"/>
    <hyperlink ref="C21" r:id="rId19" xr:uid="{3646BC59-0657-4D4B-BAD5-002D31CA8A54}"/>
    <hyperlink ref="C29" r:id="rId20" xr:uid="{82CA7672-E900-4520-934B-A9D98E978F68}"/>
    <hyperlink ref="C44" r:id="rId21" xr:uid="{1A0C4FCE-5078-4FF5-B052-ECED76587E55}"/>
    <hyperlink ref="C23" r:id="rId22" xr:uid="{818E89CE-BC75-4DEA-9D85-9A60E2A8A35D}"/>
    <hyperlink ref="C43" r:id="rId23" xr:uid="{F12D1B28-FCA4-4036-9217-AFD82C3561E8}"/>
    <hyperlink ref="C53" r:id="rId24" xr:uid="{01B65546-2071-41DB-B48E-A3C1D7F4823A}"/>
  </hyperlinks>
  <pageMargins left="0.7" right="0.69940476190476186" top="0.78740157499999996" bottom="0.78740157499999996" header="0.3" footer="0.3"/>
  <pageSetup scale="49" orientation="landscape" horizontalDpi="1200" verticalDpi="1200" r:id="rId25"/>
  <headerFooter>
    <oddFooter>&amp;C&amp;"-,Fett"WE ENCOURAGE PASSION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Lechner Sarah</dc:creator>
  <cp:keywords/>
  <dc:description/>
  <cp:lastModifiedBy>Martin Kronberger</cp:lastModifiedBy>
  <cp:revision/>
  <cp:lastPrinted>2021-04-05T12:34:11Z</cp:lastPrinted>
  <dcterms:created xsi:type="dcterms:W3CDTF">2019-09-23T10:34:25Z</dcterms:created>
  <dcterms:modified xsi:type="dcterms:W3CDTF">2021-04-05T12:34:27Z</dcterms:modified>
  <cp:category/>
  <cp:contentStatus/>
</cp:coreProperties>
</file>