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ook\OneDrive\Masaüstü\"/>
    </mc:Choice>
  </mc:AlternateContent>
  <xr:revisionPtr revIDLastSave="0" documentId="13_ncr:1_{A27D6E23-CA8F-409C-A99A-DA4B07144D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ues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" i="1" l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11" i="1"/>
  <c r="AL11" i="1"/>
  <c r="AH12" i="1"/>
  <c r="AK11" i="1"/>
  <c r="AI12" i="1"/>
  <c r="AI13" i="1" s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11" i="1"/>
  <c r="S12" i="1"/>
  <c r="S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X13" i="1"/>
  <c r="Z13" i="1" s="1"/>
  <c r="AB11" i="1"/>
  <c r="L14" i="1"/>
  <c r="T14" i="1" s="1"/>
  <c r="L15" i="1"/>
  <c r="L16" i="1"/>
  <c r="L17" i="1"/>
  <c r="L18" i="1"/>
  <c r="L19" i="1"/>
  <c r="L20" i="1"/>
  <c r="T20" i="1" s="1"/>
  <c r="L21" i="1"/>
  <c r="T21" i="1" s="1"/>
  <c r="L22" i="1"/>
  <c r="T22" i="1" s="1"/>
  <c r="L23" i="1"/>
  <c r="L24" i="1"/>
  <c r="L25" i="1"/>
  <c r="L26" i="1"/>
  <c r="L27" i="1"/>
  <c r="L28" i="1"/>
  <c r="T28" i="1" s="1"/>
  <c r="L29" i="1"/>
  <c r="T29" i="1" s="1"/>
  <c r="L30" i="1"/>
  <c r="T30" i="1" s="1"/>
  <c r="L31" i="1"/>
  <c r="L32" i="1"/>
  <c r="L33" i="1"/>
  <c r="L34" i="1"/>
  <c r="L35" i="1"/>
  <c r="L36" i="1"/>
  <c r="T36" i="1" s="1"/>
  <c r="L37" i="1"/>
  <c r="T37" i="1" s="1"/>
  <c r="L38" i="1"/>
  <c r="T38" i="1" s="1"/>
  <c r="L39" i="1"/>
  <c r="L40" i="1"/>
  <c r="L41" i="1"/>
  <c r="L42" i="1"/>
  <c r="L43" i="1"/>
  <c r="L44" i="1"/>
  <c r="T44" i="1" s="1"/>
  <c r="L45" i="1"/>
  <c r="T45" i="1" s="1"/>
  <c r="L46" i="1"/>
  <c r="T46" i="1" s="1"/>
  <c r="L47" i="1"/>
  <c r="L48" i="1"/>
  <c r="L49" i="1"/>
  <c r="L50" i="1"/>
  <c r="L51" i="1"/>
  <c r="L52" i="1"/>
  <c r="T52" i="1" s="1"/>
  <c r="L53" i="1"/>
  <c r="T53" i="1" s="1"/>
  <c r="L54" i="1"/>
  <c r="T54" i="1" s="1"/>
  <c r="L55" i="1"/>
  <c r="L56" i="1"/>
  <c r="L57" i="1"/>
  <c r="L58" i="1"/>
  <c r="L59" i="1"/>
  <c r="L60" i="1"/>
  <c r="T60" i="1" s="1"/>
  <c r="L61" i="1"/>
  <c r="T61" i="1" s="1"/>
  <c r="L62" i="1"/>
  <c r="T62" i="1" s="1"/>
  <c r="L63" i="1"/>
  <c r="L64" i="1"/>
  <c r="L65" i="1"/>
  <c r="L66" i="1"/>
  <c r="L67" i="1"/>
  <c r="L68" i="1"/>
  <c r="T68" i="1" s="1"/>
  <c r="L69" i="1"/>
  <c r="T69" i="1" s="1"/>
  <c r="L70" i="1"/>
  <c r="T70" i="1" s="1"/>
  <c r="L71" i="1"/>
  <c r="L72" i="1"/>
  <c r="L73" i="1"/>
  <c r="L74" i="1"/>
  <c r="L75" i="1"/>
  <c r="L76" i="1"/>
  <c r="T76" i="1" s="1"/>
  <c r="L77" i="1"/>
  <c r="T77" i="1" s="1"/>
  <c r="L78" i="1"/>
  <c r="T78" i="1" s="1"/>
  <c r="L13" i="1"/>
  <c r="T13" i="1" s="1"/>
  <c r="L12" i="1"/>
  <c r="K13" i="1"/>
  <c r="K14" i="1"/>
  <c r="K15" i="1"/>
  <c r="K16" i="1"/>
  <c r="K17" i="1"/>
  <c r="K18" i="1"/>
  <c r="S18" i="1" s="1"/>
  <c r="K19" i="1"/>
  <c r="S19" i="1" s="1"/>
  <c r="K20" i="1"/>
  <c r="S20" i="1" s="1"/>
  <c r="K21" i="1"/>
  <c r="K22" i="1"/>
  <c r="K23" i="1"/>
  <c r="K24" i="1"/>
  <c r="K25" i="1"/>
  <c r="K26" i="1"/>
  <c r="S26" i="1" s="1"/>
  <c r="K27" i="1"/>
  <c r="S27" i="1" s="1"/>
  <c r="K28" i="1"/>
  <c r="S28" i="1" s="1"/>
  <c r="K29" i="1"/>
  <c r="K30" i="1"/>
  <c r="K31" i="1"/>
  <c r="K32" i="1"/>
  <c r="K33" i="1"/>
  <c r="K34" i="1"/>
  <c r="S34" i="1" s="1"/>
  <c r="K35" i="1"/>
  <c r="S35" i="1" s="1"/>
  <c r="K36" i="1"/>
  <c r="S36" i="1" s="1"/>
  <c r="K37" i="1"/>
  <c r="K38" i="1"/>
  <c r="K39" i="1"/>
  <c r="K40" i="1"/>
  <c r="K41" i="1"/>
  <c r="K42" i="1"/>
  <c r="S42" i="1" s="1"/>
  <c r="K43" i="1"/>
  <c r="S43" i="1" s="1"/>
  <c r="K44" i="1"/>
  <c r="S44" i="1" s="1"/>
  <c r="K45" i="1"/>
  <c r="K46" i="1"/>
  <c r="K47" i="1"/>
  <c r="K48" i="1"/>
  <c r="K49" i="1"/>
  <c r="K50" i="1"/>
  <c r="S50" i="1" s="1"/>
  <c r="K51" i="1"/>
  <c r="S51" i="1" s="1"/>
  <c r="K52" i="1"/>
  <c r="S52" i="1" s="1"/>
  <c r="K53" i="1"/>
  <c r="S53" i="1" s="1"/>
  <c r="K54" i="1"/>
  <c r="K55" i="1"/>
  <c r="K56" i="1"/>
  <c r="K57" i="1"/>
  <c r="K58" i="1"/>
  <c r="S58" i="1" s="1"/>
  <c r="K59" i="1"/>
  <c r="S59" i="1" s="1"/>
  <c r="K60" i="1"/>
  <c r="S60" i="1" s="1"/>
  <c r="K61" i="1"/>
  <c r="S61" i="1" s="1"/>
  <c r="K62" i="1"/>
  <c r="K63" i="1"/>
  <c r="K64" i="1"/>
  <c r="K65" i="1"/>
  <c r="K66" i="1"/>
  <c r="S66" i="1" s="1"/>
  <c r="K67" i="1"/>
  <c r="S67" i="1" s="1"/>
  <c r="K68" i="1"/>
  <c r="S68" i="1" s="1"/>
  <c r="K69" i="1"/>
  <c r="S69" i="1" s="1"/>
  <c r="K70" i="1"/>
  <c r="K71" i="1"/>
  <c r="K72" i="1"/>
  <c r="K73" i="1"/>
  <c r="K74" i="1"/>
  <c r="S74" i="1" s="1"/>
  <c r="K75" i="1"/>
  <c r="S75" i="1" s="1"/>
  <c r="K76" i="1"/>
  <c r="S76" i="1" s="1"/>
  <c r="K77" i="1"/>
  <c r="S77" i="1" s="1"/>
  <c r="K78" i="1"/>
  <c r="K12" i="1"/>
  <c r="K11" i="1"/>
  <c r="Z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X12" i="1"/>
  <c r="AA12" i="1" s="1"/>
  <c r="V13" i="1" s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V12" i="1"/>
  <c r="AA11" i="1"/>
  <c r="Y11" i="1"/>
  <c r="W11" i="1"/>
  <c r="T12" i="1"/>
  <c r="T15" i="1"/>
  <c r="T16" i="1"/>
  <c r="T17" i="1"/>
  <c r="T18" i="1"/>
  <c r="T19" i="1"/>
  <c r="T23" i="1"/>
  <c r="T24" i="1"/>
  <c r="T25" i="1"/>
  <c r="T26" i="1"/>
  <c r="T27" i="1"/>
  <c r="T31" i="1"/>
  <c r="T32" i="1"/>
  <c r="T33" i="1"/>
  <c r="T34" i="1"/>
  <c r="T35" i="1"/>
  <c r="T39" i="1"/>
  <c r="T40" i="1"/>
  <c r="T41" i="1"/>
  <c r="T42" i="1"/>
  <c r="T43" i="1"/>
  <c r="T47" i="1"/>
  <c r="T48" i="1"/>
  <c r="T49" i="1"/>
  <c r="T50" i="1"/>
  <c r="T51" i="1"/>
  <c r="T55" i="1"/>
  <c r="T56" i="1"/>
  <c r="T57" i="1"/>
  <c r="T58" i="1"/>
  <c r="T59" i="1"/>
  <c r="T63" i="1"/>
  <c r="T64" i="1"/>
  <c r="T65" i="1"/>
  <c r="T66" i="1"/>
  <c r="T67" i="1"/>
  <c r="T71" i="1"/>
  <c r="T72" i="1"/>
  <c r="T73" i="1"/>
  <c r="T74" i="1"/>
  <c r="T75" i="1"/>
  <c r="T11" i="1"/>
  <c r="S13" i="1"/>
  <c r="S14" i="1"/>
  <c r="S15" i="1"/>
  <c r="S16" i="1"/>
  <c r="S17" i="1"/>
  <c r="S21" i="1"/>
  <c r="S22" i="1"/>
  <c r="S23" i="1"/>
  <c r="S24" i="1"/>
  <c r="S25" i="1"/>
  <c r="S29" i="1"/>
  <c r="S30" i="1"/>
  <c r="S31" i="1"/>
  <c r="S32" i="1"/>
  <c r="S33" i="1"/>
  <c r="S37" i="1"/>
  <c r="S38" i="1"/>
  <c r="S39" i="1"/>
  <c r="S40" i="1"/>
  <c r="S41" i="1"/>
  <c r="S45" i="1"/>
  <c r="S46" i="1"/>
  <c r="S47" i="1"/>
  <c r="S48" i="1"/>
  <c r="S49" i="1"/>
  <c r="S54" i="1"/>
  <c r="S55" i="1"/>
  <c r="S56" i="1"/>
  <c r="S57" i="1"/>
  <c r="S62" i="1"/>
  <c r="S63" i="1"/>
  <c r="S64" i="1"/>
  <c r="S65" i="1"/>
  <c r="S70" i="1"/>
  <c r="S71" i="1"/>
  <c r="S72" i="1"/>
  <c r="S73" i="1"/>
  <c r="S78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11" i="1"/>
  <c r="Q12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11" i="1"/>
  <c r="O13" i="1"/>
  <c r="O14" i="1" s="1"/>
  <c r="O15" i="1" s="1"/>
  <c r="O16" i="1" s="1"/>
  <c r="O17" i="1" s="1"/>
  <c r="O12" i="1"/>
  <c r="N13" i="1"/>
  <c r="N1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E13" i="1"/>
  <c r="E14" i="1" s="1"/>
  <c r="H11" i="1"/>
  <c r="G12" i="1"/>
  <c r="C13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E1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C12" i="1"/>
  <c r="L11" i="1"/>
  <c r="F11" i="1"/>
  <c r="D11" i="1"/>
  <c r="B7" i="1"/>
  <c r="A8" i="1"/>
  <c r="B5" i="1"/>
  <c r="AI14" i="1" l="1"/>
  <c r="AK13" i="1"/>
  <c r="AL13" i="1" s="1"/>
  <c r="AK12" i="1"/>
  <c r="AL12" i="1" s="1"/>
  <c r="AH13" i="1"/>
  <c r="Z12" i="1"/>
  <c r="X14" i="1"/>
  <c r="AA13" i="1"/>
  <c r="V14" i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Q78" i="1" s="1"/>
  <c r="Q16" i="1"/>
  <c r="Q17" i="1"/>
  <c r="Q15" i="1"/>
  <c r="Q14" i="1"/>
  <c r="Q13" i="1"/>
  <c r="N14" i="1" s="1"/>
  <c r="E15" i="1"/>
  <c r="G14" i="1"/>
  <c r="G13" i="1"/>
  <c r="C14" i="1" s="1"/>
  <c r="C15" i="1" s="1"/>
  <c r="AH14" i="1" l="1"/>
  <c r="AI15" i="1"/>
  <c r="AK14" i="1"/>
  <c r="AL14" i="1" s="1"/>
  <c r="X15" i="1"/>
  <c r="AA14" i="1"/>
  <c r="Z14" i="1"/>
  <c r="V15" i="1"/>
  <c r="Q65" i="1"/>
  <c r="Q26" i="1"/>
  <c r="Q27" i="1"/>
  <c r="Q28" i="1"/>
  <c r="Q21" i="1"/>
  <c r="Q47" i="1"/>
  <c r="Q62" i="1"/>
  <c r="Q34" i="1"/>
  <c r="Q35" i="1"/>
  <c r="Q36" i="1"/>
  <c r="Q29" i="1"/>
  <c r="Q63" i="1"/>
  <c r="Q70" i="1"/>
  <c r="Q32" i="1"/>
  <c r="Q42" i="1"/>
  <c r="Q43" i="1"/>
  <c r="Q44" i="1"/>
  <c r="Q37" i="1"/>
  <c r="Q71" i="1"/>
  <c r="Q56" i="1"/>
  <c r="Q39" i="1"/>
  <c r="Q50" i="1"/>
  <c r="Q51" i="1"/>
  <c r="Q52" i="1"/>
  <c r="Q45" i="1"/>
  <c r="Q22" i="1"/>
  <c r="Q25" i="1"/>
  <c r="Q40" i="1"/>
  <c r="Q64" i="1"/>
  <c r="Q58" i="1"/>
  <c r="Q59" i="1"/>
  <c r="Q60" i="1"/>
  <c r="Q53" i="1"/>
  <c r="Q30" i="1"/>
  <c r="Q49" i="1"/>
  <c r="Q41" i="1"/>
  <c r="Q23" i="1"/>
  <c r="Q66" i="1"/>
  <c r="Q67" i="1"/>
  <c r="Q68" i="1"/>
  <c r="Q61" i="1"/>
  <c r="Q38" i="1"/>
  <c r="Q72" i="1"/>
  <c r="Q24" i="1"/>
  <c r="Q74" i="1"/>
  <c r="Q75" i="1"/>
  <c r="Q76" i="1"/>
  <c r="Q69" i="1"/>
  <c r="Q46" i="1"/>
  <c r="Q31" i="1"/>
  <c r="Q33" i="1"/>
  <c r="Q48" i="1"/>
  <c r="Q18" i="1"/>
  <c r="Q19" i="1"/>
  <c r="Q20" i="1"/>
  <c r="Q77" i="1"/>
  <c r="Q54" i="1"/>
  <c r="Q55" i="1"/>
  <c r="Q57" i="1"/>
  <c r="Q73" i="1"/>
  <c r="N15" i="1"/>
  <c r="N16" i="1" s="1"/>
  <c r="N17" i="1" s="1"/>
  <c r="N18" i="1" s="1"/>
  <c r="N19" i="1" s="1"/>
  <c r="E16" i="1"/>
  <c r="G15" i="1"/>
  <c r="C16" i="1" s="1"/>
  <c r="AH15" i="1" l="1"/>
  <c r="AI16" i="1"/>
  <c r="AK15" i="1"/>
  <c r="AL15" i="1" s="1"/>
  <c r="AH16" i="1" s="1"/>
  <c r="X16" i="1"/>
  <c r="AA15" i="1"/>
  <c r="Z15" i="1"/>
  <c r="V16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E17" i="1"/>
  <c r="G16" i="1"/>
  <c r="C17" i="1" s="1"/>
  <c r="AI17" i="1" l="1"/>
  <c r="AK16" i="1"/>
  <c r="AL16" i="1" s="1"/>
  <c r="AH17" i="1" s="1"/>
  <c r="X17" i="1"/>
  <c r="AA16" i="1"/>
  <c r="Z16" i="1"/>
  <c r="V17" i="1"/>
  <c r="E18" i="1"/>
  <c r="G17" i="1"/>
  <c r="C18" i="1" s="1"/>
  <c r="AI18" i="1" l="1"/>
  <c r="AK17" i="1"/>
  <c r="AL17" i="1" s="1"/>
  <c r="AH18" i="1" s="1"/>
  <c r="X18" i="1"/>
  <c r="Z17" i="1"/>
  <c r="AA17" i="1"/>
  <c r="V18" i="1"/>
  <c r="E19" i="1"/>
  <c r="G18" i="1"/>
  <c r="C19" i="1" s="1"/>
  <c r="AI19" i="1" l="1"/>
  <c r="AK18" i="1"/>
  <c r="AL18" i="1" s="1"/>
  <c r="AH19" i="1" s="1"/>
  <c r="X19" i="1"/>
  <c r="AA18" i="1"/>
  <c r="Z18" i="1"/>
  <c r="V19" i="1"/>
  <c r="E20" i="1"/>
  <c r="G19" i="1"/>
  <c r="C20" i="1" s="1"/>
  <c r="AI20" i="1" l="1"/>
  <c r="AK19" i="1"/>
  <c r="AL19" i="1" s="1"/>
  <c r="AH20" i="1" s="1"/>
  <c r="X20" i="1"/>
  <c r="Z19" i="1"/>
  <c r="AA19" i="1"/>
  <c r="V20" i="1"/>
  <c r="E21" i="1"/>
  <c r="G20" i="1"/>
  <c r="C21" i="1" s="1"/>
  <c r="AI21" i="1" l="1"/>
  <c r="AK20" i="1"/>
  <c r="AL20" i="1" s="1"/>
  <c r="AH21" i="1" s="1"/>
  <c r="X21" i="1"/>
  <c r="AA20" i="1"/>
  <c r="Z20" i="1"/>
  <c r="V21" i="1"/>
  <c r="E22" i="1"/>
  <c r="G21" i="1"/>
  <c r="C22" i="1" s="1"/>
  <c r="AI22" i="1" l="1"/>
  <c r="AK21" i="1"/>
  <c r="AL21" i="1" s="1"/>
  <c r="AH22" i="1" s="1"/>
  <c r="X22" i="1"/>
  <c r="Z21" i="1"/>
  <c r="AA21" i="1"/>
  <c r="V22" i="1" s="1"/>
  <c r="E23" i="1"/>
  <c r="G22" i="1"/>
  <c r="C23" i="1" s="1"/>
  <c r="AI23" i="1" l="1"/>
  <c r="AK22" i="1"/>
  <c r="AL22" i="1" s="1"/>
  <c r="AH23" i="1" s="1"/>
  <c r="X23" i="1"/>
  <c r="AA22" i="1"/>
  <c r="V23" i="1" s="1"/>
  <c r="Z22" i="1"/>
  <c r="E24" i="1"/>
  <c r="G23" i="1"/>
  <c r="C24" i="1" s="1"/>
  <c r="AI24" i="1" l="1"/>
  <c r="AK23" i="1"/>
  <c r="AL23" i="1" s="1"/>
  <c r="AH24" i="1" s="1"/>
  <c r="X24" i="1"/>
  <c r="AA23" i="1"/>
  <c r="Z23" i="1"/>
  <c r="V24" i="1"/>
  <c r="E25" i="1"/>
  <c r="G24" i="1"/>
  <c r="C25" i="1" s="1"/>
  <c r="AI25" i="1" l="1"/>
  <c r="AK24" i="1"/>
  <c r="AL24" i="1" s="1"/>
  <c r="AH25" i="1" s="1"/>
  <c r="X25" i="1"/>
  <c r="Z24" i="1"/>
  <c r="AA24" i="1"/>
  <c r="V25" i="1"/>
  <c r="E26" i="1"/>
  <c r="G25" i="1"/>
  <c r="C26" i="1" s="1"/>
  <c r="AI26" i="1" l="1"/>
  <c r="AK25" i="1"/>
  <c r="AL25" i="1" s="1"/>
  <c r="AH26" i="1" s="1"/>
  <c r="X26" i="1"/>
  <c r="AA25" i="1"/>
  <c r="Z25" i="1"/>
  <c r="V26" i="1"/>
  <c r="E27" i="1"/>
  <c r="G26" i="1"/>
  <c r="C27" i="1" s="1"/>
  <c r="AI27" i="1" l="1"/>
  <c r="AK26" i="1"/>
  <c r="AL26" i="1" s="1"/>
  <c r="AH27" i="1" s="1"/>
  <c r="X27" i="1"/>
  <c r="Z26" i="1"/>
  <c r="AA26" i="1"/>
  <c r="V27" i="1"/>
  <c r="E28" i="1"/>
  <c r="G27" i="1"/>
  <c r="C28" i="1" s="1"/>
  <c r="AI28" i="1" l="1"/>
  <c r="AK27" i="1"/>
  <c r="AL27" i="1" s="1"/>
  <c r="AH28" i="1" s="1"/>
  <c r="X28" i="1"/>
  <c r="Z27" i="1"/>
  <c r="AA27" i="1"/>
  <c r="V28" i="1" s="1"/>
  <c r="E29" i="1"/>
  <c r="G28" i="1"/>
  <c r="C29" i="1" s="1"/>
  <c r="AI29" i="1" l="1"/>
  <c r="AK28" i="1"/>
  <c r="AL28" i="1" s="1"/>
  <c r="AH29" i="1" s="1"/>
  <c r="X29" i="1"/>
  <c r="Z28" i="1"/>
  <c r="AA28" i="1"/>
  <c r="V29" i="1" s="1"/>
  <c r="E30" i="1"/>
  <c r="G29" i="1"/>
  <c r="C30" i="1" s="1"/>
  <c r="AI30" i="1" l="1"/>
  <c r="AK29" i="1"/>
  <c r="AL29" i="1" s="1"/>
  <c r="AH30" i="1" s="1"/>
  <c r="X30" i="1"/>
  <c r="Z29" i="1"/>
  <c r="AA29" i="1"/>
  <c r="V30" i="1"/>
  <c r="E31" i="1"/>
  <c r="G30" i="1"/>
  <c r="C31" i="1" s="1"/>
  <c r="AI31" i="1" l="1"/>
  <c r="AK30" i="1"/>
  <c r="AL30" i="1" s="1"/>
  <c r="AH31" i="1" s="1"/>
  <c r="X31" i="1"/>
  <c r="AA30" i="1"/>
  <c r="Z30" i="1"/>
  <c r="V31" i="1"/>
  <c r="E32" i="1"/>
  <c r="G31" i="1"/>
  <c r="C32" i="1" s="1"/>
  <c r="AI32" i="1" l="1"/>
  <c r="AK31" i="1"/>
  <c r="AL31" i="1" s="1"/>
  <c r="AH32" i="1" s="1"/>
  <c r="X32" i="1"/>
  <c r="AA31" i="1"/>
  <c r="Z31" i="1"/>
  <c r="V32" i="1"/>
  <c r="E33" i="1"/>
  <c r="G32" i="1"/>
  <c r="C33" i="1" s="1"/>
  <c r="AI33" i="1" l="1"/>
  <c r="AK32" i="1"/>
  <c r="AL32" i="1" s="1"/>
  <c r="AH33" i="1" s="1"/>
  <c r="X33" i="1"/>
  <c r="AA32" i="1"/>
  <c r="Z32" i="1"/>
  <c r="V33" i="1"/>
  <c r="E34" i="1"/>
  <c r="G33" i="1"/>
  <c r="C34" i="1" s="1"/>
  <c r="AI34" i="1" l="1"/>
  <c r="AK33" i="1"/>
  <c r="AL33" i="1" s="1"/>
  <c r="AH34" i="1" s="1"/>
  <c r="X34" i="1"/>
  <c r="Z33" i="1"/>
  <c r="AA33" i="1"/>
  <c r="V34" i="1"/>
  <c r="E35" i="1"/>
  <c r="G34" i="1"/>
  <c r="C35" i="1" s="1"/>
  <c r="AI35" i="1" l="1"/>
  <c r="AK34" i="1"/>
  <c r="AL34" i="1" s="1"/>
  <c r="AH35" i="1" s="1"/>
  <c r="X35" i="1"/>
  <c r="Z34" i="1"/>
  <c r="AA34" i="1"/>
  <c r="V35" i="1"/>
  <c r="E36" i="1"/>
  <c r="G35" i="1"/>
  <c r="C36" i="1" s="1"/>
  <c r="AI36" i="1" l="1"/>
  <c r="AK35" i="1"/>
  <c r="AL35" i="1" s="1"/>
  <c r="AH36" i="1" s="1"/>
  <c r="X36" i="1"/>
  <c r="Z35" i="1"/>
  <c r="AA35" i="1"/>
  <c r="V36" i="1"/>
  <c r="E37" i="1"/>
  <c r="G36" i="1"/>
  <c r="C37" i="1" s="1"/>
  <c r="AI37" i="1" l="1"/>
  <c r="AK36" i="1"/>
  <c r="AL36" i="1" s="1"/>
  <c r="AH37" i="1" s="1"/>
  <c r="X37" i="1"/>
  <c r="AA36" i="1"/>
  <c r="Z36" i="1"/>
  <c r="V37" i="1"/>
  <c r="E38" i="1"/>
  <c r="G37" i="1"/>
  <c r="C38" i="1" s="1"/>
  <c r="AI38" i="1" l="1"/>
  <c r="AK37" i="1"/>
  <c r="AL37" i="1" s="1"/>
  <c r="AH38" i="1" s="1"/>
  <c r="X38" i="1"/>
  <c r="Z37" i="1"/>
  <c r="AA37" i="1"/>
  <c r="V38" i="1"/>
  <c r="E39" i="1"/>
  <c r="G38" i="1"/>
  <c r="C39" i="1" s="1"/>
  <c r="AI39" i="1" l="1"/>
  <c r="AK38" i="1"/>
  <c r="AL38" i="1" s="1"/>
  <c r="AH39" i="1" s="1"/>
  <c r="X39" i="1"/>
  <c r="Z38" i="1"/>
  <c r="AA38" i="1"/>
  <c r="V39" i="1"/>
  <c r="E40" i="1"/>
  <c r="G39" i="1"/>
  <c r="C40" i="1" s="1"/>
  <c r="AI40" i="1" l="1"/>
  <c r="AK39" i="1"/>
  <c r="AL39" i="1" s="1"/>
  <c r="AH40" i="1" s="1"/>
  <c r="X40" i="1"/>
  <c r="Z39" i="1"/>
  <c r="AA39" i="1"/>
  <c r="V40" i="1"/>
  <c r="E41" i="1"/>
  <c r="G40" i="1"/>
  <c r="C41" i="1" s="1"/>
  <c r="AI41" i="1" l="1"/>
  <c r="AK40" i="1"/>
  <c r="AL40" i="1" s="1"/>
  <c r="AH41" i="1" s="1"/>
  <c r="X41" i="1"/>
  <c r="AA40" i="1"/>
  <c r="Z40" i="1"/>
  <c r="V41" i="1"/>
  <c r="E42" i="1"/>
  <c r="G41" i="1"/>
  <c r="C42" i="1" s="1"/>
  <c r="AI42" i="1" l="1"/>
  <c r="AK41" i="1"/>
  <c r="AL41" i="1" s="1"/>
  <c r="AH42" i="1" s="1"/>
  <c r="X42" i="1"/>
  <c r="AA41" i="1"/>
  <c r="Z41" i="1"/>
  <c r="V42" i="1"/>
  <c r="E43" i="1"/>
  <c r="G42" i="1"/>
  <c r="C43" i="1" s="1"/>
  <c r="AI43" i="1" l="1"/>
  <c r="AK42" i="1"/>
  <c r="AL42" i="1" s="1"/>
  <c r="AH43" i="1" s="1"/>
  <c r="X43" i="1"/>
  <c r="Z42" i="1"/>
  <c r="AA42" i="1"/>
  <c r="V43" i="1" s="1"/>
  <c r="E44" i="1"/>
  <c r="G43" i="1"/>
  <c r="C44" i="1" s="1"/>
  <c r="AI44" i="1" l="1"/>
  <c r="AK43" i="1"/>
  <c r="AL43" i="1" s="1"/>
  <c r="AH44" i="1" s="1"/>
  <c r="X44" i="1"/>
  <c r="AA43" i="1"/>
  <c r="V44" i="1" s="1"/>
  <c r="Z43" i="1"/>
  <c r="E45" i="1"/>
  <c r="G44" i="1"/>
  <c r="C45" i="1" s="1"/>
  <c r="AI45" i="1" l="1"/>
  <c r="AK44" i="1"/>
  <c r="AL44" i="1" s="1"/>
  <c r="AH45" i="1" s="1"/>
  <c r="X45" i="1"/>
  <c r="Z44" i="1"/>
  <c r="AA44" i="1"/>
  <c r="V45" i="1" s="1"/>
  <c r="E46" i="1"/>
  <c r="G45" i="1"/>
  <c r="C46" i="1" s="1"/>
  <c r="AI46" i="1" l="1"/>
  <c r="AK45" i="1"/>
  <c r="AL45" i="1" s="1"/>
  <c r="AH46" i="1" s="1"/>
  <c r="X46" i="1"/>
  <c r="AA45" i="1"/>
  <c r="V46" i="1" s="1"/>
  <c r="Z45" i="1"/>
  <c r="E47" i="1"/>
  <c r="G46" i="1"/>
  <c r="C47" i="1" s="1"/>
  <c r="AI47" i="1" l="1"/>
  <c r="AK46" i="1"/>
  <c r="AL46" i="1" s="1"/>
  <c r="AH47" i="1" s="1"/>
  <c r="X47" i="1"/>
  <c r="Z46" i="1"/>
  <c r="AA46" i="1"/>
  <c r="V47" i="1" s="1"/>
  <c r="E48" i="1"/>
  <c r="G47" i="1"/>
  <c r="C48" i="1" s="1"/>
  <c r="AI48" i="1" l="1"/>
  <c r="AK47" i="1"/>
  <c r="AL47" i="1" s="1"/>
  <c r="AH48" i="1" s="1"/>
  <c r="X48" i="1"/>
  <c r="Z47" i="1"/>
  <c r="AA47" i="1"/>
  <c r="V48" i="1" s="1"/>
  <c r="E49" i="1"/>
  <c r="G48" i="1"/>
  <c r="C49" i="1" s="1"/>
  <c r="AI49" i="1" l="1"/>
  <c r="AK48" i="1"/>
  <c r="AL48" i="1" s="1"/>
  <c r="AH49" i="1" s="1"/>
  <c r="X49" i="1"/>
  <c r="Z48" i="1"/>
  <c r="AA48" i="1"/>
  <c r="V49" i="1" s="1"/>
  <c r="E50" i="1"/>
  <c r="G49" i="1"/>
  <c r="C50" i="1" s="1"/>
  <c r="AI50" i="1" l="1"/>
  <c r="AK49" i="1"/>
  <c r="AL49" i="1" s="1"/>
  <c r="AH50" i="1" s="1"/>
  <c r="X50" i="1"/>
  <c r="AA49" i="1"/>
  <c r="V50" i="1" s="1"/>
  <c r="Z49" i="1"/>
  <c r="E51" i="1"/>
  <c r="G50" i="1"/>
  <c r="C51" i="1" s="1"/>
  <c r="AI51" i="1" l="1"/>
  <c r="AK50" i="1"/>
  <c r="AL50" i="1" s="1"/>
  <c r="AH51" i="1" s="1"/>
  <c r="X51" i="1"/>
  <c r="AA50" i="1"/>
  <c r="V51" i="1" s="1"/>
  <c r="Z50" i="1"/>
  <c r="E52" i="1"/>
  <c r="G51" i="1"/>
  <c r="C52" i="1" s="1"/>
  <c r="AI52" i="1" l="1"/>
  <c r="AK51" i="1"/>
  <c r="AL51" i="1" s="1"/>
  <c r="AH52" i="1" s="1"/>
  <c r="X52" i="1"/>
  <c r="AA51" i="1"/>
  <c r="V52" i="1" s="1"/>
  <c r="Z51" i="1"/>
  <c r="E53" i="1"/>
  <c r="G52" i="1"/>
  <c r="C53" i="1" s="1"/>
  <c r="AI53" i="1" l="1"/>
  <c r="AK52" i="1"/>
  <c r="AL52" i="1" s="1"/>
  <c r="AH53" i="1" s="1"/>
  <c r="X53" i="1"/>
  <c r="AA52" i="1"/>
  <c r="V53" i="1" s="1"/>
  <c r="Z52" i="1"/>
  <c r="E54" i="1"/>
  <c r="G53" i="1"/>
  <c r="C54" i="1" s="1"/>
  <c r="AI54" i="1" l="1"/>
  <c r="AK53" i="1"/>
  <c r="AL53" i="1" s="1"/>
  <c r="AH54" i="1" s="1"/>
  <c r="X54" i="1"/>
  <c r="AA53" i="1"/>
  <c r="V54" i="1" s="1"/>
  <c r="Z53" i="1"/>
  <c r="E55" i="1"/>
  <c r="G54" i="1"/>
  <c r="C55" i="1" s="1"/>
  <c r="AI55" i="1" l="1"/>
  <c r="AK54" i="1"/>
  <c r="AL54" i="1" s="1"/>
  <c r="AH55" i="1" s="1"/>
  <c r="X55" i="1"/>
  <c r="AA54" i="1"/>
  <c r="V55" i="1" s="1"/>
  <c r="Z54" i="1"/>
  <c r="E56" i="1"/>
  <c r="G55" i="1"/>
  <c r="C56" i="1" s="1"/>
  <c r="AI56" i="1" l="1"/>
  <c r="AK55" i="1"/>
  <c r="AL55" i="1" s="1"/>
  <c r="AH56" i="1" s="1"/>
  <c r="X56" i="1"/>
  <c r="AA55" i="1"/>
  <c r="V56" i="1" s="1"/>
  <c r="Z55" i="1"/>
  <c r="E57" i="1"/>
  <c r="G56" i="1"/>
  <c r="C57" i="1" s="1"/>
  <c r="AI57" i="1" l="1"/>
  <c r="AK56" i="1"/>
  <c r="AL56" i="1" s="1"/>
  <c r="AH57" i="1" s="1"/>
  <c r="X57" i="1"/>
  <c r="AA56" i="1"/>
  <c r="V57" i="1" s="1"/>
  <c r="Z56" i="1"/>
  <c r="E58" i="1"/>
  <c r="G57" i="1"/>
  <c r="C58" i="1" s="1"/>
  <c r="AI58" i="1" l="1"/>
  <c r="AK57" i="1"/>
  <c r="AL57" i="1" s="1"/>
  <c r="AH58" i="1" s="1"/>
  <c r="X58" i="1"/>
  <c r="AA57" i="1"/>
  <c r="V58" i="1" s="1"/>
  <c r="Z57" i="1"/>
  <c r="E59" i="1"/>
  <c r="G58" i="1"/>
  <c r="C59" i="1" s="1"/>
  <c r="AI59" i="1" l="1"/>
  <c r="AK58" i="1"/>
  <c r="AL58" i="1" s="1"/>
  <c r="AH59" i="1" s="1"/>
  <c r="X59" i="1"/>
  <c r="AA58" i="1"/>
  <c r="V59" i="1" s="1"/>
  <c r="Z58" i="1"/>
  <c r="E60" i="1"/>
  <c r="G59" i="1"/>
  <c r="C60" i="1" s="1"/>
  <c r="AI60" i="1" l="1"/>
  <c r="AK59" i="1"/>
  <c r="AL59" i="1" s="1"/>
  <c r="AH60" i="1" s="1"/>
  <c r="X60" i="1"/>
  <c r="Z59" i="1"/>
  <c r="AA59" i="1"/>
  <c r="V60" i="1" s="1"/>
  <c r="E61" i="1"/>
  <c r="G60" i="1"/>
  <c r="C61" i="1" s="1"/>
  <c r="AI61" i="1" l="1"/>
  <c r="AK60" i="1"/>
  <c r="AL60" i="1" s="1"/>
  <c r="AH61" i="1" s="1"/>
  <c r="X61" i="1"/>
  <c r="AA60" i="1"/>
  <c r="V61" i="1" s="1"/>
  <c r="Z60" i="1"/>
  <c r="E62" i="1"/>
  <c r="G61" i="1"/>
  <c r="C62" i="1" s="1"/>
  <c r="AI62" i="1" l="1"/>
  <c r="AK61" i="1"/>
  <c r="AL61" i="1" s="1"/>
  <c r="AH62" i="1" s="1"/>
  <c r="X62" i="1"/>
  <c r="AA61" i="1"/>
  <c r="V62" i="1" s="1"/>
  <c r="Z61" i="1"/>
  <c r="E63" i="1"/>
  <c r="G62" i="1"/>
  <c r="C63" i="1" s="1"/>
  <c r="AI63" i="1" l="1"/>
  <c r="AK62" i="1"/>
  <c r="AL62" i="1" s="1"/>
  <c r="AH63" i="1" s="1"/>
  <c r="X63" i="1"/>
  <c r="AA62" i="1"/>
  <c r="V63" i="1" s="1"/>
  <c r="Z62" i="1"/>
  <c r="E64" i="1"/>
  <c r="G63" i="1"/>
  <c r="C64" i="1" s="1"/>
  <c r="AI64" i="1" l="1"/>
  <c r="AK63" i="1"/>
  <c r="AL63" i="1" s="1"/>
  <c r="AH64" i="1" s="1"/>
  <c r="X64" i="1"/>
  <c r="AA63" i="1"/>
  <c r="V64" i="1" s="1"/>
  <c r="Z63" i="1"/>
  <c r="E65" i="1"/>
  <c r="G64" i="1"/>
  <c r="C65" i="1" s="1"/>
  <c r="AI65" i="1" l="1"/>
  <c r="AK64" i="1"/>
  <c r="AL64" i="1" s="1"/>
  <c r="AH65" i="1" s="1"/>
  <c r="X65" i="1"/>
  <c r="Z64" i="1"/>
  <c r="AA64" i="1"/>
  <c r="V65" i="1" s="1"/>
  <c r="E66" i="1"/>
  <c r="G65" i="1"/>
  <c r="C66" i="1" s="1"/>
  <c r="AI66" i="1" l="1"/>
  <c r="AK65" i="1"/>
  <c r="AL65" i="1" s="1"/>
  <c r="AH66" i="1" s="1"/>
  <c r="X66" i="1"/>
  <c r="Z65" i="1"/>
  <c r="AA65" i="1"/>
  <c r="V66" i="1" s="1"/>
  <c r="E67" i="1"/>
  <c r="G66" i="1"/>
  <c r="C67" i="1" s="1"/>
  <c r="AI67" i="1" l="1"/>
  <c r="AK66" i="1"/>
  <c r="AL66" i="1" s="1"/>
  <c r="AH67" i="1" s="1"/>
  <c r="X67" i="1"/>
  <c r="Z66" i="1"/>
  <c r="AA66" i="1"/>
  <c r="V67" i="1" s="1"/>
  <c r="E68" i="1"/>
  <c r="G67" i="1"/>
  <c r="C68" i="1" s="1"/>
  <c r="AI68" i="1" l="1"/>
  <c r="AK67" i="1"/>
  <c r="AL67" i="1" s="1"/>
  <c r="AH68" i="1" s="1"/>
  <c r="X68" i="1"/>
  <c r="AA67" i="1"/>
  <c r="V68" i="1" s="1"/>
  <c r="Z67" i="1"/>
  <c r="E69" i="1"/>
  <c r="G68" i="1"/>
  <c r="C69" i="1" s="1"/>
  <c r="AI69" i="1" l="1"/>
  <c r="AK68" i="1"/>
  <c r="AL68" i="1" s="1"/>
  <c r="AH69" i="1" s="1"/>
  <c r="X69" i="1"/>
  <c r="AA68" i="1"/>
  <c r="V69" i="1" s="1"/>
  <c r="Z68" i="1"/>
  <c r="E70" i="1"/>
  <c r="G69" i="1"/>
  <c r="C70" i="1" s="1"/>
  <c r="AI70" i="1" l="1"/>
  <c r="AK69" i="1"/>
  <c r="AL69" i="1" s="1"/>
  <c r="AH70" i="1" s="1"/>
  <c r="X70" i="1"/>
  <c r="AA69" i="1"/>
  <c r="V70" i="1" s="1"/>
  <c r="Z69" i="1"/>
  <c r="E71" i="1"/>
  <c r="G70" i="1"/>
  <c r="C71" i="1" s="1"/>
  <c r="AI71" i="1" l="1"/>
  <c r="AK70" i="1"/>
  <c r="AL70" i="1" s="1"/>
  <c r="AH71" i="1" s="1"/>
  <c r="X71" i="1"/>
  <c r="Z70" i="1"/>
  <c r="AA70" i="1"/>
  <c r="V71" i="1" s="1"/>
  <c r="E72" i="1"/>
  <c r="G71" i="1"/>
  <c r="C72" i="1" s="1"/>
  <c r="AI72" i="1" l="1"/>
  <c r="AK71" i="1"/>
  <c r="AL71" i="1" s="1"/>
  <c r="AH72" i="1" s="1"/>
  <c r="X72" i="1"/>
  <c r="Z71" i="1"/>
  <c r="AA71" i="1"/>
  <c r="V72" i="1" s="1"/>
  <c r="E73" i="1"/>
  <c r="G72" i="1"/>
  <c r="C73" i="1" s="1"/>
  <c r="AI73" i="1" l="1"/>
  <c r="AK72" i="1"/>
  <c r="AL72" i="1" s="1"/>
  <c r="AH73" i="1" s="1"/>
  <c r="X73" i="1"/>
  <c r="AA72" i="1"/>
  <c r="V73" i="1" s="1"/>
  <c r="Z72" i="1"/>
  <c r="E74" i="1"/>
  <c r="G73" i="1"/>
  <c r="C74" i="1" s="1"/>
  <c r="AI74" i="1" l="1"/>
  <c r="AK73" i="1"/>
  <c r="AL73" i="1" s="1"/>
  <c r="AH74" i="1" s="1"/>
  <c r="X74" i="1"/>
  <c r="AA73" i="1"/>
  <c r="V74" i="1" s="1"/>
  <c r="Z73" i="1"/>
  <c r="E75" i="1"/>
  <c r="G74" i="1"/>
  <c r="C75" i="1" s="1"/>
  <c r="AI75" i="1" l="1"/>
  <c r="AK74" i="1"/>
  <c r="AL74" i="1" s="1"/>
  <c r="AH75" i="1" s="1"/>
  <c r="X75" i="1"/>
  <c r="AA74" i="1"/>
  <c r="V75" i="1" s="1"/>
  <c r="Z74" i="1"/>
  <c r="E76" i="1"/>
  <c r="G75" i="1"/>
  <c r="C76" i="1" s="1"/>
  <c r="AI76" i="1" l="1"/>
  <c r="AK75" i="1"/>
  <c r="AL75" i="1" s="1"/>
  <c r="AH76" i="1" s="1"/>
  <c r="X76" i="1"/>
  <c r="Z75" i="1"/>
  <c r="AA75" i="1"/>
  <c r="V76" i="1" s="1"/>
  <c r="E77" i="1"/>
  <c r="G76" i="1"/>
  <c r="C77" i="1" s="1"/>
  <c r="AI77" i="1" l="1"/>
  <c r="AK76" i="1"/>
  <c r="AL76" i="1" s="1"/>
  <c r="AH77" i="1" s="1"/>
  <c r="X77" i="1"/>
  <c r="Z76" i="1"/>
  <c r="AA76" i="1"/>
  <c r="V77" i="1" s="1"/>
  <c r="E78" i="1"/>
  <c r="G78" i="1" s="1"/>
  <c r="G77" i="1"/>
  <c r="C78" i="1" s="1"/>
  <c r="AI78" i="1" l="1"/>
  <c r="AK78" i="1" s="1"/>
  <c r="AL78" i="1" s="1"/>
  <c r="AK77" i="1"/>
  <c r="AL77" i="1" s="1"/>
  <c r="AH78" i="1" s="1"/>
  <c r="X78" i="1"/>
  <c r="Z77" i="1"/>
  <c r="AA77" i="1"/>
  <c r="V78" i="1" s="1"/>
  <c r="AA78" i="1" l="1"/>
  <c r="Z78" i="1"/>
</calcChain>
</file>

<file path=xl/sharedStrings.xml><?xml version="1.0" encoding="utf-8"?>
<sst xmlns="http://schemas.openxmlformats.org/spreadsheetml/2006/main" count="39" uniqueCount="22">
  <si>
    <t>dt</t>
  </si>
  <si>
    <t>h</t>
  </si>
  <si>
    <t>r</t>
  </si>
  <si>
    <t>g</t>
  </si>
  <si>
    <t>alfa</t>
  </si>
  <si>
    <t>l</t>
  </si>
  <si>
    <t>m</t>
  </si>
  <si>
    <t>x</t>
  </si>
  <si>
    <t>y</t>
  </si>
  <si>
    <t>V</t>
  </si>
  <si>
    <t>A</t>
  </si>
  <si>
    <t>Dx</t>
  </si>
  <si>
    <t>x3</t>
  </si>
  <si>
    <t>y4</t>
  </si>
  <si>
    <t>Dv</t>
  </si>
  <si>
    <t>Beta</t>
  </si>
  <si>
    <t>w</t>
  </si>
  <si>
    <t>e</t>
  </si>
  <si>
    <t>Db</t>
  </si>
  <si>
    <t>Dw</t>
  </si>
  <si>
    <t>V_2</t>
  </si>
  <si>
    <t>w_2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</si>
</sst>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66FF33"/>
      <name val="Calibri"/>
      <family val="2"/>
      <scheme val="minor"/>
    </font>
    <font>
      <sz val="12"/>
      <color rgb="FF00FFFF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Euler's Method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7901640625642802"/>
          <c:y val="4.86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Values!$I$11:$J$11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Values!$I$12:$J$12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E-422F-813C-703F079A60B6}"/>
            </c:ext>
          </c:extLst>
        </c:ser>
        <c:ser>
          <c:idx val="1"/>
          <c:order val="1"/>
          <c:tx>
            <c:v>Seri2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Values!$K$11:$K$78</c:f>
              <c:numCache>
                <c:formatCode>General</c:formatCode>
                <c:ptCount val="68"/>
                <c:pt idx="0">
                  <c:v>1.4142135623730949</c:v>
                </c:pt>
                <c:pt idx="1">
                  <c:v>1.4142135623730949</c:v>
                </c:pt>
                <c:pt idx="2">
                  <c:v>1.4231421338016663</c:v>
                </c:pt>
                <c:pt idx="3">
                  <c:v>1.4409992766588091</c:v>
                </c:pt>
                <c:pt idx="4">
                  <c:v>1.4677849909445235</c:v>
                </c:pt>
                <c:pt idx="5">
                  <c:v>1.5034992766588093</c:v>
                </c:pt>
                <c:pt idx="6">
                  <c:v>1.5481421338016663</c:v>
                </c:pt>
                <c:pt idx="7">
                  <c:v>1.6017135623730949</c:v>
                </c:pt>
                <c:pt idx="8">
                  <c:v>1.6642135623730949</c:v>
                </c:pt>
                <c:pt idx="9">
                  <c:v>1.7356421338016665</c:v>
                </c:pt>
                <c:pt idx="10">
                  <c:v>1.8159992766588093</c:v>
                </c:pt>
                <c:pt idx="11">
                  <c:v>1.9052849909445235</c:v>
                </c:pt>
                <c:pt idx="12">
                  <c:v>2.0034992766588093</c:v>
                </c:pt>
                <c:pt idx="13">
                  <c:v>2.1106421338016665</c:v>
                </c:pt>
                <c:pt idx="14">
                  <c:v>2.2267135623730949</c:v>
                </c:pt>
                <c:pt idx="15">
                  <c:v>2.3517135623730949</c:v>
                </c:pt>
                <c:pt idx="16">
                  <c:v>2.485642133801667</c:v>
                </c:pt>
                <c:pt idx="17">
                  <c:v>2.6284992766588093</c:v>
                </c:pt>
                <c:pt idx="18">
                  <c:v>2.7802849909445237</c:v>
                </c:pt>
                <c:pt idx="19">
                  <c:v>2.9409992766588098</c:v>
                </c:pt>
                <c:pt idx="20">
                  <c:v>3.110642133801667</c:v>
                </c:pt>
                <c:pt idx="21">
                  <c:v>3.2892135623730954</c:v>
                </c:pt>
                <c:pt idx="22">
                  <c:v>3.4767135623730954</c:v>
                </c:pt>
                <c:pt idx="23">
                  <c:v>3.6731421338016665</c:v>
                </c:pt>
                <c:pt idx="24">
                  <c:v>3.8784992766588098</c:v>
                </c:pt>
                <c:pt idx="25">
                  <c:v>4.0927849909445237</c:v>
                </c:pt>
                <c:pt idx="26">
                  <c:v>4.3159992766588093</c:v>
                </c:pt>
                <c:pt idx="27">
                  <c:v>4.548142133801667</c:v>
                </c:pt>
                <c:pt idx="28">
                  <c:v>4.7892135623730949</c:v>
                </c:pt>
                <c:pt idx="29">
                  <c:v>5.0392135623730949</c:v>
                </c:pt>
                <c:pt idx="30">
                  <c:v>5.298142133801667</c:v>
                </c:pt>
                <c:pt idx="31">
                  <c:v>5.5659992766588093</c:v>
                </c:pt>
                <c:pt idx="32">
                  <c:v>5.8427849909445237</c:v>
                </c:pt>
                <c:pt idx="33">
                  <c:v>6.1284992766588084</c:v>
                </c:pt>
                <c:pt idx="34">
                  <c:v>6.4231421338016652</c:v>
                </c:pt>
                <c:pt idx="35">
                  <c:v>6.726713562373094</c:v>
                </c:pt>
                <c:pt idx="36">
                  <c:v>7.039213562373094</c:v>
                </c:pt>
                <c:pt idx="37">
                  <c:v>7.3606421338016652</c:v>
                </c:pt>
                <c:pt idx="38">
                  <c:v>7.6909992766588084</c:v>
                </c:pt>
                <c:pt idx="39">
                  <c:v>8.0302849909445229</c:v>
                </c:pt>
                <c:pt idx="40">
                  <c:v>8.3784992766588076</c:v>
                </c:pt>
                <c:pt idx="41">
                  <c:v>8.7356421338016652</c:v>
                </c:pt>
                <c:pt idx="42">
                  <c:v>9.1017135623730923</c:v>
                </c:pt>
                <c:pt idx="43">
                  <c:v>9.4767135623730923</c:v>
                </c:pt>
                <c:pt idx="44">
                  <c:v>9.8606421338016652</c:v>
                </c:pt>
                <c:pt idx="45">
                  <c:v>10.253499276658808</c:v>
                </c:pt>
                <c:pt idx="46">
                  <c:v>10.655284990944523</c:v>
                </c:pt>
                <c:pt idx="47">
                  <c:v>11.065999276658808</c:v>
                </c:pt>
                <c:pt idx="48">
                  <c:v>11.485642133801665</c:v>
                </c:pt>
                <c:pt idx="49">
                  <c:v>11.914213562373092</c:v>
                </c:pt>
                <c:pt idx="50">
                  <c:v>12.351713562373092</c:v>
                </c:pt>
                <c:pt idx="51">
                  <c:v>12.798142133801665</c:v>
                </c:pt>
                <c:pt idx="52">
                  <c:v>13.253499276658808</c:v>
                </c:pt>
                <c:pt idx="53">
                  <c:v>13.717784990944523</c:v>
                </c:pt>
                <c:pt idx="54">
                  <c:v>14.190999276658808</c:v>
                </c:pt>
                <c:pt idx="55">
                  <c:v>14.673142133801665</c:v>
                </c:pt>
                <c:pt idx="56">
                  <c:v>15.164213562373092</c:v>
                </c:pt>
                <c:pt idx="57">
                  <c:v>15.664213562373096</c:v>
                </c:pt>
                <c:pt idx="58">
                  <c:v>16.173142133801669</c:v>
                </c:pt>
                <c:pt idx="59">
                  <c:v>16.690999276658811</c:v>
                </c:pt>
                <c:pt idx="60">
                  <c:v>17.217784990944526</c:v>
                </c:pt>
                <c:pt idx="61">
                  <c:v>17.753499276658815</c:v>
                </c:pt>
                <c:pt idx="62">
                  <c:v>18.298142133801669</c:v>
                </c:pt>
                <c:pt idx="63">
                  <c:v>18.851713562373099</c:v>
                </c:pt>
                <c:pt idx="64">
                  <c:v>19.414213562373099</c:v>
                </c:pt>
                <c:pt idx="65">
                  <c:v>19.985642133801672</c:v>
                </c:pt>
                <c:pt idx="66">
                  <c:v>20.565999276658815</c:v>
                </c:pt>
                <c:pt idx="67">
                  <c:v>21.15528499094453</c:v>
                </c:pt>
              </c:numCache>
            </c:numRef>
          </c:xVal>
          <c:yVal>
            <c:numRef>
              <c:f>Values!$L$11:$L$78</c:f>
              <c:numCache>
                <c:formatCode>General</c:formatCode>
                <c:ptCount val="68"/>
                <c:pt idx="0">
                  <c:v>21.414213562373096</c:v>
                </c:pt>
                <c:pt idx="1">
                  <c:v>21.409749276658808</c:v>
                </c:pt>
                <c:pt idx="2">
                  <c:v>21.405284990944523</c:v>
                </c:pt>
                <c:pt idx="3">
                  <c:v>21.387427848087381</c:v>
                </c:pt>
                <c:pt idx="4">
                  <c:v>21.360642133801665</c:v>
                </c:pt>
                <c:pt idx="5">
                  <c:v>21.324927848087381</c:v>
                </c:pt>
                <c:pt idx="6">
                  <c:v>21.280284990944523</c:v>
                </c:pt>
                <c:pt idx="7">
                  <c:v>21.226713562373096</c:v>
                </c:pt>
                <c:pt idx="8">
                  <c:v>21.164213562373096</c:v>
                </c:pt>
                <c:pt idx="9">
                  <c:v>21.092784990944523</c:v>
                </c:pt>
                <c:pt idx="10">
                  <c:v>21.012427848087381</c:v>
                </c:pt>
                <c:pt idx="11">
                  <c:v>20.923142133801665</c:v>
                </c:pt>
                <c:pt idx="12">
                  <c:v>20.824927848087381</c:v>
                </c:pt>
                <c:pt idx="13">
                  <c:v>20.717784990944523</c:v>
                </c:pt>
                <c:pt idx="14">
                  <c:v>20.601713562373096</c:v>
                </c:pt>
                <c:pt idx="15">
                  <c:v>20.476713562373096</c:v>
                </c:pt>
                <c:pt idx="16">
                  <c:v>20.342784990944523</c:v>
                </c:pt>
                <c:pt idx="17">
                  <c:v>20.199927848087381</c:v>
                </c:pt>
                <c:pt idx="18">
                  <c:v>20.048142133801665</c:v>
                </c:pt>
                <c:pt idx="19">
                  <c:v>19.887427848087381</c:v>
                </c:pt>
                <c:pt idx="20">
                  <c:v>19.717784990944523</c:v>
                </c:pt>
                <c:pt idx="21">
                  <c:v>19.539213562373096</c:v>
                </c:pt>
                <c:pt idx="22">
                  <c:v>19.351713562373096</c:v>
                </c:pt>
                <c:pt idx="23">
                  <c:v>19.155284990944523</c:v>
                </c:pt>
                <c:pt idx="24">
                  <c:v>18.949927848087381</c:v>
                </c:pt>
                <c:pt idx="25">
                  <c:v>18.735642133801665</c:v>
                </c:pt>
                <c:pt idx="26">
                  <c:v>18.512427848087381</c:v>
                </c:pt>
                <c:pt idx="27">
                  <c:v>18.280284990944523</c:v>
                </c:pt>
                <c:pt idx="28">
                  <c:v>18.039213562373096</c:v>
                </c:pt>
                <c:pt idx="29">
                  <c:v>17.789213562373096</c:v>
                </c:pt>
                <c:pt idx="30">
                  <c:v>17.530284990944523</c:v>
                </c:pt>
                <c:pt idx="31">
                  <c:v>17.262427848087381</c:v>
                </c:pt>
                <c:pt idx="32">
                  <c:v>16.985642133801669</c:v>
                </c:pt>
                <c:pt idx="33">
                  <c:v>16.699927848087381</c:v>
                </c:pt>
                <c:pt idx="34">
                  <c:v>16.405284990944526</c:v>
                </c:pt>
                <c:pt idx="35">
                  <c:v>16.101713562373096</c:v>
                </c:pt>
                <c:pt idx="36">
                  <c:v>15.789213562373096</c:v>
                </c:pt>
                <c:pt idx="37">
                  <c:v>15.467784990944526</c:v>
                </c:pt>
                <c:pt idx="38">
                  <c:v>15.137427848087382</c:v>
                </c:pt>
                <c:pt idx="39">
                  <c:v>14.798142133801669</c:v>
                </c:pt>
                <c:pt idx="40">
                  <c:v>14.449927848087384</c:v>
                </c:pt>
                <c:pt idx="41">
                  <c:v>14.092784990944526</c:v>
                </c:pt>
                <c:pt idx="42">
                  <c:v>13.726713562373099</c:v>
                </c:pt>
                <c:pt idx="43">
                  <c:v>13.351713562373099</c:v>
                </c:pt>
                <c:pt idx="44">
                  <c:v>12.967784990944526</c:v>
                </c:pt>
                <c:pt idx="45">
                  <c:v>12.574927848087384</c:v>
                </c:pt>
                <c:pt idx="46">
                  <c:v>12.173142133801669</c:v>
                </c:pt>
                <c:pt idx="47">
                  <c:v>11.762427848087384</c:v>
                </c:pt>
                <c:pt idx="48">
                  <c:v>11.342784990944526</c:v>
                </c:pt>
                <c:pt idx="49">
                  <c:v>10.914213562373099</c:v>
                </c:pt>
                <c:pt idx="50">
                  <c:v>10.476713562373099</c:v>
                </c:pt>
                <c:pt idx="51">
                  <c:v>10.030284990944528</c:v>
                </c:pt>
                <c:pt idx="52">
                  <c:v>9.5749278480873841</c:v>
                </c:pt>
                <c:pt idx="53">
                  <c:v>9.1106421338016705</c:v>
                </c:pt>
                <c:pt idx="54">
                  <c:v>8.6374278480873841</c:v>
                </c:pt>
                <c:pt idx="55">
                  <c:v>8.1552849909445282</c:v>
                </c:pt>
                <c:pt idx="56">
                  <c:v>7.6642135623730994</c:v>
                </c:pt>
                <c:pt idx="57">
                  <c:v>7.1642135623730976</c:v>
                </c:pt>
                <c:pt idx="58">
                  <c:v>6.6552849909445264</c:v>
                </c:pt>
                <c:pt idx="59">
                  <c:v>6.1374278480873823</c:v>
                </c:pt>
                <c:pt idx="60">
                  <c:v>5.610642133801667</c:v>
                </c:pt>
                <c:pt idx="61">
                  <c:v>5.0749278480873805</c:v>
                </c:pt>
                <c:pt idx="62">
                  <c:v>4.5302849909445229</c:v>
                </c:pt>
                <c:pt idx="63">
                  <c:v>3.9767135623730958</c:v>
                </c:pt>
                <c:pt idx="64">
                  <c:v>3.4142135623730958</c:v>
                </c:pt>
                <c:pt idx="65">
                  <c:v>2.8427849909445229</c:v>
                </c:pt>
                <c:pt idx="66">
                  <c:v>2.2624278480873805</c:v>
                </c:pt>
                <c:pt idx="67">
                  <c:v>1.6731421338016652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E-422F-813C-703F079A60B6}"/>
            </c:ext>
          </c:extLst>
        </c:ser>
        <c:ser>
          <c:idx val="2"/>
          <c:order val="2"/>
          <c:tx>
            <c:v>Seri3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Values!$S$11:$S$78</c:f>
              <c:numCache>
                <c:formatCode>General</c:formatCode>
                <c:ptCount val="68"/>
                <c:pt idx="0">
                  <c:v>1.4142135623730949</c:v>
                </c:pt>
                <c:pt idx="1">
                  <c:v>1.4142135623730949</c:v>
                </c:pt>
                <c:pt idx="2">
                  <c:v>1.4357689567246295</c:v>
                </c:pt>
                <c:pt idx="3">
                  <c:v>1.4788777322492617</c:v>
                </c:pt>
                <c:pt idx="4">
                  <c:v>1.5435283141188467</c:v>
                </c:pt>
                <c:pt idx="5">
                  <c:v>1.6296844773375661</c:v>
                </c:pt>
                <c:pt idx="6">
                  <c:v>1.7372627539702479</c:v>
                </c:pt>
                <c:pt idx="7">
                  <c:v>1.8661024370995518</c:v>
                </c:pt>
                <c:pt idx="8">
                  <c:v>2.0159284041420236</c:v>
                </c:pt>
                <c:pt idx="9">
                  <c:v>2.1863071782652144</c:v>
                </c:pt>
                <c:pt idx="10">
                  <c:v>2.376596933894263</c:v>
                </c:pt>
                <c:pt idx="11">
                  <c:v>2.5858925448843584</c:v>
                </c:pt>
                <c:pt idx="12">
                  <c:v>2.8129672819884775</c:v>
                </c:pt>
                <c:pt idx="13">
                  <c:v>3.0562133936271554</c:v>
                </c:pt>
                <c:pt idx="14">
                  <c:v>3.313584545513208</c:v>
                </c:pt>
                <c:pt idx="15">
                  <c:v>3.5825439329535822</c:v>
                </c:pt>
                <c:pt idx="16">
                  <c:v>3.8600227812437287</c:v>
                </c:pt>
                <c:pt idx="17">
                  <c:v>4.1423948613383077</c:v>
                </c:pt>
                <c:pt idx="18">
                  <c:v>4.4254734934987559</c:v>
                </c:pt>
                <c:pt idx="19">
                  <c:v>4.7045381884933564</c:v>
                </c:pt>
                <c:pt idx="20">
                  <c:v>4.9743984547273081</c:v>
                </c:pt>
                <c:pt idx="21">
                  <c:v>5.2295022254089778</c:v>
                </c:pt>
                <c:pt idx="22">
                  <c:v>5.4640956570710779</c:v>
                </c:pt>
                <c:pt idx="23">
                  <c:v>5.6724395335215068</c:v>
                </c:pt>
                <c:pt idx="24">
                  <c:v>5.8490849970439367</c:v>
                </c:pt>
                <c:pt idx="25">
                  <c:v>5.9892076689210416</c:v>
                </c:pt>
                <c:pt idx="26">
                  <c:v>6.0889943195410758</c:v>
                </c:pt>
                <c:pt idx="27">
                  <c:v>6.1460701043034787</c:v>
                </c:pt>
                <c:pt idx="28">
                  <c:v>6.1599471309339542</c:v>
                </c:pt>
                <c:pt idx="29">
                  <c:v>6.1324670812257551</c:v>
                </c:pt>
                <c:pt idx="30">
                  <c:v>6.068202308540017</c:v>
                </c:pt>
                <c:pt idx="31">
                  <c:v>5.9747720512800315</c:v>
                </c:pt>
                <c:pt idx="32">
                  <c:v>5.863024176448282</c:v>
                </c:pt>
                <c:pt idx="33">
                  <c:v>5.7470294622157914</c:v>
                </c:pt>
                <c:pt idx="34">
                  <c:v>5.6438362753970539</c:v>
                </c:pt>
                <c:pt idx="35">
                  <c:v>5.572940075967697</c:v>
                </c:pt>
                <c:pt idx="36">
                  <c:v>5.5554358298918043</c:v>
                </c:pt>
                <c:pt idx="37">
                  <c:v>5.612843103734229</c:v>
                </c:pt>
                <c:pt idx="38">
                  <c:v>5.7656236558821927</c:v>
                </c:pt>
                <c:pt idx="39">
                  <c:v>6.031449052982035</c:v>
                </c:pt>
                <c:pt idx="40">
                  <c:v>6.4233192592902162</c:v>
                </c:pt>
                <c:pt idx="41">
                  <c:v>6.9476787727512512</c:v>
                </c:pt>
                <c:pt idx="42">
                  <c:v>7.6027195824545153</c:v>
                </c:pt>
                <c:pt idx="43">
                  <c:v>8.3770933468584303</c:v>
                </c:pt>
                <c:pt idx="44">
                  <c:v>9.2492709841760199</c:v>
                </c:pt>
                <c:pt idx="45">
                  <c:v>10.187778234632704</c:v>
                </c:pt>
                <c:pt idx="46">
                  <c:v>11.152493426983352</c:v>
                </c:pt>
                <c:pt idx="47">
                  <c:v>12.097113702184444</c:v>
                </c:pt>
                <c:pt idx="48">
                  <c:v>12.97277739059443</c:v>
                </c:pt>
                <c:pt idx="49">
                  <c:v>13.732677924730528</c:v>
                </c:pt>
                <c:pt idx="50">
                  <c:v>14.337330543239361</c:v>
                </c:pt>
                <c:pt idx="51">
                  <c:v>14.75997681943017</c:v>
                </c:pt>
                <c:pt idx="52">
                  <c:v>14.991460677155905</c:v>
                </c:pt>
                <c:pt idx="53">
                  <c:v>15.043815098013269</c:v>
                </c:pt>
                <c:pt idx="54">
                  <c:v>14.951794406124947</c:v>
                </c:pt>
                <c:pt idx="55">
                  <c:v>14.771701511725567</c:v>
                </c:pt>
                <c:pt idx="56">
                  <c:v>14.577109850299522</c:v>
                </c:pt>
                <c:pt idx="57">
                  <c:v>14.451463927200191</c:v>
                </c:pt>
                <c:pt idx="58">
                  <c:v>14.478032803375848</c:v>
                </c:pt>
                <c:pt idx="59">
                  <c:v>14.728230877541362</c:v>
                </c:pt>
                <c:pt idx="60">
                  <c:v>15.249825419929998</c:v>
                </c:pt>
                <c:pt idx="61">
                  <c:v>16.056915822931849</c:v>
                </c:pt>
                <c:pt idx="62">
                  <c:v>17.123685604089967</c:v>
                </c:pt>
                <c:pt idx="63">
                  <c:v>18.383701442343405</c:v>
                </c:pt>
                <c:pt idx="64">
                  <c:v>19.735912852507443</c:v>
                </c:pt>
                <c:pt idx="65">
                  <c:v>21.057508126527384</c:v>
                </c:pt>
                <c:pt idx="66">
                  <c:v>22.222509920554018</c:v>
                </c:pt>
                <c:pt idx="67">
                  <c:v>23.123641530487745</c:v>
                </c:pt>
              </c:numCache>
            </c:numRef>
          </c:xVal>
          <c:yVal>
            <c:numRef>
              <c:f>Values!$T$11:$T$78</c:f>
              <c:numCache>
                <c:formatCode>General</c:formatCode>
                <c:ptCount val="68"/>
                <c:pt idx="0">
                  <c:v>23.414213562373096</c:v>
                </c:pt>
                <c:pt idx="1">
                  <c:v>23.409749276658808</c:v>
                </c:pt>
                <c:pt idx="2">
                  <c:v>23.405245131383044</c:v>
                </c:pt>
                <c:pt idx="3">
                  <c:v>23.387069121566721</c:v>
                </c:pt>
                <c:pt idx="4">
                  <c:v>23.359207356403747</c:v>
                </c:pt>
                <c:pt idx="5">
                  <c:v>23.320943202519722</c:v>
                </c:pt>
                <c:pt idx="6">
                  <c:v>23.271323260548364</c:v>
                </c:pt>
                <c:pt idx="7">
                  <c:v>23.209161171496948</c:v>
                </c:pt>
                <c:pt idx="8">
                  <c:v>23.133044857857669</c:v>
                </c:pt>
                <c:pt idx="9">
                  <c:v>23.041348825592664</c:v>
                </c:pt>
                <c:pt idx="10">
                  <c:v>22.932253430452121</c:v>
                </c:pt>
                <c:pt idx="11">
                  <c:v>22.803773239978533</c:v>
                </c:pt>
                <c:pt idx="12">
                  <c:v>22.653796774048892</c:v>
                </c:pt>
                <c:pt idx="13">
                  <c:v>22.480139947413861</c:v>
                </c:pt>
                <c:pt idx="14">
                  <c:v>22.280615425499121</c:v>
                </c:pt>
                <c:pt idx="15">
                  <c:v>22.053119791381565</c:v>
                </c:pt>
                <c:pt idx="16">
                  <c:v>21.795739854640136</c:v>
                </c:pt>
                <c:pt idx="17">
                  <c:v>21.506878558209198</c:v>
                </c:pt>
                <c:pt idx="18">
                  <c:v>21.185399708436087</c:v>
                </c:pt>
                <c:pt idx="19">
                  <c:v>20.830789129063774</c:v>
                </c:pt>
                <c:pt idx="20">
                  <c:v>20.443327805814683</c:v>
                </c:pt>
                <c:pt idx="21">
                  <c:v>20.024270161229797</c:v>
                </c:pt>
                <c:pt idx="22">
                  <c:v>19.576017841587422</c:v>
                </c:pt>
                <c:pt idx="23">
                  <c:v>19.102276430565226</c:v>
                </c:pt>
                <c:pt idx="24">
                  <c:v>18.608179521662468</c:v>
                </c:pt>
                <c:pt idx="25">
                  <c:v>18.100361859862378</c:v>
                </c:pt>
                <c:pt idx="26">
                  <c:v>17.586961166939481</c:v>
                </c:pt>
                <c:pt idx="27">
                  <c:v>17.077527242647733</c:v>
                </c:pt>
                <c:pt idx="28">
                  <c:v>16.582817502223108</c:v>
                </c:pt>
                <c:pt idx="29">
                  <c:v>16.114460821364361</c:v>
                </c:pt>
                <c:pt idx="30">
                  <c:v>15.684476949115162</c:v>
                </c:pt>
                <c:pt idx="31">
                  <c:v>15.304647263157479</c:v>
                </c:pt>
                <c:pt idx="32">
                  <c:v>14.985744542581022</c:v>
                </c:pt>
                <c:pt idx="33">
                  <c:v>14.73664468443808</c:v>
                </c:pt>
                <c:pt idx="34">
                  <c:v>14.563361436869535</c:v>
                </c:pt>
                <c:pt idx="35">
                  <c:v>14.468065270338382</c:v>
                </c:pt>
                <c:pt idx="36">
                  <c:v>14.448167835862369</c:v>
                </c:pt>
                <c:pt idx="37">
                  <c:v>14.495571768191756</c:v>
                </c:pt>
                <c:pt idx="38">
                  <c:v>14.596198951113964</c:v>
                </c:pt>
                <c:pt idx="39">
                  <c:v>14.729915356729764</c:v>
                </c:pt>
                <c:pt idx="40">
                  <c:v>14.870963594411322</c:v>
                </c:pt>
                <c:pt idx="41">
                  <c:v>14.988992009183788</c:v>
                </c:pt>
                <c:pt idx="42">
                  <c:v>15.05072906385632</c:v>
                </c:pt>
                <c:pt idx="43">
                  <c:v>15.022292917456685</c:v>
                </c:pt>
                <c:pt idx="44">
                  <c:v>14.872050024338098</c:v>
                </c:pt>
                <c:pt idx="45">
                  <c:v>14.573847742589162</c:v>
                </c:pt>
                <c:pt idx="46">
                  <c:v>14.110352440178294</c:v>
                </c:pt>
                <c:pt idx="47">
                  <c:v>13.476138162426695</c:v>
                </c:pt>
                <c:pt idx="48">
                  <c:v>12.680106466134362</c:v>
                </c:pt>
                <c:pt idx="49">
                  <c:v>11.746792305097152</c:v>
                </c:pt>
                <c:pt idx="50">
                  <c:v>10.716140388972633</c:v>
                </c:pt>
                <c:pt idx="51">
                  <c:v>9.6414345489171236</c:v>
                </c:pt>
                <c:pt idx="52">
                  <c:v>8.5852358907682564</c:v>
                </c:pt>
                <c:pt idx="53">
                  <c:v>7.6134300061633553</c:v>
                </c:pt>
                <c:pt idx="54">
                  <c:v>6.7877817276144432</c:v>
                </c:pt>
                <c:pt idx="55">
                  <c:v>6.1577149548698848</c:v>
                </c:pt>
                <c:pt idx="56">
                  <c:v>5.7523272605053775</c:v>
                </c:pt>
                <c:pt idx="57">
                  <c:v>5.5738556396437566</c:v>
                </c:pt>
                <c:pt idx="58">
                  <c:v>5.593868787043661</c:v>
                </c:pt>
                <c:pt idx="59">
                  <c:v>5.7533182134439329</c:v>
                </c:pt>
                <c:pt idx="60">
                  <c:v>5.9672022645682965</c:v>
                </c:pt>
                <c:pt idx="61">
                  <c:v>6.1339861961210849</c:v>
                </c:pt>
                <c:pt idx="62">
                  <c:v>6.1491277442153747</c:v>
                </c:pt>
                <c:pt idx="63">
                  <c:v>5.9211838386965248</c:v>
                </c:pt>
                <c:pt idx="64">
                  <c:v>5.3881714055721499</c:v>
                </c:pt>
                <c:pt idx="65">
                  <c:v>4.5313060283136526</c:v>
                </c:pt>
                <c:pt idx="66">
                  <c:v>3.3831296311955801</c:v>
                </c:pt>
                <c:pt idx="67">
                  <c:v>2.0275042836391783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E-422F-813C-703F079A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8656"/>
        <c:axId val="500289136"/>
      </c:scatterChart>
      <c:valAx>
        <c:axId val="5002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9136"/>
        <c:crosses val="autoZero"/>
        <c:crossBetween val="midCat"/>
      </c:valAx>
      <c:valAx>
        <c:axId val="5002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Improved</a:t>
            </a:r>
            <a:r>
              <a:rPr lang="en-GB" baseline="0"/>
              <a:t> Euler's Method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0064901349948081"/>
          <c:y val="4.485852311939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Values!$AC$11:$AD$11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Values!$AC$12:$AD$12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740-B9E4-A701388259C7}"/>
            </c:ext>
          </c:extLst>
        </c:ser>
        <c:ser>
          <c:idx val="1"/>
          <c:order val="1"/>
          <c:tx>
            <c:v>Seri2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Values!$AE$11:$AE$78</c:f>
              <c:numCache>
                <c:formatCode>General</c:formatCode>
                <c:ptCount val="68"/>
                <c:pt idx="0">
                  <c:v>1.4142135623730949</c:v>
                </c:pt>
                <c:pt idx="1">
                  <c:v>1.4186778480873807</c:v>
                </c:pt>
                <c:pt idx="2">
                  <c:v>1.4276064195159521</c:v>
                </c:pt>
                <c:pt idx="3">
                  <c:v>1.4454635623730949</c:v>
                </c:pt>
                <c:pt idx="4">
                  <c:v>1.4722492766588093</c:v>
                </c:pt>
                <c:pt idx="5">
                  <c:v>1.5079635623730949</c:v>
                </c:pt>
                <c:pt idx="6">
                  <c:v>1.5526064195159521</c:v>
                </c:pt>
                <c:pt idx="7">
                  <c:v>1.6061778480873807</c:v>
                </c:pt>
                <c:pt idx="8">
                  <c:v>1.6686778480873807</c:v>
                </c:pt>
                <c:pt idx="9">
                  <c:v>1.7401064195159521</c:v>
                </c:pt>
                <c:pt idx="10">
                  <c:v>1.8204635623730951</c:v>
                </c:pt>
                <c:pt idx="11">
                  <c:v>1.9097492766588093</c:v>
                </c:pt>
                <c:pt idx="12">
                  <c:v>2.0079635623730949</c:v>
                </c:pt>
                <c:pt idx="13">
                  <c:v>2.1151064195159526</c:v>
                </c:pt>
                <c:pt idx="14">
                  <c:v>2.231177848087381</c:v>
                </c:pt>
                <c:pt idx="15">
                  <c:v>2.356177848087381</c:v>
                </c:pt>
                <c:pt idx="16">
                  <c:v>2.4901064195159526</c:v>
                </c:pt>
                <c:pt idx="17">
                  <c:v>2.6329635623730954</c:v>
                </c:pt>
                <c:pt idx="18">
                  <c:v>2.7847492766588093</c:v>
                </c:pt>
                <c:pt idx="19">
                  <c:v>2.9454635623730954</c:v>
                </c:pt>
                <c:pt idx="20">
                  <c:v>3.1151064195159526</c:v>
                </c:pt>
                <c:pt idx="21">
                  <c:v>3.2936778480873814</c:v>
                </c:pt>
                <c:pt idx="22">
                  <c:v>3.481177848087381</c:v>
                </c:pt>
                <c:pt idx="23">
                  <c:v>3.6776064195159521</c:v>
                </c:pt>
                <c:pt idx="24">
                  <c:v>3.8829635623730954</c:v>
                </c:pt>
                <c:pt idx="25">
                  <c:v>4.0972492766588093</c:v>
                </c:pt>
                <c:pt idx="26">
                  <c:v>4.3204635623730958</c:v>
                </c:pt>
                <c:pt idx="27">
                  <c:v>4.5526064195159517</c:v>
                </c:pt>
                <c:pt idx="28">
                  <c:v>4.7936778480873805</c:v>
                </c:pt>
                <c:pt idx="29">
                  <c:v>5.0436778480873805</c:v>
                </c:pt>
                <c:pt idx="30">
                  <c:v>5.3026064195159517</c:v>
                </c:pt>
                <c:pt idx="31">
                  <c:v>5.5704635623730949</c:v>
                </c:pt>
                <c:pt idx="32">
                  <c:v>5.8472492766588093</c:v>
                </c:pt>
                <c:pt idx="33">
                  <c:v>6.132963562373094</c:v>
                </c:pt>
                <c:pt idx="34">
                  <c:v>6.4276064195159508</c:v>
                </c:pt>
                <c:pt idx="35">
                  <c:v>6.7311778480873796</c:v>
                </c:pt>
                <c:pt idx="36">
                  <c:v>7.0436778480873796</c:v>
                </c:pt>
                <c:pt idx="37">
                  <c:v>7.3651064195159508</c:v>
                </c:pt>
                <c:pt idx="38">
                  <c:v>7.6954635623730931</c:v>
                </c:pt>
                <c:pt idx="39">
                  <c:v>8.0347492766588076</c:v>
                </c:pt>
                <c:pt idx="40">
                  <c:v>8.3829635623730923</c:v>
                </c:pt>
                <c:pt idx="41">
                  <c:v>8.7401064195159499</c:v>
                </c:pt>
                <c:pt idx="42">
                  <c:v>9.106177848087377</c:v>
                </c:pt>
                <c:pt idx="43">
                  <c:v>9.481177848087377</c:v>
                </c:pt>
                <c:pt idx="44">
                  <c:v>9.8651064195159499</c:v>
                </c:pt>
                <c:pt idx="45">
                  <c:v>10.257963562373092</c:v>
                </c:pt>
                <c:pt idx="46">
                  <c:v>10.659749276658808</c:v>
                </c:pt>
                <c:pt idx="47">
                  <c:v>11.070463562373092</c:v>
                </c:pt>
                <c:pt idx="48">
                  <c:v>11.49010641951595</c:v>
                </c:pt>
                <c:pt idx="49">
                  <c:v>11.918677848087381</c:v>
                </c:pt>
                <c:pt idx="50">
                  <c:v>12.356177848087377</c:v>
                </c:pt>
                <c:pt idx="51">
                  <c:v>12.80260641951595</c:v>
                </c:pt>
                <c:pt idx="52">
                  <c:v>13.257963562373092</c:v>
                </c:pt>
                <c:pt idx="53">
                  <c:v>13.722249276658808</c:v>
                </c:pt>
                <c:pt idx="54">
                  <c:v>14.195463562373092</c:v>
                </c:pt>
                <c:pt idx="55">
                  <c:v>14.67760641951595</c:v>
                </c:pt>
                <c:pt idx="56">
                  <c:v>15.168677848087381</c:v>
                </c:pt>
                <c:pt idx="57">
                  <c:v>15.668677848087381</c:v>
                </c:pt>
                <c:pt idx="58">
                  <c:v>16.177606419515953</c:v>
                </c:pt>
                <c:pt idx="59">
                  <c:v>16.695463562373096</c:v>
                </c:pt>
                <c:pt idx="60">
                  <c:v>17.222249276658811</c:v>
                </c:pt>
                <c:pt idx="61">
                  <c:v>17.757963562373099</c:v>
                </c:pt>
                <c:pt idx="62">
                  <c:v>18.302606419515953</c:v>
                </c:pt>
                <c:pt idx="63">
                  <c:v>18.856177848087384</c:v>
                </c:pt>
                <c:pt idx="64">
                  <c:v>19.418677848087384</c:v>
                </c:pt>
                <c:pt idx="65">
                  <c:v>19.990106419515957</c:v>
                </c:pt>
                <c:pt idx="66">
                  <c:v>20.570463562373099</c:v>
                </c:pt>
                <c:pt idx="67">
                  <c:v>21.159749276658815</c:v>
                </c:pt>
              </c:numCache>
            </c:numRef>
          </c:xVal>
          <c:yVal>
            <c:numRef>
              <c:f>Values!$AF$11:$AF$78</c:f>
              <c:numCache>
                <c:formatCode>General</c:formatCode>
                <c:ptCount val="68"/>
                <c:pt idx="0">
                  <c:v>21.414213562373096</c:v>
                </c:pt>
                <c:pt idx="1">
                  <c:v>21.409749276658808</c:v>
                </c:pt>
                <c:pt idx="2">
                  <c:v>21.400820705230238</c:v>
                </c:pt>
                <c:pt idx="3">
                  <c:v>21.382963562373096</c:v>
                </c:pt>
                <c:pt idx="4">
                  <c:v>21.356177848087381</c:v>
                </c:pt>
                <c:pt idx="5">
                  <c:v>21.320463562373096</c:v>
                </c:pt>
                <c:pt idx="6">
                  <c:v>21.275820705230238</c:v>
                </c:pt>
                <c:pt idx="7">
                  <c:v>21.222249276658808</c:v>
                </c:pt>
                <c:pt idx="8">
                  <c:v>21.159749276658808</c:v>
                </c:pt>
                <c:pt idx="9">
                  <c:v>21.088320705230238</c:v>
                </c:pt>
                <c:pt idx="10">
                  <c:v>21.007963562373096</c:v>
                </c:pt>
                <c:pt idx="11">
                  <c:v>20.918677848087381</c:v>
                </c:pt>
                <c:pt idx="12">
                  <c:v>20.820463562373096</c:v>
                </c:pt>
                <c:pt idx="13">
                  <c:v>20.713320705230238</c:v>
                </c:pt>
                <c:pt idx="14">
                  <c:v>20.597249276658808</c:v>
                </c:pt>
                <c:pt idx="15">
                  <c:v>20.472249276658808</c:v>
                </c:pt>
                <c:pt idx="16">
                  <c:v>20.338320705230238</c:v>
                </c:pt>
                <c:pt idx="17">
                  <c:v>20.195463562373096</c:v>
                </c:pt>
                <c:pt idx="18">
                  <c:v>20.043677848087381</c:v>
                </c:pt>
                <c:pt idx="19">
                  <c:v>19.882963562373096</c:v>
                </c:pt>
                <c:pt idx="20">
                  <c:v>19.713320705230238</c:v>
                </c:pt>
                <c:pt idx="21">
                  <c:v>19.534749276658808</c:v>
                </c:pt>
                <c:pt idx="22">
                  <c:v>19.347249276658811</c:v>
                </c:pt>
                <c:pt idx="23">
                  <c:v>19.150820705230238</c:v>
                </c:pt>
                <c:pt idx="24">
                  <c:v>18.945463562373096</c:v>
                </c:pt>
                <c:pt idx="25">
                  <c:v>18.731177848087381</c:v>
                </c:pt>
                <c:pt idx="26">
                  <c:v>18.507963562373096</c:v>
                </c:pt>
                <c:pt idx="27">
                  <c:v>18.275820705230238</c:v>
                </c:pt>
                <c:pt idx="28">
                  <c:v>18.034749276658811</c:v>
                </c:pt>
                <c:pt idx="29">
                  <c:v>17.784749276658811</c:v>
                </c:pt>
                <c:pt idx="30">
                  <c:v>17.525820705230238</c:v>
                </c:pt>
                <c:pt idx="31">
                  <c:v>17.257963562373096</c:v>
                </c:pt>
                <c:pt idx="32">
                  <c:v>16.981177848087381</c:v>
                </c:pt>
                <c:pt idx="33">
                  <c:v>16.695463562373096</c:v>
                </c:pt>
                <c:pt idx="34">
                  <c:v>16.400820705230238</c:v>
                </c:pt>
                <c:pt idx="35">
                  <c:v>16.097249276658811</c:v>
                </c:pt>
                <c:pt idx="36">
                  <c:v>15.784749276658811</c:v>
                </c:pt>
                <c:pt idx="37">
                  <c:v>15.46332070523024</c:v>
                </c:pt>
                <c:pt idx="38">
                  <c:v>15.132963562373098</c:v>
                </c:pt>
                <c:pt idx="39">
                  <c:v>14.793677848087384</c:v>
                </c:pt>
                <c:pt idx="40">
                  <c:v>14.445463562373099</c:v>
                </c:pt>
                <c:pt idx="41">
                  <c:v>14.088320705230242</c:v>
                </c:pt>
                <c:pt idx="42">
                  <c:v>13.722249276658815</c:v>
                </c:pt>
                <c:pt idx="43">
                  <c:v>13.347249276658815</c:v>
                </c:pt>
                <c:pt idx="44">
                  <c:v>12.963320705230242</c:v>
                </c:pt>
                <c:pt idx="45">
                  <c:v>12.570463562373099</c:v>
                </c:pt>
                <c:pt idx="46">
                  <c:v>12.168677848087384</c:v>
                </c:pt>
                <c:pt idx="47">
                  <c:v>11.757963562373099</c:v>
                </c:pt>
                <c:pt idx="48">
                  <c:v>11.338320705230242</c:v>
                </c:pt>
                <c:pt idx="49">
                  <c:v>10.909749276658813</c:v>
                </c:pt>
                <c:pt idx="50">
                  <c:v>10.472249276658815</c:v>
                </c:pt>
                <c:pt idx="51">
                  <c:v>10.025820705230243</c:v>
                </c:pt>
                <c:pt idx="52">
                  <c:v>9.5704635623730994</c:v>
                </c:pt>
                <c:pt idx="53">
                  <c:v>9.1061778480873858</c:v>
                </c:pt>
                <c:pt idx="54">
                  <c:v>8.6329635623730994</c:v>
                </c:pt>
                <c:pt idx="55">
                  <c:v>8.1508207052302435</c:v>
                </c:pt>
                <c:pt idx="56">
                  <c:v>7.6597492766588147</c:v>
                </c:pt>
                <c:pt idx="57">
                  <c:v>7.1597492766588129</c:v>
                </c:pt>
                <c:pt idx="58">
                  <c:v>6.6508207052302417</c:v>
                </c:pt>
                <c:pt idx="59">
                  <c:v>6.1329635623730976</c:v>
                </c:pt>
                <c:pt idx="60">
                  <c:v>5.6061778480873823</c:v>
                </c:pt>
                <c:pt idx="61">
                  <c:v>5.0704635623730958</c:v>
                </c:pt>
                <c:pt idx="62">
                  <c:v>4.5258207052302382</c:v>
                </c:pt>
                <c:pt idx="63">
                  <c:v>3.9722492766588111</c:v>
                </c:pt>
                <c:pt idx="64">
                  <c:v>3.4097492766588111</c:v>
                </c:pt>
                <c:pt idx="65">
                  <c:v>2.8383207052302382</c:v>
                </c:pt>
                <c:pt idx="66">
                  <c:v>2.2579635623730958</c:v>
                </c:pt>
                <c:pt idx="67">
                  <c:v>1.6686778480873805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3-4740-B9E4-A701388259C7}"/>
            </c:ext>
          </c:extLst>
        </c:ser>
        <c:ser>
          <c:idx val="2"/>
          <c:order val="2"/>
          <c:tx>
            <c:v>Seri3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Values!$AN$11:$AN$78</c:f>
              <c:numCache>
                <c:formatCode>General</c:formatCode>
                <c:ptCount val="68"/>
                <c:pt idx="0">
                  <c:v>1.4142135623730949</c:v>
                </c:pt>
                <c:pt idx="1">
                  <c:v>1.424991291005324</c:v>
                </c:pt>
                <c:pt idx="2">
                  <c:v>1.452859562062254</c:v>
                </c:pt>
                <c:pt idx="3">
                  <c:v>1.5022769993734253</c:v>
                </c:pt>
                <c:pt idx="4">
                  <c:v>1.5732215879292348</c:v>
                </c:pt>
                <c:pt idx="5">
                  <c:v>1.6656361123252061</c:v>
                </c:pt>
                <c:pt idx="6">
                  <c:v>1.7794018457305452</c:v>
                </c:pt>
                <c:pt idx="7">
                  <c:v>1.9143049296124188</c:v>
                </c:pt>
                <c:pt idx="8">
                  <c:v>2.0699957556741211</c:v>
                </c:pt>
                <c:pt idx="9">
                  <c:v>2.245941901414926</c:v>
                </c:pt>
                <c:pt idx="10">
                  <c:v>2.4413755092730431</c:v>
                </c:pt>
                <c:pt idx="11">
                  <c:v>2.6552364488544429</c:v>
                </c:pt>
                <c:pt idx="12">
                  <c:v>2.8861131695548607</c:v>
                </c:pt>
                <c:pt idx="13">
                  <c:v>3.1321838366504124</c:v>
                </c:pt>
                <c:pt idx="14">
                  <c:v>3.391161136765656</c:v>
                </c:pt>
                <c:pt idx="15">
                  <c:v>3.6602450135378124</c:v>
                </c:pt>
                <c:pt idx="16">
                  <c:v>3.9360885084350299</c:v>
                </c:pt>
                <c:pt idx="17">
                  <c:v>4.2147827706302294</c:v>
                </c:pt>
                <c:pt idx="18">
                  <c:v>4.4918680743922828</c:v>
                </c:pt>
                <c:pt idx="19">
                  <c:v>4.7623782266997985</c:v>
                </c:pt>
                <c:pt idx="20">
                  <c:v>5.0209259191076177</c:v>
                </c:pt>
                <c:pt idx="21">
                  <c:v>5.2618362101962708</c:v>
                </c:pt>
                <c:pt idx="22">
                  <c:v>5.4793342359994375</c:v>
                </c:pt>
                <c:pt idx="23">
                  <c:v>5.667791250115263</c:v>
                </c:pt>
                <c:pt idx="24">
                  <c:v>5.8220300231481685</c:v>
                </c:pt>
                <c:pt idx="25">
                  <c:v>5.9376863552546197</c:v>
                </c:pt>
                <c:pt idx="26">
                  <c:v>6.0116179239027412</c:v>
                </c:pt>
                <c:pt idx="27">
                  <c:v>6.042344964257083</c:v>
                </c:pt>
                <c:pt idx="28">
                  <c:v>6.0304995821113474</c:v>
                </c:pt>
                <c:pt idx="29">
                  <c:v>5.9792522487448867</c:v>
                </c:pt>
                <c:pt idx="30">
                  <c:v>5.8946758776254269</c:v>
                </c:pt>
                <c:pt idx="31">
                  <c:v>5.7860007425469417</c:v>
                </c:pt>
                <c:pt idx="32">
                  <c:v>5.6657085211862235</c:v>
                </c:pt>
                <c:pt idx="33">
                  <c:v>5.5494122969492903</c:v>
                </c:pt>
                <c:pt idx="34">
                  <c:v>5.4554728975513704</c:v>
                </c:pt>
                <c:pt idx="35">
                  <c:v>5.4043119266769057</c:v>
                </c:pt>
                <c:pt idx="36">
                  <c:v>5.4173994441791447</c:v>
                </c:pt>
                <c:pt idx="37">
                  <c:v>5.5159201454570876</c:v>
                </c:pt>
                <c:pt idx="38">
                  <c:v>5.7191559342966265</c:v>
                </c:pt>
                <c:pt idx="39">
                  <c:v>6.0426636866418768</c:v>
                </c:pt>
                <c:pt idx="40">
                  <c:v>6.4963720532583302</c:v>
                </c:pt>
                <c:pt idx="41">
                  <c:v>7.0827660305428957</c:v>
                </c:pt>
                <c:pt idx="42">
                  <c:v>7.7953668165758314</c:v>
                </c:pt>
                <c:pt idx="43">
                  <c:v>8.6177398873988462</c:v>
                </c:pt>
                <c:pt idx="44">
                  <c:v>9.5232682345778219</c:v>
                </c:pt>
                <c:pt idx="45">
                  <c:v>10.475902455447775</c:v>
                </c:pt>
                <c:pt idx="46">
                  <c:v>11.432038570838987</c:v>
                </c:pt>
                <c:pt idx="47">
                  <c:v>12.343574910678203</c:v>
                </c:pt>
                <c:pt idx="48">
                  <c:v>13.162062913275804</c:v>
                </c:pt>
                <c:pt idx="49">
                  <c:v>13.843701488297084</c:v>
                </c:pt>
                <c:pt idx="50">
                  <c:v>14.354746522513258</c:v>
                </c:pt>
                <c:pt idx="51">
                  <c:v>14.676739659537077</c:v>
                </c:pt>
                <c:pt idx="52">
                  <c:v>14.810833540970496</c:v>
                </c:pt>
                <c:pt idx="53">
                  <c:v>14.780437502725441</c:v>
                </c:pt>
                <c:pt idx="54">
                  <c:v>14.63146002284568</c:v>
                </c:pt>
                <c:pt idx="55">
                  <c:v>14.429605780032198</c:v>
                </c:pt>
                <c:pt idx="56">
                  <c:v>14.254504373003776</c:v>
                </c:pt>
                <c:pt idx="57">
                  <c:v>14.190890388256793</c:v>
                </c:pt>
                <c:pt idx="58">
                  <c:v>14.317578619115654</c:v>
                </c:pt>
                <c:pt idx="59">
                  <c:v>14.695512683190655</c:v>
                </c:pt>
                <c:pt idx="60">
                  <c:v>15.356614041313692</c:v>
                </c:pt>
                <c:pt idx="61">
                  <c:v>16.295411925092367</c:v>
                </c:pt>
                <c:pt idx="62">
                  <c:v>17.465388325296672</c:v>
                </c:pt>
                <c:pt idx="63">
                  <c:v>18.781550505926102</c:v>
                </c:pt>
                <c:pt idx="64">
                  <c:v>20.129926462798732</c:v>
                </c:pt>
                <c:pt idx="65">
                  <c:v>21.383524678400232</c:v>
                </c:pt>
                <c:pt idx="66">
                  <c:v>22.422957727754618</c:v>
                </c:pt>
                <c:pt idx="67">
                  <c:v>23.158635207582439</c:v>
                </c:pt>
              </c:numCache>
            </c:numRef>
          </c:xVal>
          <c:yVal>
            <c:numRef>
              <c:f>Values!$AO$11:$AO$78</c:f>
              <c:numCache>
                <c:formatCode>General</c:formatCode>
                <c:ptCount val="68"/>
                <c:pt idx="0">
                  <c:v>23.414213562373096</c:v>
                </c:pt>
                <c:pt idx="1">
                  <c:v>23.409739311743614</c:v>
                </c:pt>
                <c:pt idx="2">
                  <c:v>23.40066126857311</c:v>
                </c:pt>
                <c:pt idx="3">
                  <c:v>23.382156457862724</c:v>
                </c:pt>
                <c:pt idx="4">
                  <c:v>23.353627369941865</c:v>
                </c:pt>
                <c:pt idx="5">
                  <c:v>23.314238716945848</c:v>
                </c:pt>
                <c:pt idx="6">
                  <c:v>23.262920057212455</c:v>
                </c:pt>
                <c:pt idx="7">
                  <c:v>23.198371160964243</c:v>
                </c:pt>
                <c:pt idx="8">
                  <c:v>23.119071592422653</c:v>
                </c:pt>
                <c:pt idx="9">
                  <c:v>23.023296277492594</c:v>
                </c:pt>
                <c:pt idx="10">
                  <c:v>22.90913908141307</c:v>
                </c:pt>
                <c:pt idx="11">
                  <c:v>22.774546613946583</c:v>
                </c:pt>
                <c:pt idx="12">
                  <c:v>22.617364580071765</c:v>
                </c:pt>
                <c:pt idx="13">
                  <c:v>22.43539896348539</c:v>
                </c:pt>
                <c:pt idx="14">
                  <c:v>22.226494123201871</c:v>
                </c:pt>
                <c:pt idx="15">
                  <c:v>21.988629449304863</c:v>
                </c:pt>
                <c:pt idx="16">
                  <c:v>21.720035508843928</c:v>
                </c:pt>
                <c:pt idx="17">
                  <c:v>21.419329565001149</c:v>
                </c:pt>
                <c:pt idx="18">
                  <c:v>21.085668927907655</c:v>
                </c:pt>
                <c:pt idx="19">
                  <c:v>20.718918766050056</c:v>
                </c:pt>
                <c:pt idx="20">
                  <c:v>20.319828771933537</c:v>
                </c:pt>
                <c:pt idx="21">
                  <c:v>19.890210472376221</c:v>
                </c:pt>
                <c:pt idx="22">
                  <c:v>19.433104092751115</c:v>
                </c:pt>
                <c:pt idx="23">
                  <c:v>18.952920881954945</c:v>
                </c:pt>
                <c:pt idx="24">
                  <c:v>18.455543915188752</c:v>
                </c:pt>
                <c:pt idx="25">
                  <c:v>17.948367935190436</c:v>
                </c:pt>
                <c:pt idx="26">
                  <c:v>17.440257176947188</c:v>
                </c:pt>
                <c:pt idx="27">
                  <c:v>16.941399831475419</c:v>
                </c:pt>
                <c:pt idx="28">
                  <c:v>16.463039380321085</c:v>
                </c:pt>
                <c:pt idx="29">
                  <c:v>16.017067025564359</c:v>
                </c:pt>
                <c:pt idx="30">
                  <c:v>15.615466351511024</c:v>
                </c:pt>
                <c:pt idx="31">
                  <c:v>15.269611550288037</c:v>
                </c:pt>
                <c:pt idx="32">
                  <c:v>14.989434151197029</c:v>
                </c:pt>
                <c:pt idx="33">
                  <c:v>14.782489981629682</c:v>
                </c:pt>
                <c:pt idx="34">
                  <c:v>14.652977343978224</c:v>
                </c:pt>
                <c:pt idx="35">
                  <c:v>14.600777817993617</c:v>
                </c:pt>
                <c:pt idx="36">
                  <c:v>14.620610731217726</c:v>
                </c:pt>
                <c:pt idx="37">
                  <c:v>14.701408555548731</c:v>
                </c:pt>
                <c:pt idx="38">
                  <c:v>14.826030085530359</c:v>
                </c:pt>
                <c:pt idx="39">
                  <c:v>14.971427678036378</c:v>
                </c:pt>
                <c:pt idx="40">
                  <c:v>15.109370542104511</c:v>
                </c:pt>
                <c:pt idx="41">
                  <c:v>15.207795061827412</c:v>
                </c:pt>
                <c:pt idx="42">
                  <c:v>15.232803625124184</c:v>
                </c:pt>
                <c:pt idx="43">
                  <c:v>15.151265598104391</c:v>
                </c:pt>
                <c:pt idx="44">
                  <c:v>14.933890839815206</c:v>
                </c:pt>
                <c:pt idx="45">
                  <c:v>14.558553761253769</c:v>
                </c:pt>
                <c:pt idx="46">
                  <c:v>14.013554333409553</c:v>
                </c:pt>
                <c:pt idx="47">
                  <c:v>13.300425067505964</c:v>
                </c:pt>
                <c:pt idx="48">
                  <c:v>12.435845868028004</c:v>
                </c:pt>
                <c:pt idx="49">
                  <c:v>11.45222875519582</c:v>
                </c:pt>
                <c:pt idx="50">
                  <c:v>10.396597088299332</c:v>
                </c:pt>
                <c:pt idx="51">
                  <c:v>9.3275194817973262</c:v>
                </c:pt>
                <c:pt idx="52">
                  <c:v>8.3100688505582259</c:v>
                </c:pt>
                <c:pt idx="53">
                  <c:v>7.4090515480690424</c:v>
                </c:pt>
                <c:pt idx="54">
                  <c:v>6.6810652334493374</c:v>
                </c:pt>
                <c:pt idx="55">
                  <c:v>6.1662563493033185</c:v>
                </c:pt>
                <c:pt idx="56">
                  <c:v>5.8809050289930536</c:v>
                </c:pt>
                <c:pt idx="57">
                  <c:v>5.8121053238406137</c:v>
                </c:pt>
                <c:pt idx="58">
                  <c:v>5.9157720117833215</c:v>
                </c:pt>
                <c:pt idx="59">
                  <c:v>6.1189463994154627</c:v>
                </c:pt>
                <c:pt idx="60">
                  <c:v>6.3268755438230935</c:v>
                </c:pt>
                <c:pt idx="61">
                  <c:v>6.4346273019173825</c:v>
                </c:pt>
                <c:pt idx="62">
                  <c:v>6.3421537866643227</c:v>
                </c:pt>
                <c:pt idx="63">
                  <c:v>5.9708564816398058</c:v>
                </c:pt>
                <c:pt idx="64">
                  <c:v>5.2790072599428708</c:v>
                </c:pt>
                <c:pt idx="65">
                  <c:v>4.273028186150273</c:v>
                </c:pt>
                <c:pt idx="66">
                  <c:v>3.0117973419475028</c:v>
                </c:pt>
                <c:pt idx="67">
                  <c:v>1.6019317983495984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3-4740-B9E4-A7013882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77056"/>
        <c:axId val="715477536"/>
      </c:scatterChart>
      <c:valAx>
        <c:axId val="7154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7536"/>
        <c:crosses val="autoZero"/>
        <c:crossBetween val="midCat"/>
      </c:valAx>
      <c:valAx>
        <c:axId val="715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594360</xdr:colOff>
      <xdr:row>20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90FF087-1AF4-BE2C-F90E-1523BFFD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0</xdr:row>
      <xdr:rowOff>0</xdr:rowOff>
    </xdr:from>
    <xdr:to>
      <xdr:col>16</xdr:col>
      <xdr:colOff>0</xdr:colOff>
      <xdr:row>20</xdr:row>
      <xdr:rowOff>22860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119CD6C-D270-9761-9D64-8492AA48C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9"/>
  <sheetViews>
    <sheetView tabSelected="1" workbookViewId="0">
      <selection activeCell="AO79" sqref="AO11:AO79"/>
    </sheetView>
  </sheetViews>
  <sheetFormatPr defaultRowHeight="14.4" x14ac:dyDescent="0.3"/>
  <cols>
    <col min="3" max="3" width="13.21875" customWidth="1"/>
    <col min="5" max="6" width="13.77734375" customWidth="1"/>
    <col min="7" max="7" width="14.21875" customWidth="1"/>
    <col min="8" max="8" width="13.109375" customWidth="1"/>
    <col min="11" max="12" width="14.21875" customWidth="1"/>
    <col min="14" max="15" width="14.21875" customWidth="1"/>
    <col min="16" max="16" width="14" customWidth="1"/>
    <col min="17" max="17" width="13.21875" customWidth="1"/>
    <col min="18" max="18" width="14.109375" customWidth="1"/>
    <col min="19" max="19" width="13.6640625" customWidth="1"/>
    <col min="20" max="20" width="14.6640625" customWidth="1"/>
    <col min="22" max="22" width="13.33203125" customWidth="1"/>
    <col min="24" max="24" width="14.21875" customWidth="1"/>
    <col min="25" max="25" width="14.5546875" customWidth="1"/>
    <col min="26" max="26" width="14.44140625" customWidth="1"/>
    <col min="27" max="27" width="13.33203125" customWidth="1"/>
    <col min="28" max="28" width="13.77734375" customWidth="1"/>
    <col min="31" max="31" width="13.6640625" customWidth="1"/>
    <col min="32" max="32" width="13.33203125" customWidth="1"/>
    <col min="34" max="34" width="13.21875" customWidth="1"/>
    <col min="35" max="35" width="13.77734375" customWidth="1"/>
    <col min="36" max="36" width="14.33203125" customWidth="1"/>
    <col min="37" max="37" width="13.44140625" customWidth="1"/>
    <col min="38" max="38" width="14.33203125" customWidth="1"/>
    <col min="39" max="39" width="14.109375" customWidth="1"/>
    <col min="40" max="40" width="13" customWidth="1"/>
    <col min="41" max="41" width="13.77734375" customWidth="1"/>
  </cols>
  <sheetData>
    <row r="1" spans="1:41" ht="15.6" x14ac:dyDescent="0.3">
      <c r="A1" s="1" t="s">
        <v>0</v>
      </c>
      <c r="B1" s="1">
        <v>0.05</v>
      </c>
    </row>
    <row r="2" spans="1:41" ht="15.6" x14ac:dyDescent="0.3">
      <c r="A2" s="1" t="s">
        <v>1</v>
      </c>
      <c r="B2" s="1">
        <v>20</v>
      </c>
    </row>
    <row r="3" spans="1:41" ht="15.6" x14ac:dyDescent="0.3">
      <c r="A3" s="1" t="s">
        <v>2</v>
      </c>
      <c r="B3" s="1">
        <v>2</v>
      </c>
    </row>
    <row r="4" spans="1:41" ht="15.6" x14ac:dyDescent="0.3">
      <c r="A4" s="1" t="s">
        <v>3</v>
      </c>
      <c r="B4" s="1">
        <v>10</v>
      </c>
    </row>
    <row r="5" spans="1:41" ht="15.6" x14ac:dyDescent="0.3">
      <c r="A5" s="1" t="s">
        <v>4</v>
      </c>
      <c r="B5" s="1">
        <f>RADIANS(45)</f>
        <v>0.78539816339744828</v>
      </c>
    </row>
    <row r="6" spans="1:41" ht="15.6" x14ac:dyDescent="0.3">
      <c r="A6" s="1" t="s">
        <v>6</v>
      </c>
      <c r="B6" s="1">
        <v>1</v>
      </c>
    </row>
    <row r="7" spans="1:41" ht="15.6" x14ac:dyDescent="0.3">
      <c r="A7" s="1" t="s">
        <v>5</v>
      </c>
      <c r="B7" s="1">
        <f>2/5*$B$6*$B$3^2</f>
        <v>1.6</v>
      </c>
    </row>
    <row r="8" spans="1:41" ht="15.6" x14ac:dyDescent="0.3">
      <c r="A8" s="1">
        <f>SQRT(20^2+20^2)</f>
        <v>28.284271247461902</v>
      </c>
      <c r="B8" s="1"/>
    </row>
    <row r="10" spans="1:41" ht="18" x14ac:dyDescent="0.35">
      <c r="B10" s="3"/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14</v>
      </c>
      <c r="I10" s="3">
        <v>0</v>
      </c>
      <c r="J10" s="3">
        <v>20</v>
      </c>
      <c r="K10" s="3" t="s">
        <v>12</v>
      </c>
      <c r="L10" s="3" t="s">
        <v>13</v>
      </c>
      <c r="M10" s="3"/>
      <c r="N10" s="3" t="s">
        <v>15</v>
      </c>
      <c r="O10" s="3" t="s">
        <v>16</v>
      </c>
      <c r="P10" s="15" t="s">
        <v>17</v>
      </c>
      <c r="Q10" s="3" t="s">
        <v>18</v>
      </c>
      <c r="R10" s="3" t="s">
        <v>19</v>
      </c>
      <c r="S10" s="3" t="s">
        <v>7</v>
      </c>
      <c r="T10" s="3" t="s">
        <v>8</v>
      </c>
      <c r="U10" s="3"/>
      <c r="V10" s="3" t="s">
        <v>7</v>
      </c>
      <c r="W10" s="3" t="s">
        <v>8</v>
      </c>
      <c r="X10" s="3" t="s">
        <v>9</v>
      </c>
      <c r="Y10" s="3" t="s">
        <v>10</v>
      </c>
      <c r="Z10" s="3" t="s">
        <v>20</v>
      </c>
      <c r="AA10" s="3" t="s">
        <v>11</v>
      </c>
      <c r="AB10" s="3" t="s">
        <v>14</v>
      </c>
      <c r="AC10" s="3">
        <v>0</v>
      </c>
      <c r="AD10" s="3">
        <v>20</v>
      </c>
      <c r="AE10" s="3" t="s">
        <v>12</v>
      </c>
      <c r="AF10" s="3" t="s">
        <v>13</v>
      </c>
      <c r="AG10" s="3"/>
      <c r="AH10" s="3" t="s">
        <v>15</v>
      </c>
      <c r="AI10" s="3" t="s">
        <v>16</v>
      </c>
      <c r="AJ10" s="3" t="s">
        <v>17</v>
      </c>
      <c r="AK10" s="3" t="s">
        <v>21</v>
      </c>
      <c r="AL10" s="3" t="s">
        <v>18</v>
      </c>
      <c r="AM10" s="3" t="s">
        <v>19</v>
      </c>
      <c r="AN10" s="3" t="s">
        <v>7</v>
      </c>
      <c r="AO10" s="3" t="s">
        <v>8</v>
      </c>
    </row>
    <row r="11" spans="1:41" ht="15.6" x14ac:dyDescent="0.3">
      <c r="C11" s="4">
        <v>0</v>
      </c>
      <c r="D11" s="5">
        <f>$B$3</f>
        <v>2</v>
      </c>
      <c r="E11" s="6">
        <v>0</v>
      </c>
      <c r="F11" s="7">
        <f>$B$4*SIN($B$5)/(1+$B$7/($B$6*$B$3^2))</f>
        <v>5.0507627227610534</v>
      </c>
      <c r="G11" s="8">
        <f>E11*$B$1</f>
        <v>0</v>
      </c>
      <c r="H11" s="9">
        <f>F11*$B$1</f>
        <v>0.2525381361380527</v>
      </c>
      <c r="I11" s="2">
        <v>20</v>
      </c>
      <c r="J11" s="2">
        <v>0</v>
      </c>
      <c r="K11" s="10">
        <f>V11*COS(-$B$5)-W11*SIN(-$B$5)</f>
        <v>1.4142135623730949</v>
      </c>
      <c r="L11" s="11">
        <f>C11*SIN(-$B$5)+D11*COS(-$B$5)+$B$2</f>
        <v>21.414213562373096</v>
      </c>
      <c r="M11" s="2"/>
      <c r="N11" s="4">
        <v>0</v>
      </c>
      <c r="O11" s="5">
        <v>0</v>
      </c>
      <c r="P11" s="6">
        <f>F11/$B$3</f>
        <v>2.5253813613805267</v>
      </c>
      <c r="Q11" s="7">
        <f>O11*$B$1</f>
        <v>0</v>
      </c>
      <c r="R11" s="8">
        <f>P11*$B$1</f>
        <v>0.12626906806902635</v>
      </c>
      <c r="S11" s="9">
        <f>$B$3*SIN(N11)+K11</f>
        <v>1.4142135623730949</v>
      </c>
      <c r="T11" s="10">
        <f>$B$3*COS(N11)+L11</f>
        <v>23.414213562373096</v>
      </c>
      <c r="U11" s="2"/>
      <c r="V11" s="4">
        <v>0</v>
      </c>
      <c r="W11" s="5">
        <f>$B$3</f>
        <v>2</v>
      </c>
      <c r="X11" s="6">
        <v>0</v>
      </c>
      <c r="Y11" s="7">
        <f>$B$4*SIN($B$5)/(1+$B$7/($B$6*$B$3^2))</f>
        <v>5.0507627227610534</v>
      </c>
      <c r="Z11" s="8">
        <f>X11+Y11*$B$1/2</f>
        <v>0.12626906806902635</v>
      </c>
      <c r="AA11" s="9">
        <f>Z11*$B$1</f>
        <v>6.3134534034513176E-3</v>
      </c>
      <c r="AB11" s="10">
        <f>Y11*$B$1</f>
        <v>0.2525381361380527</v>
      </c>
      <c r="AC11" s="2">
        <v>20</v>
      </c>
      <c r="AD11" s="2">
        <v>0</v>
      </c>
      <c r="AE11" s="20">
        <f>V11*COS(-$B$5)-W11*SIN(-$B$5)</f>
        <v>1.4142135623730949</v>
      </c>
      <c r="AF11" s="11">
        <f>V11*SIN(-$B$5)+W11*COS(-$B$5)+$B$2</f>
        <v>21.414213562373096</v>
      </c>
      <c r="AG11" s="2"/>
      <c r="AH11" s="4">
        <v>0</v>
      </c>
      <c r="AI11" s="5">
        <v>0</v>
      </c>
      <c r="AJ11" s="10">
        <f>Y11/$B$3</f>
        <v>2.5253813613805267</v>
      </c>
      <c r="AK11" s="7">
        <f>AI11+AJ11*$B$1/2</f>
        <v>6.3134534034513176E-2</v>
      </c>
      <c r="AL11" s="8">
        <f>AK11*$B$1</f>
        <v>3.1567267017256588E-3</v>
      </c>
      <c r="AM11" s="9">
        <f>AJ11*$B$1</f>
        <v>0.12626906806902635</v>
      </c>
      <c r="AN11" s="10">
        <f>$B$3*SIN(AH11)+AE11</f>
        <v>1.4142135623730949</v>
      </c>
      <c r="AO11" s="11">
        <f>$B$3*COS(AH11)+AF11</f>
        <v>23.414213562373096</v>
      </c>
    </row>
    <row r="12" spans="1:41" ht="15.6" x14ac:dyDescent="0.3">
      <c r="C12" s="4">
        <f>C11+G11</f>
        <v>0</v>
      </c>
      <c r="D12" s="5">
        <f t="shared" ref="D12:D75" si="0">$B$3</f>
        <v>2</v>
      </c>
      <c r="E12" s="6">
        <f>E11+H11</f>
        <v>0.2525381361380527</v>
      </c>
      <c r="F12" s="7">
        <f t="shared" ref="F12:F75" si="1">$B$4*SIN($B$5)/(1+$B$7/($B$6*$B$3^2))</f>
        <v>5.0507627227610534</v>
      </c>
      <c r="G12" s="8">
        <f t="shared" ref="G12:G75" si="2">E12*$B$1</f>
        <v>1.2626906806902635E-2</v>
      </c>
      <c r="H12" s="9">
        <f t="shared" ref="H12:H75" si="3">F12*$B$1</f>
        <v>0.2525381361380527</v>
      </c>
      <c r="I12" s="2">
        <v>0</v>
      </c>
      <c r="J12" s="2">
        <v>20</v>
      </c>
      <c r="K12" s="10">
        <f>C12*COS(-$B$5)-D12*SIN(-$B$5)</f>
        <v>1.4142135623730949</v>
      </c>
      <c r="L12" s="11">
        <f>V12*SIN(-$B$5)+W12*COS(-$B$5)+$B$2</f>
        <v>21.409749276658808</v>
      </c>
      <c r="M12" s="2"/>
      <c r="N12" s="4">
        <f>N11+Q11</f>
        <v>0</v>
      </c>
      <c r="O12" s="5">
        <f>O11+R11</f>
        <v>0.12626906806902635</v>
      </c>
      <c r="P12" s="6">
        <f t="shared" ref="P12:P75" si="4">F12/$B$3</f>
        <v>2.5253813613805267</v>
      </c>
      <c r="Q12" s="7">
        <f t="shared" ref="Q12:Q75" si="5">O12*$B$1</f>
        <v>6.3134534034513176E-3</v>
      </c>
      <c r="R12" s="8">
        <f t="shared" ref="R12:R75" si="6">P12*$B$1</f>
        <v>0.12626906806902635</v>
      </c>
      <c r="S12" s="9">
        <f>$B$3*SIN(N12)+K12</f>
        <v>1.4142135623730949</v>
      </c>
      <c r="T12" s="10">
        <f t="shared" ref="T12:T75" si="7">$B$3*COS(N12)+L12</f>
        <v>23.409749276658808</v>
      </c>
      <c r="U12" s="2"/>
      <c r="V12" s="4">
        <f>V11+AA11</f>
        <v>6.3134534034513176E-3</v>
      </c>
      <c r="W12" s="5">
        <f t="shared" ref="W12:W75" si="8">$B$3</f>
        <v>2</v>
      </c>
      <c r="X12" s="6">
        <f>X11+AB11</f>
        <v>0.2525381361380527</v>
      </c>
      <c r="Y12" s="7">
        <f t="shared" ref="Y12:Y75" si="9">$B$4*SIN($B$5)/(1+$B$7/($B$6*$B$3^2))</f>
        <v>5.0507627227610534</v>
      </c>
      <c r="Z12" s="8">
        <f t="shared" ref="Z12:Z75" si="10">X12+Y12*$B$1/2</f>
        <v>0.37880720420707903</v>
      </c>
      <c r="AA12" s="9">
        <f>X12*$B$1</f>
        <v>1.2626906806902635E-2</v>
      </c>
      <c r="AB12" s="10">
        <f t="shared" ref="AB12:AB75" si="11">Y12*$B$1</f>
        <v>0.2525381361380527</v>
      </c>
      <c r="AC12" s="2">
        <v>0</v>
      </c>
      <c r="AD12" s="2">
        <v>20</v>
      </c>
      <c r="AE12" s="20">
        <f t="shared" ref="AE12:AE75" si="12">V12*COS(-$B$5)-W12*SIN(-$B$5)</f>
        <v>1.4186778480873807</v>
      </c>
      <c r="AF12" s="11">
        <f t="shared" ref="AF12:AF75" si="13">V12*SIN(-$B$5)+W12*COS(-$B$5)+$B$2</f>
        <v>21.409749276658808</v>
      </c>
      <c r="AG12" s="2"/>
      <c r="AH12" s="4">
        <f>AH11+AL11</f>
        <v>3.1567267017256588E-3</v>
      </c>
      <c r="AI12" s="5">
        <f>AI11+AM11</f>
        <v>0.12626906806902635</v>
      </c>
      <c r="AJ12" s="10">
        <f t="shared" ref="AJ12:AJ75" si="14">Y12/$B$3</f>
        <v>2.5253813613805267</v>
      </c>
      <c r="AK12" s="7">
        <f t="shared" ref="AK12:AK75" si="15">AI12+AJ12*$B$1/2</f>
        <v>0.18940360210353951</v>
      </c>
      <c r="AL12" s="8">
        <f t="shared" ref="AL12:AL75" si="16">AK12*$B$1</f>
        <v>9.4701801051769764E-3</v>
      </c>
      <c r="AM12" s="9">
        <f t="shared" ref="AM12:AM75" si="17">AJ12*$B$1</f>
        <v>0.12626906806902635</v>
      </c>
      <c r="AN12" s="10">
        <f t="shared" ref="AN12:AN75" si="18">$B$3*SIN(AH12)+AE12</f>
        <v>1.424991291005324</v>
      </c>
      <c r="AO12" s="11">
        <f t="shared" ref="AO12:AO75" si="19">$B$3*COS(AH12)+AF12</f>
        <v>23.409739311743614</v>
      </c>
    </row>
    <row r="13" spans="1:41" ht="15.6" x14ac:dyDescent="0.3">
      <c r="C13" s="4">
        <f t="shared" ref="C13:C76" si="20">C12+G12</f>
        <v>1.2626906806902635E-2</v>
      </c>
      <c r="D13" s="5">
        <f t="shared" si="0"/>
        <v>2</v>
      </c>
      <c r="E13" s="6">
        <f t="shared" ref="E13:E76" si="21">E12+H12</f>
        <v>0.50507627227610541</v>
      </c>
      <c r="F13" s="7">
        <f t="shared" si="1"/>
        <v>5.0507627227610534</v>
      </c>
      <c r="G13" s="8">
        <f t="shared" si="2"/>
        <v>2.525381361380527E-2</v>
      </c>
      <c r="H13" s="9">
        <f t="shared" si="3"/>
        <v>0.2525381361380527</v>
      </c>
      <c r="I13" s="2"/>
      <c r="J13" s="2"/>
      <c r="K13" s="10">
        <f t="shared" ref="K13:K76" si="22">C13*COS(-$B$5)-D13*SIN(-$B$5)</f>
        <v>1.4231421338016663</v>
      </c>
      <c r="L13" s="11">
        <f>C13*SIN(-$B$5)+D13*COS(-$B$5)+$B$2</f>
        <v>21.405284990944523</v>
      </c>
      <c r="M13" s="2"/>
      <c r="N13" s="4">
        <f t="shared" ref="N13:N76" si="23">N12+Q12</f>
        <v>6.3134534034513176E-3</v>
      </c>
      <c r="O13" s="5">
        <f t="shared" ref="O13:O76" si="24">O12+R12</f>
        <v>0.2525381361380527</v>
      </c>
      <c r="P13" s="6">
        <f t="shared" si="4"/>
        <v>2.5253813613805267</v>
      </c>
      <c r="Q13" s="7">
        <f t="shared" si="5"/>
        <v>1.2626906806902635E-2</v>
      </c>
      <c r="R13" s="8">
        <f t="shared" si="6"/>
        <v>0.12626906806902635</v>
      </c>
      <c r="S13" s="9">
        <f t="shared" ref="S12:S75" si="25">$B$3*SIN(N13)+K13</f>
        <v>1.4357689567246295</v>
      </c>
      <c r="T13" s="10">
        <f t="shared" si="7"/>
        <v>23.405245131383044</v>
      </c>
      <c r="U13" s="2"/>
      <c r="V13" s="4">
        <f t="shared" ref="V13:V76" si="26">V12+AA12</f>
        <v>1.8940360210353953E-2</v>
      </c>
      <c r="W13" s="5">
        <f t="shared" si="8"/>
        <v>2</v>
      </c>
      <c r="X13" s="6">
        <f t="shared" ref="X13:X76" si="27">X12+AB12</f>
        <v>0.50507627227610541</v>
      </c>
      <c r="Y13" s="7">
        <f t="shared" si="9"/>
        <v>5.0507627227610534</v>
      </c>
      <c r="Z13" s="8">
        <f t="shared" si="10"/>
        <v>0.63134534034513179</v>
      </c>
      <c r="AA13" s="9">
        <f t="shared" ref="AA13:AA76" si="28">X13*$B$1</f>
        <v>2.525381361380527E-2</v>
      </c>
      <c r="AB13" s="10">
        <f t="shared" si="11"/>
        <v>0.2525381361380527</v>
      </c>
      <c r="AC13" s="2"/>
      <c r="AD13" s="2"/>
      <c r="AE13" s="20">
        <f t="shared" si="12"/>
        <v>1.4276064195159521</v>
      </c>
      <c r="AF13" s="11">
        <f t="shared" si="13"/>
        <v>21.400820705230238</v>
      </c>
      <c r="AG13" s="2"/>
      <c r="AH13" s="4">
        <f t="shared" ref="AH13:AH76" si="29">AH12+AL12</f>
        <v>1.2626906806902635E-2</v>
      </c>
      <c r="AI13" s="5">
        <f t="shared" ref="AI13:AI77" si="30">AI12+AM12</f>
        <v>0.2525381361380527</v>
      </c>
      <c r="AJ13" s="10">
        <f t="shared" si="14"/>
        <v>2.5253813613805267</v>
      </c>
      <c r="AK13" s="7">
        <f t="shared" si="15"/>
        <v>0.31567267017256589</v>
      </c>
      <c r="AL13" s="8">
        <f t="shared" si="16"/>
        <v>1.5783633508628294E-2</v>
      </c>
      <c r="AM13" s="9">
        <f t="shared" si="17"/>
        <v>0.12626906806902635</v>
      </c>
      <c r="AN13" s="10">
        <f t="shared" si="18"/>
        <v>1.452859562062254</v>
      </c>
      <c r="AO13" s="11">
        <f t="shared" si="19"/>
        <v>23.40066126857311</v>
      </c>
    </row>
    <row r="14" spans="1:41" ht="15.6" x14ac:dyDescent="0.3">
      <c r="C14" s="4">
        <f t="shared" si="20"/>
        <v>3.7880720420707906E-2</v>
      </c>
      <c r="D14" s="5">
        <f t="shared" si="0"/>
        <v>2</v>
      </c>
      <c r="E14" s="6">
        <f t="shared" si="21"/>
        <v>0.75761440841415806</v>
      </c>
      <c r="F14" s="7">
        <f t="shared" si="1"/>
        <v>5.0507627227610534</v>
      </c>
      <c r="G14" s="8">
        <f t="shared" si="2"/>
        <v>3.7880720420707906E-2</v>
      </c>
      <c r="H14" s="9">
        <f t="shared" si="3"/>
        <v>0.2525381361380527</v>
      </c>
      <c r="I14" s="2"/>
      <c r="J14" s="2"/>
      <c r="K14" s="10">
        <f t="shared" si="22"/>
        <v>1.4409992766588091</v>
      </c>
      <c r="L14" s="11">
        <f t="shared" ref="L14:L77" si="31">C14*SIN(-$B$5)+D14*COS(-$B$5)+$B$2</f>
        <v>21.387427848087381</v>
      </c>
      <c r="M14" s="2"/>
      <c r="N14" s="4">
        <f t="shared" si="23"/>
        <v>1.8940360210353953E-2</v>
      </c>
      <c r="O14" s="5">
        <f t="shared" si="24"/>
        <v>0.37880720420707903</v>
      </c>
      <c r="P14" s="6">
        <f t="shared" si="4"/>
        <v>2.5253813613805267</v>
      </c>
      <c r="Q14" s="7">
        <f t="shared" si="5"/>
        <v>1.8940360210353953E-2</v>
      </c>
      <c r="R14" s="8">
        <f t="shared" si="6"/>
        <v>0.12626906806902635</v>
      </c>
      <c r="S14" s="9">
        <f t="shared" si="25"/>
        <v>1.4788777322492617</v>
      </c>
      <c r="T14" s="10">
        <f t="shared" si="7"/>
        <v>23.387069121566721</v>
      </c>
      <c r="U14" s="2"/>
      <c r="V14" s="4">
        <f t="shared" si="26"/>
        <v>4.4194173824159223E-2</v>
      </c>
      <c r="W14" s="5">
        <f t="shared" si="8"/>
        <v>2</v>
      </c>
      <c r="X14" s="6">
        <f t="shared" si="27"/>
        <v>0.75761440841415806</v>
      </c>
      <c r="Y14" s="7">
        <f t="shared" si="9"/>
        <v>5.0507627227610534</v>
      </c>
      <c r="Z14" s="8">
        <f t="shared" si="10"/>
        <v>0.88388347648318444</v>
      </c>
      <c r="AA14" s="9">
        <f t="shared" si="28"/>
        <v>3.7880720420707906E-2</v>
      </c>
      <c r="AB14" s="10">
        <f t="shared" si="11"/>
        <v>0.2525381361380527</v>
      </c>
      <c r="AC14" s="2"/>
      <c r="AD14" s="2"/>
      <c r="AE14" s="20">
        <f t="shared" si="12"/>
        <v>1.4454635623730949</v>
      </c>
      <c r="AF14" s="11">
        <f t="shared" si="13"/>
        <v>21.382963562373096</v>
      </c>
      <c r="AG14" s="2"/>
      <c r="AH14" s="4">
        <f t="shared" si="29"/>
        <v>2.8410540315530929E-2</v>
      </c>
      <c r="AI14" s="5">
        <f t="shared" si="30"/>
        <v>0.37880720420707903</v>
      </c>
      <c r="AJ14" s="10">
        <f t="shared" si="14"/>
        <v>2.5253813613805267</v>
      </c>
      <c r="AK14" s="7">
        <f t="shared" si="15"/>
        <v>0.44194173824159222</v>
      </c>
      <c r="AL14" s="8">
        <f t="shared" si="16"/>
        <v>2.2097086912079612E-2</v>
      </c>
      <c r="AM14" s="9">
        <f t="shared" si="17"/>
        <v>0.12626906806902635</v>
      </c>
      <c r="AN14" s="10">
        <f t="shared" si="18"/>
        <v>1.5022769993734253</v>
      </c>
      <c r="AO14" s="11">
        <f t="shared" si="19"/>
        <v>23.382156457862724</v>
      </c>
    </row>
    <row r="15" spans="1:41" ht="15.6" x14ac:dyDescent="0.3">
      <c r="C15" s="4">
        <f t="shared" si="20"/>
        <v>7.5761440841415811E-2</v>
      </c>
      <c r="D15" s="5">
        <f t="shared" si="0"/>
        <v>2</v>
      </c>
      <c r="E15" s="6">
        <f t="shared" si="21"/>
        <v>1.0101525445522108</v>
      </c>
      <c r="F15" s="7">
        <f t="shared" si="1"/>
        <v>5.0507627227610534</v>
      </c>
      <c r="G15" s="8">
        <f t="shared" si="2"/>
        <v>5.0507627227610541E-2</v>
      </c>
      <c r="H15" s="9">
        <f t="shared" si="3"/>
        <v>0.2525381361380527</v>
      </c>
      <c r="I15" s="2"/>
      <c r="J15" s="2"/>
      <c r="K15" s="10">
        <f t="shared" si="22"/>
        <v>1.4677849909445235</v>
      </c>
      <c r="L15" s="11">
        <f t="shared" si="31"/>
        <v>21.360642133801665</v>
      </c>
      <c r="M15" s="2"/>
      <c r="N15" s="4">
        <f t="shared" si="23"/>
        <v>3.7880720420707906E-2</v>
      </c>
      <c r="O15" s="5">
        <f t="shared" si="24"/>
        <v>0.50507627227610541</v>
      </c>
      <c r="P15" s="6">
        <f t="shared" si="4"/>
        <v>2.5253813613805267</v>
      </c>
      <c r="Q15" s="7">
        <f t="shared" si="5"/>
        <v>2.525381361380527E-2</v>
      </c>
      <c r="R15" s="8">
        <f t="shared" si="6"/>
        <v>0.12626906806902635</v>
      </c>
      <c r="S15" s="9">
        <f t="shared" si="25"/>
        <v>1.5435283141188467</v>
      </c>
      <c r="T15" s="10">
        <f t="shared" si="7"/>
        <v>23.359207356403747</v>
      </c>
      <c r="U15" s="2"/>
      <c r="V15" s="4">
        <f t="shared" si="26"/>
        <v>8.2074894244867136E-2</v>
      </c>
      <c r="W15" s="5">
        <f t="shared" si="8"/>
        <v>2</v>
      </c>
      <c r="X15" s="6">
        <f t="shared" si="27"/>
        <v>1.0101525445522108</v>
      </c>
      <c r="Y15" s="7">
        <f t="shared" si="9"/>
        <v>5.0507627227610534</v>
      </c>
      <c r="Z15" s="8">
        <f t="shared" si="10"/>
        <v>1.1364216126212372</v>
      </c>
      <c r="AA15" s="9">
        <f t="shared" si="28"/>
        <v>5.0507627227610541E-2</v>
      </c>
      <c r="AB15" s="10">
        <f t="shared" si="11"/>
        <v>0.2525381361380527</v>
      </c>
      <c r="AC15" s="2"/>
      <c r="AD15" s="2"/>
      <c r="AE15" s="20">
        <f t="shared" si="12"/>
        <v>1.4722492766588093</v>
      </c>
      <c r="AF15" s="11">
        <f t="shared" si="13"/>
        <v>21.356177848087381</v>
      </c>
      <c r="AG15" s="2"/>
      <c r="AH15" s="4">
        <f t="shared" si="29"/>
        <v>5.0507627227610541E-2</v>
      </c>
      <c r="AI15" s="5">
        <f t="shared" si="30"/>
        <v>0.50507627227610541</v>
      </c>
      <c r="AJ15" s="10">
        <f t="shared" si="14"/>
        <v>2.5253813613805267</v>
      </c>
      <c r="AK15" s="7">
        <f t="shared" si="15"/>
        <v>0.5682108063106186</v>
      </c>
      <c r="AL15" s="8">
        <f t="shared" si="16"/>
        <v>2.8410540315530933E-2</v>
      </c>
      <c r="AM15" s="9">
        <f t="shared" si="17"/>
        <v>0.12626906806902635</v>
      </c>
      <c r="AN15" s="10">
        <f t="shared" si="18"/>
        <v>1.5732215879292348</v>
      </c>
      <c r="AO15" s="11">
        <f t="shared" si="19"/>
        <v>23.353627369941865</v>
      </c>
    </row>
    <row r="16" spans="1:41" ht="15.6" x14ac:dyDescent="0.3">
      <c r="C16" s="4">
        <f t="shared" si="20"/>
        <v>0.12626906806902635</v>
      </c>
      <c r="D16" s="5">
        <f t="shared" si="0"/>
        <v>2</v>
      </c>
      <c r="E16" s="6">
        <f t="shared" si="21"/>
        <v>1.2626906806902636</v>
      </c>
      <c r="F16" s="7">
        <f t="shared" si="1"/>
        <v>5.0507627227610534</v>
      </c>
      <c r="G16" s="8">
        <f t="shared" si="2"/>
        <v>6.3134534034513176E-2</v>
      </c>
      <c r="H16" s="9">
        <f t="shared" si="3"/>
        <v>0.2525381361380527</v>
      </c>
      <c r="I16" s="2"/>
      <c r="J16" s="2"/>
      <c r="K16" s="10">
        <f t="shared" si="22"/>
        <v>1.5034992766588093</v>
      </c>
      <c r="L16" s="11">
        <f t="shared" si="31"/>
        <v>21.324927848087381</v>
      </c>
      <c r="M16" s="2"/>
      <c r="N16" s="4">
        <f t="shared" si="23"/>
        <v>6.3134534034513176E-2</v>
      </c>
      <c r="O16" s="5">
        <f t="shared" si="24"/>
        <v>0.63134534034513179</v>
      </c>
      <c r="P16" s="6">
        <f t="shared" si="4"/>
        <v>2.5253813613805267</v>
      </c>
      <c r="Q16" s="7">
        <f t="shared" si="5"/>
        <v>3.1567267017256588E-2</v>
      </c>
      <c r="R16" s="8">
        <f t="shared" si="6"/>
        <v>0.12626906806902635</v>
      </c>
      <c r="S16" s="9">
        <f t="shared" si="25"/>
        <v>1.6296844773375661</v>
      </c>
      <c r="T16" s="10">
        <f t="shared" si="7"/>
        <v>23.320943202519722</v>
      </c>
      <c r="U16" s="2"/>
      <c r="V16" s="4">
        <f t="shared" si="26"/>
        <v>0.13258252147247768</v>
      </c>
      <c r="W16" s="5">
        <f t="shared" si="8"/>
        <v>2</v>
      </c>
      <c r="X16" s="6">
        <f t="shared" si="27"/>
        <v>1.2626906806902636</v>
      </c>
      <c r="Y16" s="7">
        <f t="shared" si="9"/>
        <v>5.0507627227610534</v>
      </c>
      <c r="Z16" s="8">
        <f t="shared" si="10"/>
        <v>1.38895974875929</v>
      </c>
      <c r="AA16" s="9">
        <f t="shared" si="28"/>
        <v>6.3134534034513176E-2</v>
      </c>
      <c r="AB16" s="10">
        <f t="shared" si="11"/>
        <v>0.2525381361380527</v>
      </c>
      <c r="AC16" s="2"/>
      <c r="AD16" s="2"/>
      <c r="AE16" s="20">
        <f t="shared" si="12"/>
        <v>1.5079635623730949</v>
      </c>
      <c r="AF16" s="11">
        <f t="shared" si="13"/>
        <v>21.320463562373096</v>
      </c>
      <c r="AG16" s="2"/>
      <c r="AH16" s="4">
        <f t="shared" si="29"/>
        <v>7.8918167543141474E-2</v>
      </c>
      <c r="AI16" s="5">
        <f t="shared" si="30"/>
        <v>0.63134534034513179</v>
      </c>
      <c r="AJ16" s="10">
        <f t="shared" si="14"/>
        <v>2.5253813613805267</v>
      </c>
      <c r="AK16" s="7">
        <f t="shared" si="15"/>
        <v>0.69447987437964498</v>
      </c>
      <c r="AL16" s="8">
        <f t="shared" si="16"/>
        <v>3.472399371898225E-2</v>
      </c>
      <c r="AM16" s="9">
        <f t="shared" si="17"/>
        <v>0.12626906806902635</v>
      </c>
      <c r="AN16" s="10">
        <f t="shared" si="18"/>
        <v>1.6656361123252061</v>
      </c>
      <c r="AO16" s="11">
        <f t="shared" si="19"/>
        <v>23.314238716945848</v>
      </c>
    </row>
    <row r="17" spans="3:41" ht="15.6" x14ac:dyDescent="0.3">
      <c r="C17" s="4">
        <f t="shared" si="20"/>
        <v>0.18940360210353951</v>
      </c>
      <c r="D17" s="5">
        <f t="shared" si="0"/>
        <v>2</v>
      </c>
      <c r="E17" s="6">
        <f t="shared" si="21"/>
        <v>1.5152288168283163</v>
      </c>
      <c r="F17" s="7">
        <f t="shared" si="1"/>
        <v>5.0507627227610534</v>
      </c>
      <c r="G17" s="8">
        <f t="shared" si="2"/>
        <v>7.5761440841415825E-2</v>
      </c>
      <c r="H17" s="9">
        <f t="shared" si="3"/>
        <v>0.2525381361380527</v>
      </c>
      <c r="I17" s="2"/>
      <c r="J17" s="2"/>
      <c r="K17" s="10">
        <f t="shared" si="22"/>
        <v>1.5481421338016663</v>
      </c>
      <c r="L17" s="11">
        <f t="shared" si="31"/>
        <v>21.280284990944523</v>
      </c>
      <c r="M17" s="2"/>
      <c r="N17" s="4">
        <f t="shared" si="23"/>
        <v>9.4701801051769757E-2</v>
      </c>
      <c r="O17" s="5">
        <f t="shared" si="24"/>
        <v>0.75761440841415817</v>
      </c>
      <c r="P17" s="6">
        <f t="shared" si="4"/>
        <v>2.5253813613805267</v>
      </c>
      <c r="Q17" s="7">
        <f t="shared" si="5"/>
        <v>3.7880720420707913E-2</v>
      </c>
      <c r="R17" s="8">
        <f t="shared" si="6"/>
        <v>0.12626906806902635</v>
      </c>
      <c r="S17" s="9">
        <f t="shared" si="25"/>
        <v>1.7372627539702479</v>
      </c>
      <c r="T17" s="10">
        <f t="shared" si="7"/>
        <v>23.271323260548364</v>
      </c>
      <c r="U17" s="2"/>
      <c r="V17" s="4">
        <f t="shared" si="26"/>
        <v>0.19571705550699087</v>
      </c>
      <c r="W17" s="5">
        <f t="shared" si="8"/>
        <v>2</v>
      </c>
      <c r="X17" s="6">
        <f t="shared" si="27"/>
        <v>1.5152288168283163</v>
      </c>
      <c r="Y17" s="7">
        <f t="shared" si="9"/>
        <v>5.0507627227610534</v>
      </c>
      <c r="Z17" s="8">
        <f t="shared" si="10"/>
        <v>1.6414978848973427</v>
      </c>
      <c r="AA17" s="9">
        <f t="shared" si="28"/>
        <v>7.5761440841415825E-2</v>
      </c>
      <c r="AB17" s="10">
        <f t="shared" si="11"/>
        <v>0.2525381361380527</v>
      </c>
      <c r="AC17" s="2"/>
      <c r="AD17" s="2"/>
      <c r="AE17" s="20">
        <f t="shared" si="12"/>
        <v>1.5526064195159521</v>
      </c>
      <c r="AF17" s="11">
        <f t="shared" si="13"/>
        <v>21.275820705230238</v>
      </c>
      <c r="AG17" s="2"/>
      <c r="AH17" s="4">
        <f t="shared" si="29"/>
        <v>0.11364216126212373</v>
      </c>
      <c r="AI17" s="5">
        <f t="shared" si="30"/>
        <v>0.75761440841415817</v>
      </c>
      <c r="AJ17" s="10">
        <f t="shared" si="14"/>
        <v>2.5253813613805267</v>
      </c>
      <c r="AK17" s="7">
        <f t="shared" si="15"/>
        <v>0.82074894244867136</v>
      </c>
      <c r="AL17" s="8">
        <f t="shared" si="16"/>
        <v>4.1037447122433568E-2</v>
      </c>
      <c r="AM17" s="9">
        <f t="shared" si="17"/>
        <v>0.12626906806902635</v>
      </c>
      <c r="AN17" s="10">
        <f t="shared" si="18"/>
        <v>1.7794018457305452</v>
      </c>
      <c r="AO17" s="11">
        <f t="shared" si="19"/>
        <v>23.262920057212455</v>
      </c>
    </row>
    <row r="18" spans="3:41" ht="15.6" x14ac:dyDescent="0.3">
      <c r="C18" s="4">
        <f t="shared" si="20"/>
        <v>0.26516504294495535</v>
      </c>
      <c r="D18" s="5">
        <f t="shared" si="0"/>
        <v>2</v>
      </c>
      <c r="E18" s="6">
        <f t="shared" si="21"/>
        <v>1.7677669529663691</v>
      </c>
      <c r="F18" s="7">
        <f t="shared" si="1"/>
        <v>5.0507627227610534</v>
      </c>
      <c r="G18" s="8">
        <f t="shared" si="2"/>
        <v>8.838834764831846E-2</v>
      </c>
      <c r="H18" s="9">
        <f t="shared" si="3"/>
        <v>0.2525381361380527</v>
      </c>
      <c r="I18" s="2"/>
      <c r="J18" s="2"/>
      <c r="K18" s="10">
        <f t="shared" si="22"/>
        <v>1.6017135623730949</v>
      </c>
      <c r="L18" s="11">
        <f t="shared" si="31"/>
        <v>21.226713562373096</v>
      </c>
      <c r="M18" s="2"/>
      <c r="N18" s="4">
        <f t="shared" si="23"/>
        <v>0.13258252147247768</v>
      </c>
      <c r="O18" s="5">
        <f t="shared" si="24"/>
        <v>0.88388347648318455</v>
      </c>
      <c r="P18" s="6">
        <f t="shared" si="4"/>
        <v>2.5253813613805267</v>
      </c>
      <c r="Q18" s="7">
        <f t="shared" si="5"/>
        <v>4.419417382415923E-2</v>
      </c>
      <c r="R18" s="8">
        <f t="shared" si="6"/>
        <v>0.12626906806902635</v>
      </c>
      <c r="S18" s="9">
        <f t="shared" si="25"/>
        <v>1.8661024370995518</v>
      </c>
      <c r="T18" s="10">
        <f t="shared" si="7"/>
        <v>23.209161171496948</v>
      </c>
      <c r="U18" s="2"/>
      <c r="V18" s="4">
        <f t="shared" si="26"/>
        <v>0.27147849634840671</v>
      </c>
      <c r="W18" s="5">
        <f t="shared" si="8"/>
        <v>2</v>
      </c>
      <c r="X18" s="6">
        <f t="shared" si="27"/>
        <v>1.7677669529663691</v>
      </c>
      <c r="Y18" s="7">
        <f t="shared" si="9"/>
        <v>5.0507627227610534</v>
      </c>
      <c r="Z18" s="8">
        <f t="shared" si="10"/>
        <v>1.8940360210353955</v>
      </c>
      <c r="AA18" s="9">
        <f t="shared" si="28"/>
        <v>8.838834764831846E-2</v>
      </c>
      <c r="AB18" s="10">
        <f t="shared" si="11"/>
        <v>0.2525381361380527</v>
      </c>
      <c r="AC18" s="2"/>
      <c r="AD18" s="2"/>
      <c r="AE18" s="20">
        <f t="shared" si="12"/>
        <v>1.6061778480873807</v>
      </c>
      <c r="AF18" s="11">
        <f t="shared" si="13"/>
        <v>21.222249276658808</v>
      </c>
      <c r="AG18" s="2"/>
      <c r="AH18" s="4">
        <f t="shared" si="29"/>
        <v>0.1546796083845573</v>
      </c>
      <c r="AI18" s="5">
        <f t="shared" si="30"/>
        <v>0.88388347648318455</v>
      </c>
      <c r="AJ18" s="10">
        <f t="shared" si="14"/>
        <v>2.5253813613805267</v>
      </c>
      <c r="AK18" s="7">
        <f t="shared" si="15"/>
        <v>0.94701801051769774</v>
      </c>
      <c r="AL18" s="8">
        <f t="shared" si="16"/>
        <v>4.7350900525884893E-2</v>
      </c>
      <c r="AM18" s="9">
        <f t="shared" si="17"/>
        <v>0.12626906806902635</v>
      </c>
      <c r="AN18" s="10">
        <f t="shared" si="18"/>
        <v>1.9143049296124188</v>
      </c>
      <c r="AO18" s="11">
        <f t="shared" si="19"/>
        <v>23.198371160964243</v>
      </c>
    </row>
    <row r="19" spans="3:41" ht="15.6" x14ac:dyDescent="0.3">
      <c r="C19" s="4">
        <f t="shared" si="20"/>
        <v>0.35355339059327384</v>
      </c>
      <c r="D19" s="5">
        <f t="shared" si="0"/>
        <v>2</v>
      </c>
      <c r="E19" s="6">
        <f t="shared" si="21"/>
        <v>2.0203050891044216</v>
      </c>
      <c r="F19" s="7">
        <f t="shared" si="1"/>
        <v>5.0507627227610534</v>
      </c>
      <c r="G19" s="8">
        <f t="shared" si="2"/>
        <v>0.10101525445522108</v>
      </c>
      <c r="H19" s="9">
        <f t="shared" si="3"/>
        <v>0.2525381361380527</v>
      </c>
      <c r="I19" s="2"/>
      <c r="J19" s="2"/>
      <c r="K19" s="10">
        <f t="shared" si="22"/>
        <v>1.6642135623730949</v>
      </c>
      <c r="L19" s="11">
        <f t="shared" si="31"/>
        <v>21.164213562373096</v>
      </c>
      <c r="M19" s="2"/>
      <c r="N19" s="4">
        <f t="shared" si="23"/>
        <v>0.17677669529663692</v>
      </c>
      <c r="O19" s="5">
        <f t="shared" si="24"/>
        <v>1.0101525445522108</v>
      </c>
      <c r="P19" s="6">
        <f t="shared" si="4"/>
        <v>2.5253813613805267</v>
      </c>
      <c r="Q19" s="7">
        <f t="shared" si="5"/>
        <v>5.0507627227610541E-2</v>
      </c>
      <c r="R19" s="8">
        <f t="shared" si="6"/>
        <v>0.12626906806902635</v>
      </c>
      <c r="S19" s="9">
        <f t="shared" si="25"/>
        <v>2.0159284041420236</v>
      </c>
      <c r="T19" s="10">
        <f t="shared" si="7"/>
        <v>23.133044857857669</v>
      </c>
      <c r="U19" s="2"/>
      <c r="V19" s="4">
        <f t="shared" si="26"/>
        <v>0.35986684399672519</v>
      </c>
      <c r="W19" s="5">
        <f t="shared" si="8"/>
        <v>2</v>
      </c>
      <c r="X19" s="6">
        <f t="shared" si="27"/>
        <v>2.0203050891044216</v>
      </c>
      <c r="Y19" s="7">
        <f t="shared" si="9"/>
        <v>5.0507627227610534</v>
      </c>
      <c r="Z19" s="8">
        <f t="shared" si="10"/>
        <v>2.1465741571734478</v>
      </c>
      <c r="AA19" s="9">
        <f t="shared" si="28"/>
        <v>0.10101525445522108</v>
      </c>
      <c r="AB19" s="10">
        <f t="shared" si="11"/>
        <v>0.2525381361380527</v>
      </c>
      <c r="AC19" s="2"/>
      <c r="AD19" s="2"/>
      <c r="AE19" s="20">
        <f t="shared" si="12"/>
        <v>1.6686778480873807</v>
      </c>
      <c r="AF19" s="11">
        <f t="shared" si="13"/>
        <v>21.159749276658808</v>
      </c>
      <c r="AG19" s="2"/>
      <c r="AH19" s="4">
        <f t="shared" si="29"/>
        <v>0.20203050891044219</v>
      </c>
      <c r="AI19" s="5">
        <f t="shared" si="30"/>
        <v>1.0101525445522108</v>
      </c>
      <c r="AJ19" s="10">
        <f t="shared" si="14"/>
        <v>2.5253813613805267</v>
      </c>
      <c r="AK19" s="7">
        <f t="shared" si="15"/>
        <v>1.0732870785867239</v>
      </c>
      <c r="AL19" s="8">
        <f t="shared" si="16"/>
        <v>5.3664353929336196E-2</v>
      </c>
      <c r="AM19" s="9">
        <f t="shared" si="17"/>
        <v>0.12626906806902635</v>
      </c>
      <c r="AN19" s="10">
        <f t="shared" si="18"/>
        <v>2.0699957556741211</v>
      </c>
      <c r="AO19" s="11">
        <f t="shared" si="19"/>
        <v>23.119071592422653</v>
      </c>
    </row>
    <row r="20" spans="3:41" ht="15.6" x14ac:dyDescent="0.3">
      <c r="C20" s="4">
        <f t="shared" si="20"/>
        <v>0.45456864504849492</v>
      </c>
      <c r="D20" s="5">
        <f t="shared" si="0"/>
        <v>2</v>
      </c>
      <c r="E20" s="6">
        <f t="shared" si="21"/>
        <v>2.2728432252424744</v>
      </c>
      <c r="F20" s="7">
        <f t="shared" si="1"/>
        <v>5.0507627227610534</v>
      </c>
      <c r="G20" s="8">
        <f t="shared" si="2"/>
        <v>0.11364216126212373</v>
      </c>
      <c r="H20" s="9">
        <f t="shared" si="3"/>
        <v>0.2525381361380527</v>
      </c>
      <c r="I20" s="2"/>
      <c r="J20" s="2"/>
      <c r="K20" s="10">
        <f t="shared" si="22"/>
        <v>1.7356421338016665</v>
      </c>
      <c r="L20" s="11">
        <f t="shared" si="31"/>
        <v>21.092784990944523</v>
      </c>
      <c r="M20" s="2"/>
      <c r="N20" s="4">
        <f t="shared" si="23"/>
        <v>0.22728432252424746</v>
      </c>
      <c r="O20" s="5">
        <f t="shared" si="24"/>
        <v>1.1364216126212372</v>
      </c>
      <c r="P20" s="6">
        <f t="shared" si="4"/>
        <v>2.5253813613805267</v>
      </c>
      <c r="Q20" s="7">
        <f t="shared" si="5"/>
        <v>5.6821080631061865E-2</v>
      </c>
      <c r="R20" s="8">
        <f t="shared" si="6"/>
        <v>0.12626906806902635</v>
      </c>
      <c r="S20" s="9">
        <f t="shared" si="25"/>
        <v>2.1863071782652144</v>
      </c>
      <c r="T20" s="10">
        <f t="shared" si="7"/>
        <v>23.041348825592664</v>
      </c>
      <c r="U20" s="2"/>
      <c r="V20" s="4">
        <f t="shared" si="26"/>
        <v>0.46088209845194628</v>
      </c>
      <c r="W20" s="5">
        <f t="shared" si="8"/>
        <v>2</v>
      </c>
      <c r="X20" s="6">
        <f t="shared" si="27"/>
        <v>2.2728432252424744</v>
      </c>
      <c r="Y20" s="7">
        <f t="shared" si="9"/>
        <v>5.0507627227610534</v>
      </c>
      <c r="Z20" s="8">
        <f t="shared" si="10"/>
        <v>2.3991122933115006</v>
      </c>
      <c r="AA20" s="9">
        <f t="shared" si="28"/>
        <v>0.11364216126212373</v>
      </c>
      <c r="AB20" s="10">
        <f t="shared" si="11"/>
        <v>0.2525381361380527</v>
      </c>
      <c r="AC20" s="2"/>
      <c r="AD20" s="2"/>
      <c r="AE20" s="20">
        <f t="shared" si="12"/>
        <v>1.7401064195159521</v>
      </c>
      <c r="AF20" s="11">
        <f t="shared" si="13"/>
        <v>21.088320705230238</v>
      </c>
      <c r="AG20" s="2"/>
      <c r="AH20" s="4">
        <f t="shared" si="29"/>
        <v>0.25569486283977838</v>
      </c>
      <c r="AI20" s="5">
        <f t="shared" si="30"/>
        <v>1.1364216126212372</v>
      </c>
      <c r="AJ20" s="10">
        <f t="shared" si="14"/>
        <v>2.5253813613805267</v>
      </c>
      <c r="AK20" s="7">
        <f t="shared" si="15"/>
        <v>1.1995561466557503</v>
      </c>
      <c r="AL20" s="8">
        <f t="shared" si="16"/>
        <v>5.9977807332787514E-2</v>
      </c>
      <c r="AM20" s="9">
        <f t="shared" si="17"/>
        <v>0.12626906806902635</v>
      </c>
      <c r="AN20" s="10">
        <f t="shared" si="18"/>
        <v>2.245941901414926</v>
      </c>
      <c r="AO20" s="11">
        <f t="shared" si="19"/>
        <v>23.023296277492594</v>
      </c>
    </row>
    <row r="21" spans="3:41" ht="15.6" x14ac:dyDescent="0.3">
      <c r="C21" s="4">
        <f t="shared" si="20"/>
        <v>0.5682108063106186</v>
      </c>
      <c r="D21" s="5">
        <f t="shared" si="0"/>
        <v>2</v>
      </c>
      <c r="E21" s="6">
        <f t="shared" si="21"/>
        <v>2.5253813613805272</v>
      </c>
      <c r="F21" s="7">
        <f t="shared" si="1"/>
        <v>5.0507627227610534</v>
      </c>
      <c r="G21" s="8">
        <f t="shared" si="2"/>
        <v>0.12626906806902635</v>
      </c>
      <c r="H21" s="9">
        <f t="shared" si="3"/>
        <v>0.2525381361380527</v>
      </c>
      <c r="I21" s="2"/>
      <c r="J21" s="2"/>
      <c r="K21" s="10">
        <f t="shared" si="22"/>
        <v>1.8159992766588093</v>
      </c>
      <c r="L21" s="11">
        <f t="shared" si="31"/>
        <v>21.012427848087381</v>
      </c>
      <c r="M21" s="2"/>
      <c r="N21" s="4">
        <f t="shared" si="23"/>
        <v>0.2841054031553093</v>
      </c>
      <c r="O21" s="5">
        <f t="shared" si="24"/>
        <v>1.2626906806902636</v>
      </c>
      <c r="P21" s="6">
        <f t="shared" si="4"/>
        <v>2.5253813613805267</v>
      </c>
      <c r="Q21" s="7">
        <f t="shared" si="5"/>
        <v>6.3134534034513176E-2</v>
      </c>
      <c r="R21" s="8">
        <f t="shared" si="6"/>
        <v>0.12626906806902635</v>
      </c>
      <c r="S21" s="9">
        <f t="shared" si="25"/>
        <v>2.376596933894263</v>
      </c>
      <c r="T21" s="10">
        <f t="shared" si="7"/>
        <v>22.932253430452121</v>
      </c>
      <c r="U21" s="2"/>
      <c r="V21" s="4">
        <f t="shared" si="26"/>
        <v>0.57452425971407006</v>
      </c>
      <c r="W21" s="5">
        <f t="shared" si="8"/>
        <v>2</v>
      </c>
      <c r="X21" s="6">
        <f t="shared" si="27"/>
        <v>2.5253813613805272</v>
      </c>
      <c r="Y21" s="7">
        <f t="shared" si="9"/>
        <v>5.0507627227610534</v>
      </c>
      <c r="Z21" s="8">
        <f t="shared" si="10"/>
        <v>2.6516504294495533</v>
      </c>
      <c r="AA21" s="9">
        <f t="shared" si="28"/>
        <v>0.12626906806902635</v>
      </c>
      <c r="AB21" s="10">
        <f t="shared" si="11"/>
        <v>0.2525381361380527</v>
      </c>
      <c r="AC21" s="2"/>
      <c r="AD21" s="2"/>
      <c r="AE21" s="20">
        <f t="shared" si="12"/>
        <v>1.8204635623730951</v>
      </c>
      <c r="AF21" s="11">
        <f t="shared" si="13"/>
        <v>21.007963562373096</v>
      </c>
      <c r="AG21" s="2"/>
      <c r="AH21" s="4">
        <f t="shared" si="29"/>
        <v>0.31567267017256589</v>
      </c>
      <c r="AI21" s="5">
        <f t="shared" si="30"/>
        <v>1.2626906806902636</v>
      </c>
      <c r="AJ21" s="10">
        <f t="shared" si="14"/>
        <v>2.5253813613805267</v>
      </c>
      <c r="AK21" s="7">
        <f t="shared" si="15"/>
        <v>1.3258252147247767</v>
      </c>
      <c r="AL21" s="8">
        <f t="shared" si="16"/>
        <v>6.6291260736238838E-2</v>
      </c>
      <c r="AM21" s="9">
        <f t="shared" si="17"/>
        <v>0.12626906806902635</v>
      </c>
      <c r="AN21" s="10">
        <f t="shared" si="18"/>
        <v>2.4413755092730431</v>
      </c>
      <c r="AO21" s="11">
        <f t="shared" si="19"/>
        <v>22.90913908141307</v>
      </c>
    </row>
    <row r="22" spans="3:41" ht="15.6" x14ac:dyDescent="0.3">
      <c r="C22" s="4">
        <f t="shared" si="20"/>
        <v>0.69447987437964498</v>
      </c>
      <c r="D22" s="5">
        <f t="shared" si="0"/>
        <v>2</v>
      </c>
      <c r="E22" s="6">
        <f t="shared" si="21"/>
        <v>2.7779194975185799</v>
      </c>
      <c r="F22" s="7">
        <f t="shared" si="1"/>
        <v>5.0507627227610534</v>
      </c>
      <c r="G22" s="8">
        <f t="shared" si="2"/>
        <v>0.138895974875929</v>
      </c>
      <c r="H22" s="9">
        <f t="shared" si="3"/>
        <v>0.2525381361380527</v>
      </c>
      <c r="I22" s="2"/>
      <c r="J22" s="2"/>
      <c r="K22" s="10">
        <f t="shared" si="22"/>
        <v>1.9052849909445235</v>
      </c>
      <c r="L22" s="11">
        <f t="shared" si="31"/>
        <v>20.923142133801665</v>
      </c>
      <c r="M22" s="2"/>
      <c r="N22" s="4">
        <f t="shared" si="23"/>
        <v>0.34723993718982249</v>
      </c>
      <c r="O22" s="5">
        <f t="shared" si="24"/>
        <v>1.38895974875929</v>
      </c>
      <c r="P22" s="6">
        <f t="shared" si="4"/>
        <v>2.5253813613805267</v>
      </c>
      <c r="Q22" s="7">
        <f t="shared" si="5"/>
        <v>6.9447987437964501E-2</v>
      </c>
      <c r="R22" s="8">
        <f t="shared" si="6"/>
        <v>0.12626906806902635</v>
      </c>
      <c r="S22" s="9">
        <f t="shared" si="25"/>
        <v>2.5858925448843584</v>
      </c>
      <c r="T22" s="10">
        <f t="shared" si="7"/>
        <v>22.803773239978533</v>
      </c>
      <c r="U22" s="2"/>
      <c r="V22" s="4">
        <f t="shared" si="26"/>
        <v>0.70079332778309644</v>
      </c>
      <c r="W22" s="5">
        <f t="shared" si="8"/>
        <v>2</v>
      </c>
      <c r="X22" s="6">
        <f t="shared" si="27"/>
        <v>2.7779194975185799</v>
      </c>
      <c r="Y22" s="7">
        <f t="shared" si="9"/>
        <v>5.0507627227610534</v>
      </c>
      <c r="Z22" s="8">
        <f t="shared" si="10"/>
        <v>2.9041885655876061</v>
      </c>
      <c r="AA22" s="9">
        <f t="shared" si="28"/>
        <v>0.138895974875929</v>
      </c>
      <c r="AB22" s="10">
        <f t="shared" si="11"/>
        <v>0.2525381361380527</v>
      </c>
      <c r="AC22" s="2"/>
      <c r="AD22" s="2"/>
      <c r="AE22" s="20">
        <f t="shared" si="12"/>
        <v>1.9097492766588093</v>
      </c>
      <c r="AF22" s="11">
        <f t="shared" si="13"/>
        <v>20.918677848087381</v>
      </c>
      <c r="AG22" s="2"/>
      <c r="AH22" s="4">
        <f t="shared" si="29"/>
        <v>0.38196393090880476</v>
      </c>
      <c r="AI22" s="5">
        <f t="shared" si="30"/>
        <v>1.38895974875929</v>
      </c>
      <c r="AJ22" s="10">
        <f t="shared" si="14"/>
        <v>2.5253813613805267</v>
      </c>
      <c r="AK22" s="7">
        <f t="shared" si="15"/>
        <v>1.452094282793803</v>
      </c>
      <c r="AL22" s="8">
        <f t="shared" si="16"/>
        <v>7.2604714139690149E-2</v>
      </c>
      <c r="AM22" s="9">
        <f t="shared" si="17"/>
        <v>0.12626906806902635</v>
      </c>
      <c r="AN22" s="10">
        <f t="shared" si="18"/>
        <v>2.6552364488544429</v>
      </c>
      <c r="AO22" s="11">
        <f t="shared" si="19"/>
        <v>22.774546613946583</v>
      </c>
    </row>
    <row r="23" spans="3:41" ht="15.6" x14ac:dyDescent="0.3">
      <c r="C23" s="4">
        <f t="shared" si="20"/>
        <v>0.83337584925557395</v>
      </c>
      <c r="D23" s="5">
        <f t="shared" si="0"/>
        <v>2</v>
      </c>
      <c r="E23" s="6">
        <f t="shared" si="21"/>
        <v>3.0304576336566327</v>
      </c>
      <c r="F23" s="7">
        <f t="shared" si="1"/>
        <v>5.0507627227610534</v>
      </c>
      <c r="G23" s="8">
        <f t="shared" si="2"/>
        <v>0.15152288168283165</v>
      </c>
      <c r="H23" s="9">
        <f t="shared" si="3"/>
        <v>0.2525381361380527</v>
      </c>
      <c r="I23" s="2"/>
      <c r="J23" s="2"/>
      <c r="K23" s="10">
        <f t="shared" si="22"/>
        <v>2.0034992766588093</v>
      </c>
      <c r="L23" s="11">
        <f t="shared" si="31"/>
        <v>20.824927848087381</v>
      </c>
      <c r="M23" s="2"/>
      <c r="N23" s="4">
        <f t="shared" si="23"/>
        <v>0.41668792462778698</v>
      </c>
      <c r="O23" s="5">
        <f t="shared" si="24"/>
        <v>1.5152288168283163</v>
      </c>
      <c r="P23" s="6">
        <f t="shared" si="4"/>
        <v>2.5253813613805267</v>
      </c>
      <c r="Q23" s="7">
        <f t="shared" si="5"/>
        <v>7.5761440841415825E-2</v>
      </c>
      <c r="R23" s="8">
        <f t="shared" si="6"/>
        <v>0.12626906806902635</v>
      </c>
      <c r="S23" s="9">
        <f t="shared" si="25"/>
        <v>2.8129672819884775</v>
      </c>
      <c r="T23" s="10">
        <f t="shared" si="7"/>
        <v>22.653796774048892</v>
      </c>
      <c r="U23" s="2"/>
      <c r="V23" s="4">
        <f t="shared" si="26"/>
        <v>0.83968930265902542</v>
      </c>
      <c r="W23" s="5">
        <f t="shared" si="8"/>
        <v>2</v>
      </c>
      <c r="X23" s="6">
        <f t="shared" si="27"/>
        <v>3.0304576336566327</v>
      </c>
      <c r="Y23" s="7">
        <f t="shared" si="9"/>
        <v>5.0507627227610534</v>
      </c>
      <c r="Z23" s="8">
        <f t="shared" si="10"/>
        <v>3.1567267017256588</v>
      </c>
      <c r="AA23" s="9">
        <f t="shared" si="28"/>
        <v>0.15152288168283165</v>
      </c>
      <c r="AB23" s="10">
        <f t="shared" si="11"/>
        <v>0.2525381361380527</v>
      </c>
      <c r="AC23" s="2"/>
      <c r="AD23" s="2"/>
      <c r="AE23" s="20">
        <f t="shared" si="12"/>
        <v>2.0079635623730949</v>
      </c>
      <c r="AF23" s="11">
        <f t="shared" si="13"/>
        <v>20.820463562373096</v>
      </c>
      <c r="AG23" s="2"/>
      <c r="AH23" s="4">
        <f t="shared" si="29"/>
        <v>0.45456864504849492</v>
      </c>
      <c r="AI23" s="5">
        <f t="shared" si="30"/>
        <v>1.5152288168283163</v>
      </c>
      <c r="AJ23" s="10">
        <f t="shared" si="14"/>
        <v>2.5253813613805267</v>
      </c>
      <c r="AK23" s="7">
        <f t="shared" si="15"/>
        <v>1.5783633508628294</v>
      </c>
      <c r="AL23" s="8">
        <f t="shared" si="16"/>
        <v>7.8918167543141474E-2</v>
      </c>
      <c r="AM23" s="9">
        <f t="shared" si="17"/>
        <v>0.12626906806902635</v>
      </c>
      <c r="AN23" s="10">
        <f t="shared" si="18"/>
        <v>2.8861131695548607</v>
      </c>
      <c r="AO23" s="11">
        <f t="shared" si="19"/>
        <v>22.617364580071765</v>
      </c>
    </row>
    <row r="24" spans="3:41" ht="15.6" x14ac:dyDescent="0.3">
      <c r="C24" s="4">
        <f t="shared" si="20"/>
        <v>0.98489873093840563</v>
      </c>
      <c r="D24" s="5">
        <f t="shared" si="0"/>
        <v>2</v>
      </c>
      <c r="E24" s="6">
        <f t="shared" si="21"/>
        <v>3.2829957697946854</v>
      </c>
      <c r="F24" s="7">
        <f t="shared" si="1"/>
        <v>5.0507627227610534</v>
      </c>
      <c r="G24" s="8">
        <f t="shared" si="2"/>
        <v>0.16414978848973427</v>
      </c>
      <c r="H24" s="9">
        <f t="shared" si="3"/>
        <v>0.2525381361380527</v>
      </c>
      <c r="I24" s="2"/>
      <c r="J24" s="2"/>
      <c r="K24" s="10">
        <f t="shared" si="22"/>
        <v>2.1106421338016665</v>
      </c>
      <c r="L24" s="11">
        <f t="shared" si="31"/>
        <v>20.717784990944523</v>
      </c>
      <c r="M24" s="2"/>
      <c r="N24" s="4">
        <f t="shared" si="23"/>
        <v>0.49244936546920282</v>
      </c>
      <c r="O24" s="5">
        <f t="shared" si="24"/>
        <v>1.6414978848973427</v>
      </c>
      <c r="P24" s="6">
        <f t="shared" si="4"/>
        <v>2.5253813613805267</v>
      </c>
      <c r="Q24" s="7">
        <f t="shared" si="5"/>
        <v>8.2074894244867136E-2</v>
      </c>
      <c r="R24" s="8">
        <f t="shared" si="6"/>
        <v>0.12626906806902635</v>
      </c>
      <c r="S24" s="9">
        <f t="shared" si="25"/>
        <v>3.0562133936271554</v>
      </c>
      <c r="T24" s="10">
        <f t="shared" si="7"/>
        <v>22.480139947413861</v>
      </c>
      <c r="U24" s="2"/>
      <c r="V24" s="4">
        <f t="shared" si="26"/>
        <v>0.99121218434185709</v>
      </c>
      <c r="W24" s="5">
        <f t="shared" si="8"/>
        <v>2</v>
      </c>
      <c r="X24" s="6">
        <f t="shared" si="27"/>
        <v>3.2829957697946854</v>
      </c>
      <c r="Y24" s="7">
        <f t="shared" si="9"/>
        <v>5.0507627227610534</v>
      </c>
      <c r="Z24" s="8">
        <f t="shared" si="10"/>
        <v>3.4092648378637116</v>
      </c>
      <c r="AA24" s="9">
        <f t="shared" si="28"/>
        <v>0.16414978848973427</v>
      </c>
      <c r="AB24" s="10">
        <f t="shared" si="11"/>
        <v>0.2525381361380527</v>
      </c>
      <c r="AC24" s="2"/>
      <c r="AD24" s="2"/>
      <c r="AE24" s="20">
        <f t="shared" si="12"/>
        <v>2.1151064195159526</v>
      </c>
      <c r="AF24" s="11">
        <f t="shared" si="13"/>
        <v>20.713320705230238</v>
      </c>
      <c r="AG24" s="2"/>
      <c r="AH24" s="4">
        <f t="shared" si="29"/>
        <v>0.53348681259163644</v>
      </c>
      <c r="AI24" s="5">
        <f t="shared" si="30"/>
        <v>1.6414978848973427</v>
      </c>
      <c r="AJ24" s="10">
        <f t="shared" si="14"/>
        <v>2.5253813613805267</v>
      </c>
      <c r="AK24" s="7">
        <f t="shared" si="15"/>
        <v>1.7046324189318558</v>
      </c>
      <c r="AL24" s="8">
        <f t="shared" si="16"/>
        <v>8.5231620946592798E-2</v>
      </c>
      <c r="AM24" s="9">
        <f t="shared" si="17"/>
        <v>0.12626906806902635</v>
      </c>
      <c r="AN24" s="10">
        <f t="shared" si="18"/>
        <v>3.1321838366504124</v>
      </c>
      <c r="AO24" s="11">
        <f t="shared" si="19"/>
        <v>22.43539896348539</v>
      </c>
    </row>
    <row r="25" spans="3:41" ht="15.6" x14ac:dyDescent="0.3">
      <c r="C25" s="4">
        <f t="shared" si="20"/>
        <v>1.1490485194281399</v>
      </c>
      <c r="D25" s="5">
        <f t="shared" si="0"/>
        <v>2</v>
      </c>
      <c r="E25" s="6">
        <f t="shared" si="21"/>
        <v>3.5355339059327382</v>
      </c>
      <c r="F25" s="7">
        <f t="shared" si="1"/>
        <v>5.0507627227610534</v>
      </c>
      <c r="G25" s="8">
        <f t="shared" si="2"/>
        <v>0.17677669529663692</v>
      </c>
      <c r="H25" s="9">
        <f t="shared" si="3"/>
        <v>0.2525381361380527</v>
      </c>
      <c r="I25" s="2"/>
      <c r="J25" s="2"/>
      <c r="K25" s="10">
        <f t="shared" si="22"/>
        <v>2.2267135623730949</v>
      </c>
      <c r="L25" s="11">
        <f t="shared" si="31"/>
        <v>20.601713562373096</v>
      </c>
      <c r="M25" s="2"/>
      <c r="N25" s="4">
        <f t="shared" si="23"/>
        <v>0.57452425971406995</v>
      </c>
      <c r="O25" s="5">
        <f t="shared" si="24"/>
        <v>1.7677669529663691</v>
      </c>
      <c r="P25" s="6">
        <f t="shared" si="4"/>
        <v>2.5253813613805267</v>
      </c>
      <c r="Q25" s="7">
        <f t="shared" si="5"/>
        <v>8.838834764831846E-2</v>
      </c>
      <c r="R25" s="8">
        <f t="shared" si="6"/>
        <v>0.12626906806902635</v>
      </c>
      <c r="S25" s="9">
        <f t="shared" si="25"/>
        <v>3.313584545513208</v>
      </c>
      <c r="T25" s="10">
        <f t="shared" si="7"/>
        <v>22.280615425499121</v>
      </c>
      <c r="U25" s="2"/>
      <c r="V25" s="4">
        <f t="shared" si="26"/>
        <v>1.1553619728315914</v>
      </c>
      <c r="W25" s="5">
        <f t="shared" si="8"/>
        <v>2</v>
      </c>
      <c r="X25" s="6">
        <f t="shared" si="27"/>
        <v>3.5355339059327382</v>
      </c>
      <c r="Y25" s="7">
        <f t="shared" si="9"/>
        <v>5.0507627227610534</v>
      </c>
      <c r="Z25" s="8">
        <f t="shared" si="10"/>
        <v>3.6618029740017644</v>
      </c>
      <c r="AA25" s="9">
        <f t="shared" si="28"/>
        <v>0.17677669529663692</v>
      </c>
      <c r="AB25" s="10">
        <f t="shared" si="11"/>
        <v>0.2525381361380527</v>
      </c>
      <c r="AC25" s="2"/>
      <c r="AD25" s="2"/>
      <c r="AE25" s="20">
        <f t="shared" si="12"/>
        <v>2.231177848087381</v>
      </c>
      <c r="AF25" s="11">
        <f t="shared" si="13"/>
        <v>20.597249276658808</v>
      </c>
      <c r="AG25" s="2"/>
      <c r="AH25" s="4">
        <f t="shared" si="29"/>
        <v>0.6187184335382292</v>
      </c>
      <c r="AI25" s="5">
        <f t="shared" si="30"/>
        <v>1.7677669529663691</v>
      </c>
      <c r="AJ25" s="10">
        <f t="shared" si="14"/>
        <v>2.5253813613805267</v>
      </c>
      <c r="AK25" s="7">
        <f t="shared" si="15"/>
        <v>1.8309014870008822</v>
      </c>
      <c r="AL25" s="8">
        <f t="shared" si="16"/>
        <v>9.1545074350044109E-2</v>
      </c>
      <c r="AM25" s="9">
        <f t="shared" si="17"/>
        <v>0.12626906806902635</v>
      </c>
      <c r="AN25" s="10">
        <f t="shared" si="18"/>
        <v>3.391161136765656</v>
      </c>
      <c r="AO25" s="11">
        <f t="shared" si="19"/>
        <v>22.226494123201871</v>
      </c>
    </row>
    <row r="26" spans="3:41" ht="15.6" x14ac:dyDescent="0.3">
      <c r="C26" s="4">
        <f t="shared" si="20"/>
        <v>1.3258252147247769</v>
      </c>
      <c r="D26" s="5">
        <f t="shared" si="0"/>
        <v>2</v>
      </c>
      <c r="E26" s="6">
        <f t="shared" si="21"/>
        <v>3.788072042070791</v>
      </c>
      <c r="F26" s="7">
        <f t="shared" si="1"/>
        <v>5.0507627227610534</v>
      </c>
      <c r="G26" s="8">
        <f t="shared" si="2"/>
        <v>0.18940360210353957</v>
      </c>
      <c r="H26" s="9">
        <f t="shared" si="3"/>
        <v>0.2525381361380527</v>
      </c>
      <c r="I26" s="2"/>
      <c r="J26" s="2"/>
      <c r="K26" s="10">
        <f t="shared" si="22"/>
        <v>2.3517135623730949</v>
      </c>
      <c r="L26" s="11">
        <f t="shared" si="31"/>
        <v>20.476713562373096</v>
      </c>
      <c r="M26" s="2"/>
      <c r="N26" s="4">
        <f t="shared" si="23"/>
        <v>0.66291260736238844</v>
      </c>
      <c r="O26" s="5">
        <f t="shared" si="24"/>
        <v>1.8940360210353955</v>
      </c>
      <c r="P26" s="6">
        <f t="shared" si="4"/>
        <v>2.5253813613805267</v>
      </c>
      <c r="Q26" s="7">
        <f t="shared" si="5"/>
        <v>9.4701801051769785E-2</v>
      </c>
      <c r="R26" s="8">
        <f t="shared" si="6"/>
        <v>0.12626906806902635</v>
      </c>
      <c r="S26" s="9">
        <f t="shared" si="25"/>
        <v>3.5825439329535822</v>
      </c>
      <c r="T26" s="10">
        <f t="shared" si="7"/>
        <v>22.053119791381565</v>
      </c>
      <c r="U26" s="2"/>
      <c r="V26" s="4">
        <f t="shared" si="26"/>
        <v>1.3321386681282283</v>
      </c>
      <c r="W26" s="5">
        <f t="shared" si="8"/>
        <v>2</v>
      </c>
      <c r="X26" s="6">
        <f t="shared" si="27"/>
        <v>3.788072042070791</v>
      </c>
      <c r="Y26" s="7">
        <f t="shared" si="9"/>
        <v>5.0507627227610534</v>
      </c>
      <c r="Z26" s="8">
        <f t="shared" si="10"/>
        <v>3.9143411101398171</v>
      </c>
      <c r="AA26" s="9">
        <f t="shared" si="28"/>
        <v>0.18940360210353957</v>
      </c>
      <c r="AB26" s="10">
        <f t="shared" si="11"/>
        <v>0.2525381361380527</v>
      </c>
      <c r="AC26" s="2"/>
      <c r="AD26" s="2"/>
      <c r="AE26" s="20">
        <f t="shared" si="12"/>
        <v>2.356177848087381</v>
      </c>
      <c r="AF26" s="11">
        <f t="shared" si="13"/>
        <v>20.472249276658808</v>
      </c>
      <c r="AG26" s="2"/>
      <c r="AH26" s="4">
        <f t="shared" si="29"/>
        <v>0.7102635078882733</v>
      </c>
      <c r="AI26" s="5">
        <f t="shared" si="30"/>
        <v>1.8940360210353955</v>
      </c>
      <c r="AJ26" s="10">
        <f t="shared" si="14"/>
        <v>2.5253813613805267</v>
      </c>
      <c r="AK26" s="7">
        <f t="shared" si="15"/>
        <v>1.9571705550699086</v>
      </c>
      <c r="AL26" s="8">
        <f t="shared" si="16"/>
        <v>9.7858527753495433E-2</v>
      </c>
      <c r="AM26" s="9">
        <f t="shared" si="17"/>
        <v>0.12626906806902635</v>
      </c>
      <c r="AN26" s="10">
        <f t="shared" si="18"/>
        <v>3.6602450135378124</v>
      </c>
      <c r="AO26" s="11">
        <f t="shared" si="19"/>
        <v>21.988629449304863</v>
      </c>
    </row>
    <row r="27" spans="3:41" ht="15.6" x14ac:dyDescent="0.3">
      <c r="C27" s="4">
        <f t="shared" si="20"/>
        <v>1.5152288168283166</v>
      </c>
      <c r="D27" s="5">
        <f t="shared" si="0"/>
        <v>2</v>
      </c>
      <c r="E27" s="6">
        <f t="shared" si="21"/>
        <v>4.0406101782088433</v>
      </c>
      <c r="F27" s="7">
        <f t="shared" si="1"/>
        <v>5.0507627227610534</v>
      </c>
      <c r="G27" s="8">
        <f t="shared" si="2"/>
        <v>0.20203050891044216</v>
      </c>
      <c r="H27" s="9">
        <f t="shared" si="3"/>
        <v>0.2525381361380527</v>
      </c>
      <c r="I27" s="2"/>
      <c r="J27" s="2"/>
      <c r="K27" s="10">
        <f t="shared" si="22"/>
        <v>2.485642133801667</v>
      </c>
      <c r="L27" s="11">
        <f t="shared" si="31"/>
        <v>20.342784990944523</v>
      </c>
      <c r="M27" s="2"/>
      <c r="N27" s="4">
        <f t="shared" si="23"/>
        <v>0.75761440841415828</v>
      </c>
      <c r="O27" s="5">
        <f t="shared" si="24"/>
        <v>2.0203050891044216</v>
      </c>
      <c r="P27" s="6">
        <f t="shared" si="4"/>
        <v>2.5253813613805267</v>
      </c>
      <c r="Q27" s="7">
        <f t="shared" si="5"/>
        <v>0.10101525445522108</v>
      </c>
      <c r="R27" s="8">
        <f t="shared" si="6"/>
        <v>0.12626906806902635</v>
      </c>
      <c r="S27" s="9">
        <f t="shared" si="25"/>
        <v>3.8600227812437287</v>
      </c>
      <c r="T27" s="10">
        <f t="shared" si="7"/>
        <v>21.795739854640136</v>
      </c>
      <c r="U27" s="2"/>
      <c r="V27" s="4">
        <f t="shared" si="26"/>
        <v>1.5215422702317678</v>
      </c>
      <c r="W27" s="5">
        <f t="shared" si="8"/>
        <v>2</v>
      </c>
      <c r="X27" s="6">
        <f t="shared" si="27"/>
        <v>4.0406101782088433</v>
      </c>
      <c r="Y27" s="7">
        <f t="shared" si="9"/>
        <v>5.0507627227610534</v>
      </c>
      <c r="Z27" s="8">
        <f t="shared" si="10"/>
        <v>4.1668792462778699</v>
      </c>
      <c r="AA27" s="9">
        <f t="shared" si="28"/>
        <v>0.20203050891044216</v>
      </c>
      <c r="AB27" s="10">
        <f t="shared" si="11"/>
        <v>0.2525381361380527</v>
      </c>
      <c r="AC27" s="2"/>
      <c r="AD27" s="2"/>
      <c r="AE27" s="20">
        <f t="shared" si="12"/>
        <v>2.4901064195159526</v>
      </c>
      <c r="AF27" s="11">
        <f t="shared" si="13"/>
        <v>20.338320705230238</v>
      </c>
      <c r="AG27" s="2"/>
      <c r="AH27" s="4">
        <f t="shared" si="29"/>
        <v>0.80812203564176877</v>
      </c>
      <c r="AI27" s="5">
        <f t="shared" si="30"/>
        <v>2.0203050891044216</v>
      </c>
      <c r="AJ27" s="10">
        <f t="shared" si="14"/>
        <v>2.5253813613805267</v>
      </c>
      <c r="AK27" s="7">
        <f t="shared" si="15"/>
        <v>2.0834396231389349</v>
      </c>
      <c r="AL27" s="8">
        <f t="shared" si="16"/>
        <v>0.10417198115694676</v>
      </c>
      <c r="AM27" s="9">
        <f t="shared" si="17"/>
        <v>0.12626906806902635</v>
      </c>
      <c r="AN27" s="10">
        <f t="shared" si="18"/>
        <v>3.9360885084350299</v>
      </c>
      <c r="AO27" s="11">
        <f t="shared" si="19"/>
        <v>21.720035508843928</v>
      </c>
    </row>
    <row r="28" spans="3:41" ht="15.6" x14ac:dyDescent="0.3">
      <c r="C28" s="4">
        <f t="shared" si="20"/>
        <v>1.7172593257387587</v>
      </c>
      <c r="D28" s="5">
        <f t="shared" si="0"/>
        <v>2</v>
      </c>
      <c r="E28" s="6">
        <f t="shared" si="21"/>
        <v>4.2931483143468956</v>
      </c>
      <c r="F28" s="7">
        <f t="shared" si="1"/>
        <v>5.0507627227610534</v>
      </c>
      <c r="G28" s="8">
        <f t="shared" si="2"/>
        <v>0.21465741571734478</v>
      </c>
      <c r="H28" s="9">
        <f t="shared" si="3"/>
        <v>0.2525381361380527</v>
      </c>
      <c r="I28" s="2"/>
      <c r="J28" s="2"/>
      <c r="K28" s="10">
        <f t="shared" si="22"/>
        <v>2.6284992766588093</v>
      </c>
      <c r="L28" s="11">
        <f t="shared" si="31"/>
        <v>20.199927848087381</v>
      </c>
      <c r="M28" s="2"/>
      <c r="N28" s="4">
        <f t="shared" si="23"/>
        <v>0.85862966286937936</v>
      </c>
      <c r="O28" s="5">
        <f t="shared" si="24"/>
        <v>2.1465741571734478</v>
      </c>
      <c r="P28" s="6">
        <f t="shared" si="4"/>
        <v>2.5253813613805267</v>
      </c>
      <c r="Q28" s="7">
        <f t="shared" si="5"/>
        <v>0.10732870785867239</v>
      </c>
      <c r="R28" s="8">
        <f t="shared" si="6"/>
        <v>0.12626906806902635</v>
      </c>
      <c r="S28" s="9">
        <f t="shared" si="25"/>
        <v>4.1423948613383077</v>
      </c>
      <c r="T28" s="10">
        <f t="shared" si="7"/>
        <v>21.506878558209198</v>
      </c>
      <c r="U28" s="2"/>
      <c r="V28" s="4">
        <f t="shared" si="26"/>
        <v>1.72357277914221</v>
      </c>
      <c r="W28" s="5">
        <f t="shared" si="8"/>
        <v>2</v>
      </c>
      <c r="X28" s="6">
        <f t="shared" si="27"/>
        <v>4.2931483143468956</v>
      </c>
      <c r="Y28" s="7">
        <f t="shared" si="9"/>
        <v>5.0507627227610534</v>
      </c>
      <c r="Z28" s="8">
        <f t="shared" si="10"/>
        <v>4.4194173824159222</v>
      </c>
      <c r="AA28" s="9">
        <f t="shared" si="28"/>
        <v>0.21465741571734478</v>
      </c>
      <c r="AB28" s="10">
        <f t="shared" si="11"/>
        <v>0.2525381361380527</v>
      </c>
      <c r="AC28" s="2"/>
      <c r="AD28" s="2"/>
      <c r="AE28" s="20">
        <f t="shared" si="12"/>
        <v>2.6329635623730954</v>
      </c>
      <c r="AF28" s="11">
        <f t="shared" si="13"/>
        <v>20.195463562373096</v>
      </c>
      <c r="AG28" s="2"/>
      <c r="AH28" s="4">
        <f t="shared" si="29"/>
        <v>0.91229401679871547</v>
      </c>
      <c r="AI28" s="5">
        <f t="shared" si="30"/>
        <v>2.1465741571734478</v>
      </c>
      <c r="AJ28" s="10">
        <f t="shared" si="14"/>
        <v>2.5253813613805267</v>
      </c>
      <c r="AK28" s="7">
        <f t="shared" si="15"/>
        <v>2.2097086912079611</v>
      </c>
      <c r="AL28" s="8">
        <f t="shared" si="16"/>
        <v>0.11048543456039805</v>
      </c>
      <c r="AM28" s="9">
        <f t="shared" si="17"/>
        <v>0.12626906806902635</v>
      </c>
      <c r="AN28" s="10">
        <f t="shared" si="18"/>
        <v>4.2147827706302294</v>
      </c>
      <c r="AO28" s="11">
        <f t="shared" si="19"/>
        <v>21.419329565001149</v>
      </c>
    </row>
    <row r="29" spans="3:41" ht="15.6" x14ac:dyDescent="0.3">
      <c r="C29" s="4">
        <f t="shared" si="20"/>
        <v>1.9319167414561036</v>
      </c>
      <c r="D29" s="5">
        <f t="shared" si="0"/>
        <v>2</v>
      </c>
      <c r="E29" s="6">
        <f t="shared" si="21"/>
        <v>4.5456864504849479</v>
      </c>
      <c r="F29" s="7">
        <f t="shared" si="1"/>
        <v>5.0507627227610534</v>
      </c>
      <c r="G29" s="8">
        <f t="shared" si="2"/>
        <v>0.22728432252424741</v>
      </c>
      <c r="H29" s="9">
        <f t="shared" si="3"/>
        <v>0.2525381361380527</v>
      </c>
      <c r="I29" s="2"/>
      <c r="J29" s="2"/>
      <c r="K29" s="10">
        <f t="shared" si="22"/>
        <v>2.7802849909445237</v>
      </c>
      <c r="L29" s="11">
        <f t="shared" si="31"/>
        <v>20.048142133801665</v>
      </c>
      <c r="M29" s="2"/>
      <c r="N29" s="4">
        <f t="shared" si="23"/>
        <v>0.9659583707280518</v>
      </c>
      <c r="O29" s="5">
        <f t="shared" si="24"/>
        <v>2.272843225242474</v>
      </c>
      <c r="P29" s="6">
        <f t="shared" si="4"/>
        <v>2.5253813613805267</v>
      </c>
      <c r="Q29" s="7">
        <f t="shared" si="5"/>
        <v>0.1136421612621237</v>
      </c>
      <c r="R29" s="8">
        <f t="shared" si="6"/>
        <v>0.12626906806902635</v>
      </c>
      <c r="S29" s="9">
        <f t="shared" si="25"/>
        <v>4.4254734934987559</v>
      </c>
      <c r="T29" s="10">
        <f t="shared" si="7"/>
        <v>21.185399708436087</v>
      </c>
      <c r="U29" s="2"/>
      <c r="V29" s="4">
        <f t="shared" si="26"/>
        <v>1.9382301948595548</v>
      </c>
      <c r="W29" s="5">
        <f t="shared" si="8"/>
        <v>2</v>
      </c>
      <c r="X29" s="6">
        <f t="shared" si="27"/>
        <v>4.5456864504849479</v>
      </c>
      <c r="Y29" s="7">
        <f t="shared" si="9"/>
        <v>5.0507627227610534</v>
      </c>
      <c r="Z29" s="8">
        <f t="shared" si="10"/>
        <v>4.6719555185539745</v>
      </c>
      <c r="AA29" s="9">
        <f t="shared" si="28"/>
        <v>0.22728432252424741</v>
      </c>
      <c r="AB29" s="10">
        <f t="shared" si="11"/>
        <v>0.2525381361380527</v>
      </c>
      <c r="AC29" s="2"/>
      <c r="AD29" s="2"/>
      <c r="AE29" s="20">
        <f t="shared" si="12"/>
        <v>2.7847492766588093</v>
      </c>
      <c r="AF29" s="11">
        <f t="shared" si="13"/>
        <v>20.043677848087381</v>
      </c>
      <c r="AG29" s="2"/>
      <c r="AH29" s="4">
        <f t="shared" si="29"/>
        <v>1.0227794513591135</v>
      </c>
      <c r="AI29" s="5">
        <f t="shared" si="30"/>
        <v>2.272843225242474</v>
      </c>
      <c r="AJ29" s="10">
        <f t="shared" si="14"/>
        <v>2.5253813613805267</v>
      </c>
      <c r="AK29" s="7">
        <f t="shared" si="15"/>
        <v>2.3359777592769873</v>
      </c>
      <c r="AL29" s="8">
        <f t="shared" si="16"/>
        <v>0.11679888796384937</v>
      </c>
      <c r="AM29" s="9">
        <f t="shared" si="17"/>
        <v>0.12626906806902635</v>
      </c>
      <c r="AN29" s="10">
        <f t="shared" si="18"/>
        <v>4.4918680743922828</v>
      </c>
      <c r="AO29" s="11">
        <f t="shared" si="19"/>
        <v>21.085668927907655</v>
      </c>
    </row>
    <row r="30" spans="3:41" ht="15.6" x14ac:dyDescent="0.3">
      <c r="C30" s="4">
        <f t="shared" si="20"/>
        <v>2.1592010639803512</v>
      </c>
      <c r="D30" s="5">
        <f t="shared" si="0"/>
        <v>2</v>
      </c>
      <c r="E30" s="6">
        <f t="shared" si="21"/>
        <v>4.7982245866230002</v>
      </c>
      <c r="F30" s="7">
        <f t="shared" si="1"/>
        <v>5.0507627227610534</v>
      </c>
      <c r="G30" s="8">
        <f t="shared" si="2"/>
        <v>0.23991122933115003</v>
      </c>
      <c r="H30" s="9">
        <f t="shared" si="3"/>
        <v>0.2525381361380527</v>
      </c>
      <c r="I30" s="2"/>
      <c r="J30" s="2"/>
      <c r="K30" s="10">
        <f t="shared" si="22"/>
        <v>2.9409992766588098</v>
      </c>
      <c r="L30" s="11">
        <f t="shared" si="31"/>
        <v>19.887427848087381</v>
      </c>
      <c r="M30" s="2"/>
      <c r="N30" s="4">
        <f t="shared" si="23"/>
        <v>1.0796005319901756</v>
      </c>
      <c r="O30" s="5">
        <f t="shared" si="24"/>
        <v>2.3991122933115001</v>
      </c>
      <c r="P30" s="6">
        <f t="shared" si="4"/>
        <v>2.5253813613805267</v>
      </c>
      <c r="Q30" s="7">
        <f t="shared" si="5"/>
        <v>0.11995561466557501</v>
      </c>
      <c r="R30" s="8">
        <f t="shared" si="6"/>
        <v>0.12626906806902635</v>
      </c>
      <c r="S30" s="9">
        <f t="shared" si="25"/>
        <v>4.7045381884933564</v>
      </c>
      <c r="T30" s="10">
        <f t="shared" si="7"/>
        <v>20.830789129063774</v>
      </c>
      <c r="U30" s="2"/>
      <c r="V30" s="4">
        <f t="shared" si="26"/>
        <v>2.1655145173838024</v>
      </c>
      <c r="W30" s="5">
        <f t="shared" si="8"/>
        <v>2</v>
      </c>
      <c r="X30" s="6">
        <f t="shared" si="27"/>
        <v>4.7982245866230002</v>
      </c>
      <c r="Y30" s="7">
        <f t="shared" si="9"/>
        <v>5.0507627227610534</v>
      </c>
      <c r="Z30" s="8">
        <f t="shared" si="10"/>
        <v>4.9244936546920268</v>
      </c>
      <c r="AA30" s="9">
        <f t="shared" si="28"/>
        <v>0.23991122933115003</v>
      </c>
      <c r="AB30" s="10">
        <f t="shared" si="11"/>
        <v>0.2525381361380527</v>
      </c>
      <c r="AC30" s="2"/>
      <c r="AD30" s="2"/>
      <c r="AE30" s="20">
        <f t="shared" si="12"/>
        <v>2.9454635623730954</v>
      </c>
      <c r="AF30" s="11">
        <f t="shared" si="13"/>
        <v>19.882963562373096</v>
      </c>
      <c r="AG30" s="2"/>
      <c r="AH30" s="4">
        <f t="shared" si="29"/>
        <v>1.1395783393229628</v>
      </c>
      <c r="AI30" s="5">
        <f t="shared" si="30"/>
        <v>2.3991122933115001</v>
      </c>
      <c r="AJ30" s="10">
        <f t="shared" si="14"/>
        <v>2.5253813613805267</v>
      </c>
      <c r="AK30" s="7">
        <f t="shared" si="15"/>
        <v>2.4622468273460134</v>
      </c>
      <c r="AL30" s="8">
        <f t="shared" si="16"/>
        <v>0.12311234136730068</v>
      </c>
      <c r="AM30" s="9">
        <f t="shared" si="17"/>
        <v>0.12626906806902635</v>
      </c>
      <c r="AN30" s="10">
        <f t="shared" si="18"/>
        <v>4.7623782266997985</v>
      </c>
      <c r="AO30" s="11">
        <f t="shared" si="19"/>
        <v>20.718918766050056</v>
      </c>
    </row>
    <row r="31" spans="3:41" ht="15.6" x14ac:dyDescent="0.3">
      <c r="C31" s="4">
        <f t="shared" si="20"/>
        <v>2.399112293311501</v>
      </c>
      <c r="D31" s="5">
        <f t="shared" si="0"/>
        <v>2</v>
      </c>
      <c r="E31" s="6">
        <f t="shared" si="21"/>
        <v>5.0507627227610525</v>
      </c>
      <c r="F31" s="7">
        <f t="shared" si="1"/>
        <v>5.0507627227610534</v>
      </c>
      <c r="G31" s="8">
        <f t="shared" si="2"/>
        <v>0.25253813613805265</v>
      </c>
      <c r="H31" s="9">
        <f t="shared" si="3"/>
        <v>0.2525381361380527</v>
      </c>
      <c r="I31" s="2"/>
      <c r="J31" s="2"/>
      <c r="K31" s="10">
        <f t="shared" si="22"/>
        <v>3.110642133801667</v>
      </c>
      <c r="L31" s="11">
        <f t="shared" si="31"/>
        <v>19.717784990944523</v>
      </c>
      <c r="M31" s="2"/>
      <c r="N31" s="4">
        <f t="shared" si="23"/>
        <v>1.1995561466557505</v>
      </c>
      <c r="O31" s="5">
        <f t="shared" si="24"/>
        <v>2.5253813613805263</v>
      </c>
      <c r="P31" s="6">
        <f t="shared" si="4"/>
        <v>2.5253813613805267</v>
      </c>
      <c r="Q31" s="7">
        <f t="shared" si="5"/>
        <v>0.12626906806902632</v>
      </c>
      <c r="R31" s="8">
        <f t="shared" si="6"/>
        <v>0.12626906806902635</v>
      </c>
      <c r="S31" s="9">
        <f t="shared" si="25"/>
        <v>4.9743984547273081</v>
      </c>
      <c r="T31" s="10">
        <f t="shared" si="7"/>
        <v>20.443327805814683</v>
      </c>
      <c r="U31" s="2"/>
      <c r="V31" s="4">
        <f t="shared" si="26"/>
        <v>2.4054257467149522</v>
      </c>
      <c r="W31" s="5">
        <f t="shared" si="8"/>
        <v>2</v>
      </c>
      <c r="X31" s="6">
        <f t="shared" si="27"/>
        <v>5.0507627227610525</v>
      </c>
      <c r="Y31" s="7">
        <f t="shared" si="9"/>
        <v>5.0507627227610534</v>
      </c>
      <c r="Z31" s="8">
        <f t="shared" si="10"/>
        <v>5.1770317908300791</v>
      </c>
      <c r="AA31" s="9">
        <f t="shared" si="28"/>
        <v>0.25253813613805265</v>
      </c>
      <c r="AB31" s="10">
        <f t="shared" si="11"/>
        <v>0.2525381361380527</v>
      </c>
      <c r="AC31" s="2"/>
      <c r="AD31" s="2"/>
      <c r="AE31" s="20">
        <f t="shared" si="12"/>
        <v>3.1151064195159526</v>
      </c>
      <c r="AF31" s="11">
        <f t="shared" si="13"/>
        <v>19.713320705230238</v>
      </c>
      <c r="AG31" s="2"/>
      <c r="AH31" s="4">
        <f t="shared" si="29"/>
        <v>1.2626906806902636</v>
      </c>
      <c r="AI31" s="5">
        <f t="shared" si="30"/>
        <v>2.5253813613805263</v>
      </c>
      <c r="AJ31" s="10">
        <f t="shared" si="14"/>
        <v>2.5253813613805267</v>
      </c>
      <c r="AK31" s="7">
        <f t="shared" si="15"/>
        <v>2.5885158954150396</v>
      </c>
      <c r="AL31" s="8">
        <f t="shared" si="16"/>
        <v>0.12942579477075197</v>
      </c>
      <c r="AM31" s="9">
        <f t="shared" si="17"/>
        <v>0.12626906806902635</v>
      </c>
      <c r="AN31" s="10">
        <f t="shared" si="18"/>
        <v>5.0209259191076177</v>
      </c>
      <c r="AO31" s="11">
        <f t="shared" si="19"/>
        <v>20.319828771933537</v>
      </c>
    </row>
    <row r="32" spans="3:41" ht="15.6" x14ac:dyDescent="0.3">
      <c r="C32" s="4">
        <f t="shared" si="20"/>
        <v>2.6516504294495538</v>
      </c>
      <c r="D32" s="5">
        <f t="shared" si="0"/>
        <v>2</v>
      </c>
      <c r="E32" s="6">
        <f t="shared" si="21"/>
        <v>5.3033008588991049</v>
      </c>
      <c r="F32" s="7">
        <f t="shared" si="1"/>
        <v>5.0507627227610534</v>
      </c>
      <c r="G32" s="8">
        <f t="shared" si="2"/>
        <v>0.26516504294495524</v>
      </c>
      <c r="H32" s="9">
        <f t="shared" si="3"/>
        <v>0.2525381361380527</v>
      </c>
      <c r="I32" s="2"/>
      <c r="J32" s="2"/>
      <c r="K32" s="10">
        <f t="shared" si="22"/>
        <v>3.2892135623730954</v>
      </c>
      <c r="L32" s="11">
        <f t="shared" si="31"/>
        <v>19.539213562373096</v>
      </c>
      <c r="M32" s="2"/>
      <c r="N32" s="4">
        <f t="shared" si="23"/>
        <v>1.3258252147247769</v>
      </c>
      <c r="O32" s="5">
        <f t="shared" si="24"/>
        <v>2.6516504294495524</v>
      </c>
      <c r="P32" s="6">
        <f t="shared" si="4"/>
        <v>2.5253813613805267</v>
      </c>
      <c r="Q32" s="7">
        <f t="shared" si="5"/>
        <v>0.13258252147247762</v>
      </c>
      <c r="R32" s="8">
        <f t="shared" si="6"/>
        <v>0.12626906806902635</v>
      </c>
      <c r="S32" s="9">
        <f t="shared" si="25"/>
        <v>5.2295022254089778</v>
      </c>
      <c r="T32" s="10">
        <f t="shared" si="7"/>
        <v>20.024270161229797</v>
      </c>
      <c r="U32" s="2"/>
      <c r="V32" s="4">
        <f t="shared" si="26"/>
        <v>2.657963882853005</v>
      </c>
      <c r="W32" s="5">
        <f t="shared" si="8"/>
        <v>2</v>
      </c>
      <c r="X32" s="6">
        <f t="shared" si="27"/>
        <v>5.3033008588991049</v>
      </c>
      <c r="Y32" s="7">
        <f t="shared" si="9"/>
        <v>5.0507627227610534</v>
      </c>
      <c r="Z32" s="8">
        <f t="shared" si="10"/>
        <v>5.4295699269681315</v>
      </c>
      <c r="AA32" s="9">
        <f t="shared" si="28"/>
        <v>0.26516504294495524</v>
      </c>
      <c r="AB32" s="10">
        <f t="shared" si="11"/>
        <v>0.2525381361380527</v>
      </c>
      <c r="AC32" s="2"/>
      <c r="AD32" s="2"/>
      <c r="AE32" s="20">
        <f t="shared" si="12"/>
        <v>3.2936778480873814</v>
      </c>
      <c r="AF32" s="11">
        <f t="shared" si="13"/>
        <v>19.534749276658808</v>
      </c>
      <c r="AG32" s="2"/>
      <c r="AH32" s="4">
        <f t="shared" si="29"/>
        <v>1.3921164754610156</v>
      </c>
      <c r="AI32" s="5">
        <f t="shared" si="30"/>
        <v>2.6516504294495524</v>
      </c>
      <c r="AJ32" s="10">
        <f t="shared" si="14"/>
        <v>2.5253813613805267</v>
      </c>
      <c r="AK32" s="7">
        <f t="shared" si="15"/>
        <v>2.7147849634840657</v>
      </c>
      <c r="AL32" s="8">
        <f t="shared" si="16"/>
        <v>0.1357392481742033</v>
      </c>
      <c r="AM32" s="9">
        <f t="shared" si="17"/>
        <v>0.12626906806902635</v>
      </c>
      <c r="AN32" s="10">
        <f t="shared" si="18"/>
        <v>5.2618362101962708</v>
      </c>
      <c r="AO32" s="11">
        <f t="shared" si="19"/>
        <v>19.890210472376221</v>
      </c>
    </row>
    <row r="33" spans="3:41" ht="15.6" x14ac:dyDescent="0.3">
      <c r="C33" s="4">
        <f t="shared" si="20"/>
        <v>2.916815472394509</v>
      </c>
      <c r="D33" s="5">
        <f t="shared" si="0"/>
        <v>2</v>
      </c>
      <c r="E33" s="6">
        <f t="shared" si="21"/>
        <v>5.5558389950371572</v>
      </c>
      <c r="F33" s="7">
        <f t="shared" si="1"/>
        <v>5.0507627227610534</v>
      </c>
      <c r="G33" s="8">
        <f t="shared" si="2"/>
        <v>0.27779194975185789</v>
      </c>
      <c r="H33" s="9">
        <f t="shared" si="3"/>
        <v>0.2525381361380527</v>
      </c>
      <c r="I33" s="2"/>
      <c r="J33" s="2"/>
      <c r="K33" s="10">
        <f t="shared" si="22"/>
        <v>3.4767135623730954</v>
      </c>
      <c r="L33" s="11">
        <f t="shared" si="31"/>
        <v>19.351713562373096</v>
      </c>
      <c r="M33" s="2"/>
      <c r="N33" s="4">
        <f t="shared" si="23"/>
        <v>1.4584077361972545</v>
      </c>
      <c r="O33" s="5">
        <f t="shared" si="24"/>
        <v>2.7779194975185786</v>
      </c>
      <c r="P33" s="6">
        <f t="shared" si="4"/>
        <v>2.5253813613805267</v>
      </c>
      <c r="Q33" s="7">
        <f t="shared" si="5"/>
        <v>0.13889597487592895</v>
      </c>
      <c r="R33" s="8">
        <f t="shared" si="6"/>
        <v>0.12626906806902635</v>
      </c>
      <c r="S33" s="9">
        <f t="shared" si="25"/>
        <v>5.4640956570710779</v>
      </c>
      <c r="T33" s="10">
        <f t="shared" si="7"/>
        <v>19.576017841587422</v>
      </c>
      <c r="U33" s="2"/>
      <c r="V33" s="4">
        <f t="shared" si="26"/>
        <v>2.9231289257979602</v>
      </c>
      <c r="W33" s="5">
        <f t="shared" si="8"/>
        <v>2</v>
      </c>
      <c r="X33" s="6">
        <f t="shared" si="27"/>
        <v>5.5558389950371572</v>
      </c>
      <c r="Y33" s="7">
        <f t="shared" si="9"/>
        <v>5.0507627227610534</v>
      </c>
      <c r="Z33" s="8">
        <f t="shared" si="10"/>
        <v>5.6821080631061838</v>
      </c>
      <c r="AA33" s="9">
        <f t="shared" si="28"/>
        <v>0.27779194975185789</v>
      </c>
      <c r="AB33" s="10">
        <f t="shared" si="11"/>
        <v>0.2525381361380527</v>
      </c>
      <c r="AC33" s="2"/>
      <c r="AD33" s="2"/>
      <c r="AE33" s="20">
        <f t="shared" si="12"/>
        <v>3.481177848087381</v>
      </c>
      <c r="AF33" s="11">
        <f t="shared" si="13"/>
        <v>19.347249276658811</v>
      </c>
      <c r="AG33" s="2"/>
      <c r="AH33" s="4">
        <f t="shared" si="29"/>
        <v>1.5278557236352188</v>
      </c>
      <c r="AI33" s="5">
        <f t="shared" si="30"/>
        <v>2.7779194975185786</v>
      </c>
      <c r="AJ33" s="10">
        <f t="shared" si="14"/>
        <v>2.5253813613805267</v>
      </c>
      <c r="AK33" s="7">
        <f t="shared" si="15"/>
        <v>2.8410540315530919</v>
      </c>
      <c r="AL33" s="8">
        <f t="shared" si="16"/>
        <v>0.14205270157765459</v>
      </c>
      <c r="AM33" s="9">
        <f t="shared" si="17"/>
        <v>0.12626906806902635</v>
      </c>
      <c r="AN33" s="10">
        <f t="shared" si="18"/>
        <v>5.4793342359994375</v>
      </c>
      <c r="AO33" s="11">
        <f t="shared" si="19"/>
        <v>19.433104092751115</v>
      </c>
    </row>
    <row r="34" spans="3:41" ht="15.6" x14ac:dyDescent="0.3">
      <c r="C34" s="4">
        <f t="shared" si="20"/>
        <v>3.1946074221463667</v>
      </c>
      <c r="D34" s="5">
        <f t="shared" si="0"/>
        <v>2</v>
      </c>
      <c r="E34" s="6">
        <f t="shared" si="21"/>
        <v>5.8083771311752095</v>
      </c>
      <c r="F34" s="7">
        <f t="shared" si="1"/>
        <v>5.0507627227610534</v>
      </c>
      <c r="G34" s="8">
        <f t="shared" si="2"/>
        <v>0.29041885655876049</v>
      </c>
      <c r="H34" s="9">
        <f t="shared" si="3"/>
        <v>0.2525381361380527</v>
      </c>
      <c r="I34" s="2"/>
      <c r="J34" s="2"/>
      <c r="K34" s="10">
        <f t="shared" si="22"/>
        <v>3.6731421338016665</v>
      </c>
      <c r="L34" s="11">
        <f t="shared" si="31"/>
        <v>19.155284990944523</v>
      </c>
      <c r="M34" s="2"/>
      <c r="N34" s="4">
        <f t="shared" si="23"/>
        <v>1.5973037110731834</v>
      </c>
      <c r="O34" s="5">
        <f t="shared" si="24"/>
        <v>2.9041885655876047</v>
      </c>
      <c r="P34" s="6">
        <f t="shared" si="4"/>
        <v>2.5253813613805267</v>
      </c>
      <c r="Q34" s="7">
        <f t="shared" si="5"/>
        <v>0.14520942827938024</v>
      </c>
      <c r="R34" s="8">
        <f t="shared" si="6"/>
        <v>0.12626906806902635</v>
      </c>
      <c r="S34" s="9">
        <f t="shared" si="25"/>
        <v>5.6724395335215068</v>
      </c>
      <c r="T34" s="10">
        <f t="shared" si="7"/>
        <v>19.102276430565226</v>
      </c>
      <c r="U34" s="2"/>
      <c r="V34" s="4">
        <f t="shared" si="26"/>
        <v>3.200920875549818</v>
      </c>
      <c r="W34" s="5">
        <f t="shared" si="8"/>
        <v>2</v>
      </c>
      <c r="X34" s="6">
        <f t="shared" si="27"/>
        <v>5.8083771311752095</v>
      </c>
      <c r="Y34" s="7">
        <f t="shared" si="9"/>
        <v>5.0507627227610534</v>
      </c>
      <c r="Z34" s="8">
        <f t="shared" si="10"/>
        <v>5.9346461992442361</v>
      </c>
      <c r="AA34" s="9">
        <f t="shared" si="28"/>
        <v>0.29041885655876049</v>
      </c>
      <c r="AB34" s="10">
        <f t="shared" si="11"/>
        <v>0.2525381361380527</v>
      </c>
      <c r="AC34" s="2"/>
      <c r="AD34" s="2"/>
      <c r="AE34" s="20">
        <f t="shared" si="12"/>
        <v>3.6776064195159521</v>
      </c>
      <c r="AF34" s="11">
        <f t="shared" si="13"/>
        <v>19.150820705230238</v>
      </c>
      <c r="AG34" s="2"/>
      <c r="AH34" s="4">
        <f t="shared" si="29"/>
        <v>1.6699084252128733</v>
      </c>
      <c r="AI34" s="5">
        <f t="shared" si="30"/>
        <v>2.9041885655876047</v>
      </c>
      <c r="AJ34" s="10">
        <f t="shared" si="14"/>
        <v>2.5253813613805267</v>
      </c>
      <c r="AK34" s="7">
        <f t="shared" si="15"/>
        <v>2.967323099622118</v>
      </c>
      <c r="AL34" s="8">
        <f t="shared" si="16"/>
        <v>0.14836615498110592</v>
      </c>
      <c r="AM34" s="9">
        <f t="shared" si="17"/>
        <v>0.12626906806902635</v>
      </c>
      <c r="AN34" s="10">
        <f t="shared" si="18"/>
        <v>5.667791250115263</v>
      </c>
      <c r="AO34" s="11">
        <f t="shared" si="19"/>
        <v>18.952920881954945</v>
      </c>
    </row>
    <row r="35" spans="3:41" ht="15.6" x14ac:dyDescent="0.3">
      <c r="C35" s="4">
        <f t="shared" si="20"/>
        <v>3.4850262787051274</v>
      </c>
      <c r="D35" s="5">
        <f t="shared" si="0"/>
        <v>2</v>
      </c>
      <c r="E35" s="6">
        <f t="shared" si="21"/>
        <v>6.0609152673132618</v>
      </c>
      <c r="F35" s="7">
        <f t="shared" si="1"/>
        <v>5.0507627227610534</v>
      </c>
      <c r="G35" s="8">
        <f t="shared" si="2"/>
        <v>0.30304576336566313</v>
      </c>
      <c r="H35" s="9">
        <f t="shared" si="3"/>
        <v>0.2525381361380527</v>
      </c>
      <c r="I35" s="2"/>
      <c r="J35" s="2"/>
      <c r="K35" s="10">
        <f t="shared" si="22"/>
        <v>3.8784992766588098</v>
      </c>
      <c r="L35" s="11">
        <f t="shared" si="31"/>
        <v>18.949927848087381</v>
      </c>
      <c r="M35" s="2"/>
      <c r="N35" s="4">
        <f t="shared" si="23"/>
        <v>1.7425131393525637</v>
      </c>
      <c r="O35" s="5">
        <f t="shared" si="24"/>
        <v>3.0304576336566309</v>
      </c>
      <c r="P35" s="6">
        <f t="shared" si="4"/>
        <v>2.5253813613805267</v>
      </c>
      <c r="Q35" s="7">
        <f t="shared" si="5"/>
        <v>0.15152288168283157</v>
      </c>
      <c r="R35" s="8">
        <f t="shared" si="6"/>
        <v>0.12626906806902635</v>
      </c>
      <c r="S35" s="9">
        <f t="shared" si="25"/>
        <v>5.8490849970439367</v>
      </c>
      <c r="T35" s="10">
        <f t="shared" si="7"/>
        <v>18.608179521662468</v>
      </c>
      <c r="U35" s="2"/>
      <c r="V35" s="4">
        <f t="shared" si="26"/>
        <v>3.4913397321085786</v>
      </c>
      <c r="W35" s="5">
        <f t="shared" si="8"/>
        <v>2</v>
      </c>
      <c r="X35" s="6">
        <f t="shared" si="27"/>
        <v>6.0609152673132618</v>
      </c>
      <c r="Y35" s="7">
        <f t="shared" si="9"/>
        <v>5.0507627227610534</v>
      </c>
      <c r="Z35" s="8">
        <f t="shared" si="10"/>
        <v>6.1871843353822884</v>
      </c>
      <c r="AA35" s="9">
        <f t="shared" si="28"/>
        <v>0.30304576336566313</v>
      </c>
      <c r="AB35" s="10">
        <f t="shared" si="11"/>
        <v>0.2525381361380527</v>
      </c>
      <c r="AC35" s="2"/>
      <c r="AD35" s="2"/>
      <c r="AE35" s="20">
        <f t="shared" si="12"/>
        <v>3.8829635623730954</v>
      </c>
      <c r="AF35" s="11">
        <f t="shared" si="13"/>
        <v>18.945463562373096</v>
      </c>
      <c r="AG35" s="2"/>
      <c r="AH35" s="4">
        <f t="shared" si="29"/>
        <v>1.8182745801939793</v>
      </c>
      <c r="AI35" s="5">
        <f t="shared" si="30"/>
        <v>3.0304576336566309</v>
      </c>
      <c r="AJ35" s="10">
        <f t="shared" si="14"/>
        <v>2.5253813613805267</v>
      </c>
      <c r="AK35" s="7">
        <f t="shared" si="15"/>
        <v>3.0935921676911442</v>
      </c>
      <c r="AL35" s="8">
        <f t="shared" si="16"/>
        <v>0.15467960838455722</v>
      </c>
      <c r="AM35" s="9">
        <f t="shared" si="17"/>
        <v>0.12626906806902635</v>
      </c>
      <c r="AN35" s="10">
        <f t="shared" si="18"/>
        <v>5.8220300231481685</v>
      </c>
      <c r="AO35" s="11">
        <f t="shared" si="19"/>
        <v>18.455543915188752</v>
      </c>
    </row>
    <row r="36" spans="3:41" ht="15.6" x14ac:dyDescent="0.3">
      <c r="C36" s="4">
        <f t="shared" si="20"/>
        <v>3.7880720420707905</v>
      </c>
      <c r="D36" s="5">
        <f t="shared" si="0"/>
        <v>2</v>
      </c>
      <c r="E36" s="6">
        <f t="shared" si="21"/>
        <v>6.3134534034513141</v>
      </c>
      <c r="F36" s="7">
        <f t="shared" si="1"/>
        <v>5.0507627227610534</v>
      </c>
      <c r="G36" s="8">
        <f t="shared" si="2"/>
        <v>0.31567267017256573</v>
      </c>
      <c r="H36" s="9">
        <f t="shared" si="3"/>
        <v>0.2525381361380527</v>
      </c>
      <c r="I36" s="2"/>
      <c r="J36" s="2"/>
      <c r="K36" s="10">
        <f t="shared" si="22"/>
        <v>4.0927849909445237</v>
      </c>
      <c r="L36" s="11">
        <f t="shared" si="31"/>
        <v>18.735642133801665</v>
      </c>
      <c r="M36" s="2"/>
      <c r="N36" s="4">
        <f t="shared" si="23"/>
        <v>1.8940360210353953</v>
      </c>
      <c r="O36" s="5">
        <f t="shared" si="24"/>
        <v>3.1567267017256571</v>
      </c>
      <c r="P36" s="6">
        <f t="shared" si="4"/>
        <v>2.5253813613805267</v>
      </c>
      <c r="Q36" s="7">
        <f t="shared" si="5"/>
        <v>0.15783633508628286</v>
      </c>
      <c r="R36" s="8">
        <f t="shared" si="6"/>
        <v>0.12626906806902635</v>
      </c>
      <c r="S36" s="9">
        <f t="shared" si="25"/>
        <v>5.9892076689210416</v>
      </c>
      <c r="T36" s="10">
        <f t="shared" si="7"/>
        <v>18.100361859862378</v>
      </c>
      <c r="U36" s="2"/>
      <c r="V36" s="4">
        <f t="shared" si="26"/>
        <v>3.7943854954742418</v>
      </c>
      <c r="W36" s="5">
        <f t="shared" si="8"/>
        <v>2</v>
      </c>
      <c r="X36" s="6">
        <f t="shared" si="27"/>
        <v>6.3134534034513141</v>
      </c>
      <c r="Y36" s="7">
        <f t="shared" si="9"/>
        <v>5.0507627227610534</v>
      </c>
      <c r="Z36" s="8">
        <f t="shared" si="10"/>
        <v>6.4397224715203407</v>
      </c>
      <c r="AA36" s="9">
        <f t="shared" si="28"/>
        <v>0.31567267017256573</v>
      </c>
      <c r="AB36" s="10">
        <f t="shared" si="11"/>
        <v>0.2525381361380527</v>
      </c>
      <c r="AC36" s="2"/>
      <c r="AD36" s="2"/>
      <c r="AE36" s="20">
        <f t="shared" si="12"/>
        <v>4.0972492766588093</v>
      </c>
      <c r="AF36" s="11">
        <f t="shared" si="13"/>
        <v>18.731177848087381</v>
      </c>
      <c r="AG36" s="2"/>
      <c r="AH36" s="4">
        <f t="shared" si="29"/>
        <v>1.9729541885785364</v>
      </c>
      <c r="AI36" s="5">
        <f t="shared" si="30"/>
        <v>3.1567267017256571</v>
      </c>
      <c r="AJ36" s="10">
        <f t="shared" si="14"/>
        <v>2.5253813613805267</v>
      </c>
      <c r="AK36" s="7">
        <f t="shared" si="15"/>
        <v>3.2198612357601704</v>
      </c>
      <c r="AL36" s="8">
        <f t="shared" si="16"/>
        <v>0.16099306178800854</v>
      </c>
      <c r="AM36" s="9">
        <f t="shared" si="17"/>
        <v>0.12626906806902635</v>
      </c>
      <c r="AN36" s="10">
        <f t="shared" si="18"/>
        <v>5.9376863552546197</v>
      </c>
      <c r="AO36" s="11">
        <f t="shared" si="19"/>
        <v>17.948367935190436</v>
      </c>
    </row>
    <row r="37" spans="3:41" ht="15.6" x14ac:dyDescent="0.3">
      <c r="C37" s="4">
        <f t="shared" si="20"/>
        <v>4.1037447122433566</v>
      </c>
      <c r="D37" s="5">
        <f t="shared" si="0"/>
        <v>2</v>
      </c>
      <c r="E37" s="6">
        <f t="shared" si="21"/>
        <v>6.5659915395893664</v>
      </c>
      <c r="F37" s="7">
        <f t="shared" si="1"/>
        <v>5.0507627227610534</v>
      </c>
      <c r="G37" s="8">
        <f t="shared" si="2"/>
        <v>0.32829957697946832</v>
      </c>
      <c r="H37" s="9">
        <f t="shared" si="3"/>
        <v>0.2525381361380527</v>
      </c>
      <c r="I37" s="2"/>
      <c r="J37" s="2"/>
      <c r="K37" s="10">
        <f t="shared" si="22"/>
        <v>4.3159992766588093</v>
      </c>
      <c r="L37" s="11">
        <f t="shared" si="31"/>
        <v>18.512427848087381</v>
      </c>
      <c r="M37" s="2"/>
      <c r="N37" s="4">
        <f t="shared" si="23"/>
        <v>2.0518723561216783</v>
      </c>
      <c r="O37" s="5">
        <f t="shared" si="24"/>
        <v>3.2829957697946832</v>
      </c>
      <c r="P37" s="6">
        <f t="shared" si="4"/>
        <v>2.5253813613805267</v>
      </c>
      <c r="Q37" s="7">
        <f t="shared" si="5"/>
        <v>0.16414978848973416</v>
      </c>
      <c r="R37" s="8">
        <f t="shared" si="6"/>
        <v>0.12626906806902635</v>
      </c>
      <c r="S37" s="9">
        <f t="shared" si="25"/>
        <v>6.0889943195410758</v>
      </c>
      <c r="T37" s="10">
        <f t="shared" si="7"/>
        <v>17.586961166939481</v>
      </c>
      <c r="U37" s="2"/>
      <c r="V37" s="4">
        <f t="shared" si="26"/>
        <v>4.1100581656468078</v>
      </c>
      <c r="W37" s="5">
        <f t="shared" si="8"/>
        <v>2</v>
      </c>
      <c r="X37" s="6">
        <f t="shared" si="27"/>
        <v>6.5659915395893664</v>
      </c>
      <c r="Y37" s="7">
        <f t="shared" si="9"/>
        <v>5.0507627227610534</v>
      </c>
      <c r="Z37" s="8">
        <f t="shared" si="10"/>
        <v>6.692260607658393</v>
      </c>
      <c r="AA37" s="9">
        <f t="shared" si="28"/>
        <v>0.32829957697946832</v>
      </c>
      <c r="AB37" s="10">
        <f t="shared" si="11"/>
        <v>0.2525381361380527</v>
      </c>
      <c r="AC37" s="2"/>
      <c r="AD37" s="2"/>
      <c r="AE37" s="20">
        <f t="shared" si="12"/>
        <v>4.3204635623730958</v>
      </c>
      <c r="AF37" s="11">
        <f t="shared" si="13"/>
        <v>18.507963562373096</v>
      </c>
      <c r="AG37" s="2"/>
      <c r="AH37" s="4">
        <f t="shared" si="29"/>
        <v>2.1339472503665449</v>
      </c>
      <c r="AI37" s="5">
        <f t="shared" si="30"/>
        <v>3.2829957697946832</v>
      </c>
      <c r="AJ37" s="10">
        <f t="shared" si="14"/>
        <v>2.5253813613805267</v>
      </c>
      <c r="AK37" s="7">
        <f t="shared" si="15"/>
        <v>3.3461303038291965</v>
      </c>
      <c r="AL37" s="8">
        <f t="shared" si="16"/>
        <v>0.16730651519145984</v>
      </c>
      <c r="AM37" s="9">
        <f t="shared" si="17"/>
        <v>0.12626906806902635</v>
      </c>
      <c r="AN37" s="10">
        <f t="shared" si="18"/>
        <v>6.0116179239027412</v>
      </c>
      <c r="AO37" s="11">
        <f t="shared" si="19"/>
        <v>17.440257176947188</v>
      </c>
    </row>
    <row r="38" spans="3:41" ht="15.6" x14ac:dyDescent="0.3">
      <c r="C38" s="4">
        <f t="shared" si="20"/>
        <v>4.4320442892228247</v>
      </c>
      <c r="D38" s="5">
        <f t="shared" si="0"/>
        <v>2</v>
      </c>
      <c r="E38" s="6">
        <f t="shared" si="21"/>
        <v>6.8185296757274187</v>
      </c>
      <c r="F38" s="7">
        <f t="shared" si="1"/>
        <v>5.0507627227610534</v>
      </c>
      <c r="G38" s="8">
        <f t="shared" si="2"/>
        <v>0.34092648378637097</v>
      </c>
      <c r="H38" s="9">
        <f t="shared" si="3"/>
        <v>0.2525381361380527</v>
      </c>
      <c r="I38" s="2"/>
      <c r="J38" s="2"/>
      <c r="K38" s="10">
        <f t="shared" si="22"/>
        <v>4.548142133801667</v>
      </c>
      <c r="L38" s="11">
        <f t="shared" si="31"/>
        <v>18.280284990944523</v>
      </c>
      <c r="M38" s="2"/>
      <c r="N38" s="4">
        <f t="shared" si="23"/>
        <v>2.2160221446114123</v>
      </c>
      <c r="O38" s="5">
        <f t="shared" si="24"/>
        <v>3.4092648378637094</v>
      </c>
      <c r="P38" s="6">
        <f t="shared" si="4"/>
        <v>2.5253813613805267</v>
      </c>
      <c r="Q38" s="7">
        <f t="shared" si="5"/>
        <v>0.17046324189318549</v>
      </c>
      <c r="R38" s="8">
        <f t="shared" si="6"/>
        <v>0.12626906806902635</v>
      </c>
      <c r="S38" s="9">
        <f t="shared" si="25"/>
        <v>6.1460701043034787</v>
      </c>
      <c r="T38" s="10">
        <f t="shared" si="7"/>
        <v>17.077527242647733</v>
      </c>
      <c r="U38" s="2"/>
      <c r="V38" s="4">
        <f t="shared" si="26"/>
        <v>4.4383577426262759</v>
      </c>
      <c r="W38" s="5">
        <f t="shared" si="8"/>
        <v>2</v>
      </c>
      <c r="X38" s="6">
        <f t="shared" si="27"/>
        <v>6.8185296757274187</v>
      </c>
      <c r="Y38" s="7">
        <f t="shared" si="9"/>
        <v>5.0507627227610534</v>
      </c>
      <c r="Z38" s="8">
        <f t="shared" si="10"/>
        <v>6.9447987437964454</v>
      </c>
      <c r="AA38" s="9">
        <f t="shared" si="28"/>
        <v>0.34092648378637097</v>
      </c>
      <c r="AB38" s="10">
        <f t="shared" si="11"/>
        <v>0.2525381361380527</v>
      </c>
      <c r="AC38" s="2"/>
      <c r="AD38" s="2"/>
      <c r="AE38" s="20">
        <f t="shared" si="12"/>
        <v>4.5526064195159517</v>
      </c>
      <c r="AF38" s="11">
        <f t="shared" si="13"/>
        <v>18.275820705230238</v>
      </c>
      <c r="AG38" s="2"/>
      <c r="AH38" s="4">
        <f t="shared" si="29"/>
        <v>2.3012537655580045</v>
      </c>
      <c r="AI38" s="5">
        <f t="shared" si="30"/>
        <v>3.4092648378637094</v>
      </c>
      <c r="AJ38" s="10">
        <f t="shared" si="14"/>
        <v>2.5253813613805267</v>
      </c>
      <c r="AK38" s="7">
        <f t="shared" si="15"/>
        <v>3.4723993718982227</v>
      </c>
      <c r="AL38" s="8">
        <f t="shared" si="16"/>
        <v>0.17361996859491113</v>
      </c>
      <c r="AM38" s="9">
        <f t="shared" si="17"/>
        <v>0.12626906806902635</v>
      </c>
      <c r="AN38" s="10">
        <f t="shared" si="18"/>
        <v>6.042344964257083</v>
      </c>
      <c r="AO38" s="11">
        <f t="shared" si="19"/>
        <v>16.941399831475419</v>
      </c>
    </row>
    <row r="39" spans="3:41" ht="15.6" x14ac:dyDescent="0.3">
      <c r="C39" s="4">
        <f t="shared" si="20"/>
        <v>4.7729707730091953</v>
      </c>
      <c r="D39" s="5">
        <f t="shared" si="0"/>
        <v>2</v>
      </c>
      <c r="E39" s="6">
        <f t="shared" si="21"/>
        <v>7.0710678118654711</v>
      </c>
      <c r="F39" s="7">
        <f t="shared" si="1"/>
        <v>5.0507627227610534</v>
      </c>
      <c r="G39" s="8">
        <f t="shared" si="2"/>
        <v>0.35355339059327356</v>
      </c>
      <c r="H39" s="9">
        <f t="shared" si="3"/>
        <v>0.2525381361380527</v>
      </c>
      <c r="I39" s="2"/>
      <c r="J39" s="2"/>
      <c r="K39" s="10">
        <f t="shared" si="22"/>
        <v>4.7892135623730949</v>
      </c>
      <c r="L39" s="11">
        <f t="shared" si="31"/>
        <v>18.039213562373096</v>
      </c>
      <c r="M39" s="2"/>
      <c r="N39" s="4">
        <f t="shared" si="23"/>
        <v>2.3864853865045976</v>
      </c>
      <c r="O39" s="5">
        <f t="shared" si="24"/>
        <v>3.5355339059327355</v>
      </c>
      <c r="P39" s="6">
        <f t="shared" si="4"/>
        <v>2.5253813613805267</v>
      </c>
      <c r="Q39" s="7">
        <f t="shared" si="5"/>
        <v>0.17677669529663678</v>
      </c>
      <c r="R39" s="8">
        <f t="shared" si="6"/>
        <v>0.12626906806902635</v>
      </c>
      <c r="S39" s="9">
        <f t="shared" si="25"/>
        <v>6.1599471309339542</v>
      </c>
      <c r="T39" s="10">
        <f t="shared" si="7"/>
        <v>16.582817502223108</v>
      </c>
      <c r="U39" s="2"/>
      <c r="V39" s="4">
        <f t="shared" si="26"/>
        <v>4.7792842264126465</v>
      </c>
      <c r="W39" s="5">
        <f t="shared" si="8"/>
        <v>2</v>
      </c>
      <c r="X39" s="6">
        <f t="shared" si="27"/>
        <v>7.0710678118654711</v>
      </c>
      <c r="Y39" s="7">
        <f t="shared" si="9"/>
        <v>5.0507627227610534</v>
      </c>
      <c r="Z39" s="8">
        <f t="shared" si="10"/>
        <v>7.1973368799344977</v>
      </c>
      <c r="AA39" s="9">
        <f t="shared" si="28"/>
        <v>0.35355339059327356</v>
      </c>
      <c r="AB39" s="10">
        <f t="shared" si="11"/>
        <v>0.2525381361380527</v>
      </c>
      <c r="AC39" s="2"/>
      <c r="AD39" s="2"/>
      <c r="AE39" s="20">
        <f t="shared" si="12"/>
        <v>4.7936778480873805</v>
      </c>
      <c r="AF39" s="11">
        <f t="shared" si="13"/>
        <v>18.034749276658811</v>
      </c>
      <c r="AG39" s="2"/>
      <c r="AH39" s="4">
        <f t="shared" si="29"/>
        <v>2.4748737341529159</v>
      </c>
      <c r="AI39" s="5">
        <f t="shared" si="30"/>
        <v>3.5355339059327355</v>
      </c>
      <c r="AJ39" s="10">
        <f t="shared" si="14"/>
        <v>2.5253813613805267</v>
      </c>
      <c r="AK39" s="7">
        <f t="shared" si="15"/>
        <v>3.5986684399672488</v>
      </c>
      <c r="AL39" s="8">
        <f t="shared" si="16"/>
        <v>0.17993342199836246</v>
      </c>
      <c r="AM39" s="9">
        <f t="shared" si="17"/>
        <v>0.12626906806902635</v>
      </c>
      <c r="AN39" s="10">
        <f t="shared" si="18"/>
        <v>6.0304995821113474</v>
      </c>
      <c r="AO39" s="11">
        <f t="shared" si="19"/>
        <v>16.463039380321085</v>
      </c>
    </row>
    <row r="40" spans="3:41" ht="15.6" x14ac:dyDescent="0.3">
      <c r="C40" s="4">
        <f t="shared" si="20"/>
        <v>5.1265241636024692</v>
      </c>
      <c r="D40" s="5">
        <f t="shared" si="0"/>
        <v>2</v>
      </c>
      <c r="E40" s="6">
        <f t="shared" si="21"/>
        <v>7.3236059480035234</v>
      </c>
      <c r="F40" s="7">
        <f t="shared" si="1"/>
        <v>5.0507627227610534</v>
      </c>
      <c r="G40" s="8">
        <f t="shared" si="2"/>
        <v>0.36618029740017621</v>
      </c>
      <c r="H40" s="9">
        <f t="shared" si="3"/>
        <v>0.2525381361380527</v>
      </c>
      <c r="I40" s="2"/>
      <c r="J40" s="2"/>
      <c r="K40" s="10">
        <f t="shared" si="22"/>
        <v>5.0392135623730949</v>
      </c>
      <c r="L40" s="11">
        <f t="shared" si="31"/>
        <v>17.789213562373096</v>
      </c>
      <c r="M40" s="2"/>
      <c r="N40" s="4">
        <f t="shared" si="23"/>
        <v>2.5632620818012346</v>
      </c>
      <c r="O40" s="5">
        <f t="shared" si="24"/>
        <v>3.6618029740017617</v>
      </c>
      <c r="P40" s="6">
        <f t="shared" si="4"/>
        <v>2.5253813613805267</v>
      </c>
      <c r="Q40" s="7">
        <f t="shared" si="5"/>
        <v>0.18309014870008811</v>
      </c>
      <c r="R40" s="8">
        <f t="shared" si="6"/>
        <v>0.12626906806902635</v>
      </c>
      <c r="S40" s="9">
        <f t="shared" si="25"/>
        <v>6.1324670812257551</v>
      </c>
      <c r="T40" s="10">
        <f t="shared" si="7"/>
        <v>16.114460821364361</v>
      </c>
      <c r="U40" s="2"/>
      <c r="V40" s="4">
        <f t="shared" si="26"/>
        <v>5.1328376170059204</v>
      </c>
      <c r="W40" s="5">
        <f t="shared" si="8"/>
        <v>2</v>
      </c>
      <c r="X40" s="6">
        <f t="shared" si="27"/>
        <v>7.3236059480035234</v>
      </c>
      <c r="Y40" s="7">
        <f t="shared" si="9"/>
        <v>5.0507627227610534</v>
      </c>
      <c r="Z40" s="8">
        <f t="shared" si="10"/>
        <v>7.44987501607255</v>
      </c>
      <c r="AA40" s="9">
        <f t="shared" si="28"/>
        <v>0.36618029740017621</v>
      </c>
      <c r="AB40" s="10">
        <f t="shared" si="11"/>
        <v>0.2525381361380527</v>
      </c>
      <c r="AC40" s="2"/>
      <c r="AD40" s="2"/>
      <c r="AE40" s="20">
        <f t="shared" si="12"/>
        <v>5.0436778480873805</v>
      </c>
      <c r="AF40" s="11">
        <f t="shared" si="13"/>
        <v>17.784749276658811</v>
      </c>
      <c r="AG40" s="2"/>
      <c r="AH40" s="4">
        <f t="shared" si="29"/>
        <v>2.6548071561512785</v>
      </c>
      <c r="AI40" s="5">
        <f t="shared" si="30"/>
        <v>3.6618029740017617</v>
      </c>
      <c r="AJ40" s="10">
        <f t="shared" si="14"/>
        <v>2.5253813613805267</v>
      </c>
      <c r="AK40" s="7">
        <f t="shared" si="15"/>
        <v>3.724937508036275</v>
      </c>
      <c r="AL40" s="8">
        <f t="shared" si="16"/>
        <v>0.18624687540181376</v>
      </c>
      <c r="AM40" s="9">
        <f t="shared" si="17"/>
        <v>0.12626906806902635</v>
      </c>
      <c r="AN40" s="10">
        <f t="shared" si="18"/>
        <v>5.9792522487448867</v>
      </c>
      <c r="AO40" s="11">
        <f t="shared" si="19"/>
        <v>16.017067025564359</v>
      </c>
    </row>
    <row r="41" spans="3:41" ht="15.6" x14ac:dyDescent="0.3">
      <c r="C41" s="4">
        <f t="shared" si="20"/>
        <v>5.4927044610026456</v>
      </c>
      <c r="D41" s="5">
        <f t="shared" si="0"/>
        <v>2</v>
      </c>
      <c r="E41" s="6">
        <f t="shared" si="21"/>
        <v>7.5761440841415757</v>
      </c>
      <c r="F41" s="7">
        <f t="shared" si="1"/>
        <v>5.0507627227610534</v>
      </c>
      <c r="G41" s="8">
        <f t="shared" si="2"/>
        <v>0.37880720420707881</v>
      </c>
      <c r="H41" s="9">
        <f t="shared" si="3"/>
        <v>0.2525381361380527</v>
      </c>
      <c r="I41" s="2"/>
      <c r="J41" s="2"/>
      <c r="K41" s="10">
        <f t="shared" si="22"/>
        <v>5.298142133801667</v>
      </c>
      <c r="L41" s="11">
        <f t="shared" si="31"/>
        <v>17.530284990944523</v>
      </c>
      <c r="M41" s="2"/>
      <c r="N41" s="4">
        <f t="shared" si="23"/>
        <v>2.7463522305013228</v>
      </c>
      <c r="O41" s="5">
        <f t="shared" si="24"/>
        <v>3.7880720420707878</v>
      </c>
      <c r="P41" s="6">
        <f t="shared" si="4"/>
        <v>2.5253813613805267</v>
      </c>
      <c r="Q41" s="7">
        <f t="shared" si="5"/>
        <v>0.1894036021035394</v>
      </c>
      <c r="R41" s="8">
        <f t="shared" si="6"/>
        <v>0.12626906806902635</v>
      </c>
      <c r="S41" s="9">
        <f t="shared" si="25"/>
        <v>6.068202308540017</v>
      </c>
      <c r="T41" s="10">
        <f t="shared" si="7"/>
        <v>15.684476949115162</v>
      </c>
      <c r="U41" s="2"/>
      <c r="V41" s="4">
        <f t="shared" si="26"/>
        <v>5.4990179144060969</v>
      </c>
      <c r="W41" s="5">
        <f t="shared" si="8"/>
        <v>2</v>
      </c>
      <c r="X41" s="6">
        <f t="shared" si="27"/>
        <v>7.5761440841415757</v>
      </c>
      <c r="Y41" s="7">
        <f t="shared" si="9"/>
        <v>5.0507627227610534</v>
      </c>
      <c r="Z41" s="8">
        <f t="shared" si="10"/>
        <v>7.7024131522106023</v>
      </c>
      <c r="AA41" s="9">
        <f t="shared" si="28"/>
        <v>0.37880720420707881</v>
      </c>
      <c r="AB41" s="10">
        <f t="shared" si="11"/>
        <v>0.2525381361380527</v>
      </c>
      <c r="AC41" s="2"/>
      <c r="AD41" s="2"/>
      <c r="AE41" s="20">
        <f t="shared" si="12"/>
        <v>5.3026064195159517</v>
      </c>
      <c r="AF41" s="11">
        <f t="shared" si="13"/>
        <v>17.525820705230238</v>
      </c>
      <c r="AG41" s="2"/>
      <c r="AH41" s="4">
        <f t="shared" si="29"/>
        <v>2.8410540315530923</v>
      </c>
      <c r="AI41" s="5">
        <f t="shared" si="30"/>
        <v>3.7880720420707878</v>
      </c>
      <c r="AJ41" s="10">
        <f t="shared" si="14"/>
        <v>2.5253813613805267</v>
      </c>
      <c r="AK41" s="7">
        <f t="shared" si="15"/>
        <v>3.8512065761053011</v>
      </c>
      <c r="AL41" s="8">
        <f t="shared" si="16"/>
        <v>0.19256032880526508</v>
      </c>
      <c r="AM41" s="9">
        <f t="shared" si="17"/>
        <v>0.12626906806902635</v>
      </c>
      <c r="AN41" s="10">
        <f t="shared" si="18"/>
        <v>5.8946758776254269</v>
      </c>
      <c r="AO41" s="11">
        <f t="shared" si="19"/>
        <v>15.615466351511024</v>
      </c>
    </row>
    <row r="42" spans="3:41" ht="15.6" x14ac:dyDescent="0.3">
      <c r="C42" s="4">
        <f t="shared" si="20"/>
        <v>5.8715116652097246</v>
      </c>
      <c r="D42" s="5">
        <f t="shared" si="0"/>
        <v>2</v>
      </c>
      <c r="E42" s="6">
        <f t="shared" si="21"/>
        <v>7.828682220279628</v>
      </c>
      <c r="F42" s="7">
        <f t="shared" si="1"/>
        <v>5.0507627227610534</v>
      </c>
      <c r="G42" s="8">
        <f t="shared" si="2"/>
        <v>0.3914341110139814</v>
      </c>
      <c r="H42" s="9">
        <f t="shared" si="3"/>
        <v>0.2525381361380527</v>
      </c>
      <c r="I42" s="2"/>
      <c r="J42" s="2"/>
      <c r="K42" s="10">
        <f t="shared" si="22"/>
        <v>5.5659992766588093</v>
      </c>
      <c r="L42" s="11">
        <f t="shared" si="31"/>
        <v>17.262427848087381</v>
      </c>
      <c r="M42" s="2"/>
      <c r="N42" s="4">
        <f t="shared" si="23"/>
        <v>2.9357558326048623</v>
      </c>
      <c r="O42" s="5">
        <f t="shared" si="24"/>
        <v>3.914341110139814</v>
      </c>
      <c r="P42" s="6">
        <f t="shared" si="4"/>
        <v>2.5253813613805267</v>
      </c>
      <c r="Q42" s="7">
        <f t="shared" si="5"/>
        <v>0.1957170555069907</v>
      </c>
      <c r="R42" s="8">
        <f t="shared" si="6"/>
        <v>0.12626906806902635</v>
      </c>
      <c r="S42" s="9">
        <f t="shared" si="25"/>
        <v>5.9747720512800315</v>
      </c>
      <c r="T42" s="10">
        <f t="shared" si="7"/>
        <v>15.304647263157479</v>
      </c>
      <c r="U42" s="2"/>
      <c r="V42" s="4">
        <f t="shared" si="26"/>
        <v>5.8778251186131758</v>
      </c>
      <c r="W42" s="5">
        <f t="shared" si="8"/>
        <v>2</v>
      </c>
      <c r="X42" s="6">
        <f t="shared" si="27"/>
        <v>7.828682220279628</v>
      </c>
      <c r="Y42" s="7">
        <f t="shared" si="9"/>
        <v>5.0507627227610534</v>
      </c>
      <c r="Z42" s="8">
        <f t="shared" si="10"/>
        <v>7.9549512883486546</v>
      </c>
      <c r="AA42" s="9">
        <f t="shared" si="28"/>
        <v>0.3914341110139814</v>
      </c>
      <c r="AB42" s="10">
        <f t="shared" si="11"/>
        <v>0.2525381361380527</v>
      </c>
      <c r="AC42" s="2"/>
      <c r="AD42" s="2"/>
      <c r="AE42" s="20">
        <f t="shared" si="12"/>
        <v>5.5704635623730949</v>
      </c>
      <c r="AF42" s="11">
        <f t="shared" si="13"/>
        <v>17.257963562373096</v>
      </c>
      <c r="AG42" s="2"/>
      <c r="AH42" s="4">
        <f t="shared" si="29"/>
        <v>3.0336143603583574</v>
      </c>
      <c r="AI42" s="5">
        <f t="shared" si="30"/>
        <v>3.914341110139814</v>
      </c>
      <c r="AJ42" s="10">
        <f t="shared" si="14"/>
        <v>2.5253813613805267</v>
      </c>
      <c r="AK42" s="7">
        <f t="shared" si="15"/>
        <v>3.9774756441743273</v>
      </c>
      <c r="AL42" s="8">
        <f t="shared" si="16"/>
        <v>0.19887378220871638</v>
      </c>
      <c r="AM42" s="9">
        <f t="shared" si="17"/>
        <v>0.12626906806902635</v>
      </c>
      <c r="AN42" s="10">
        <f t="shared" si="18"/>
        <v>5.7860007425469417</v>
      </c>
      <c r="AO42" s="11">
        <f t="shared" si="19"/>
        <v>15.269611550288037</v>
      </c>
    </row>
    <row r="43" spans="3:41" ht="15.6" x14ac:dyDescent="0.3">
      <c r="C43" s="4">
        <f t="shared" si="20"/>
        <v>6.262945776223706</v>
      </c>
      <c r="D43" s="5">
        <f t="shared" si="0"/>
        <v>2</v>
      </c>
      <c r="E43" s="6">
        <f t="shared" si="21"/>
        <v>8.0812203564176812</v>
      </c>
      <c r="F43" s="7">
        <f t="shared" si="1"/>
        <v>5.0507627227610534</v>
      </c>
      <c r="G43" s="8">
        <f t="shared" si="2"/>
        <v>0.40406101782088411</v>
      </c>
      <c r="H43" s="9">
        <f t="shared" si="3"/>
        <v>0.2525381361380527</v>
      </c>
      <c r="I43" s="2"/>
      <c r="J43" s="2"/>
      <c r="K43" s="10">
        <f t="shared" si="22"/>
        <v>5.8427849909445237</v>
      </c>
      <c r="L43" s="11">
        <f t="shared" si="31"/>
        <v>16.985642133801669</v>
      </c>
      <c r="M43" s="2"/>
      <c r="N43" s="4">
        <f t="shared" si="23"/>
        <v>3.131472888111853</v>
      </c>
      <c r="O43" s="5">
        <f t="shared" si="24"/>
        <v>4.0406101782088406</v>
      </c>
      <c r="P43" s="6">
        <f t="shared" si="4"/>
        <v>2.5253813613805267</v>
      </c>
      <c r="Q43" s="7">
        <f t="shared" si="5"/>
        <v>0.20203050891044205</v>
      </c>
      <c r="R43" s="8">
        <f t="shared" si="6"/>
        <v>0.12626906806902635</v>
      </c>
      <c r="S43" s="9">
        <f t="shared" si="25"/>
        <v>5.863024176448282</v>
      </c>
      <c r="T43" s="10">
        <f t="shared" si="7"/>
        <v>14.985744542581022</v>
      </c>
      <c r="U43" s="2"/>
      <c r="V43" s="4">
        <f t="shared" si="26"/>
        <v>6.2692592296271572</v>
      </c>
      <c r="W43" s="5">
        <f t="shared" si="8"/>
        <v>2</v>
      </c>
      <c r="X43" s="6">
        <f t="shared" si="27"/>
        <v>8.0812203564176812</v>
      </c>
      <c r="Y43" s="7">
        <f t="shared" si="9"/>
        <v>5.0507627227610534</v>
      </c>
      <c r="Z43" s="8">
        <f t="shared" si="10"/>
        <v>8.2074894244867078</v>
      </c>
      <c r="AA43" s="9">
        <f t="shared" si="28"/>
        <v>0.40406101782088411</v>
      </c>
      <c r="AB43" s="10">
        <f t="shared" si="11"/>
        <v>0.2525381361380527</v>
      </c>
      <c r="AC43" s="2"/>
      <c r="AD43" s="2"/>
      <c r="AE43" s="20">
        <f t="shared" si="12"/>
        <v>5.8472492766588093</v>
      </c>
      <c r="AF43" s="11">
        <f t="shared" si="13"/>
        <v>16.981177848087381</v>
      </c>
      <c r="AG43" s="2"/>
      <c r="AH43" s="4">
        <f t="shared" si="29"/>
        <v>3.2324881425670737</v>
      </c>
      <c r="AI43" s="5">
        <f t="shared" si="30"/>
        <v>4.0406101782088406</v>
      </c>
      <c r="AJ43" s="10">
        <f t="shared" si="14"/>
        <v>2.5253813613805267</v>
      </c>
      <c r="AK43" s="7">
        <f t="shared" si="15"/>
        <v>4.1037447122433539</v>
      </c>
      <c r="AL43" s="8">
        <f t="shared" si="16"/>
        <v>0.2051872356121677</v>
      </c>
      <c r="AM43" s="9">
        <f t="shared" si="17"/>
        <v>0.12626906806902635</v>
      </c>
      <c r="AN43" s="10">
        <f t="shared" si="18"/>
        <v>5.6657085211862235</v>
      </c>
      <c r="AO43" s="11">
        <f t="shared" si="19"/>
        <v>14.989434151197029</v>
      </c>
    </row>
    <row r="44" spans="3:41" ht="15.6" x14ac:dyDescent="0.3">
      <c r="C44" s="4">
        <f t="shared" si="20"/>
        <v>6.6670067940445898</v>
      </c>
      <c r="D44" s="5">
        <f t="shared" si="0"/>
        <v>2</v>
      </c>
      <c r="E44" s="6">
        <f t="shared" si="21"/>
        <v>8.3337584925557344</v>
      </c>
      <c r="F44" s="7">
        <f t="shared" si="1"/>
        <v>5.0507627227610534</v>
      </c>
      <c r="G44" s="8">
        <f t="shared" si="2"/>
        <v>0.41668792462778675</v>
      </c>
      <c r="H44" s="9">
        <f t="shared" si="3"/>
        <v>0.2525381361380527</v>
      </c>
      <c r="I44" s="2"/>
      <c r="J44" s="2"/>
      <c r="K44" s="10">
        <f t="shared" si="22"/>
        <v>6.1284992766588084</v>
      </c>
      <c r="L44" s="11">
        <f t="shared" si="31"/>
        <v>16.699927848087381</v>
      </c>
      <c r="M44" s="2"/>
      <c r="N44" s="4">
        <f t="shared" si="23"/>
        <v>3.3335033970222949</v>
      </c>
      <c r="O44" s="5">
        <f t="shared" si="24"/>
        <v>4.1668792462778672</v>
      </c>
      <c r="P44" s="6">
        <f t="shared" si="4"/>
        <v>2.5253813613805267</v>
      </c>
      <c r="Q44" s="7">
        <f t="shared" si="5"/>
        <v>0.20834396231389338</v>
      </c>
      <c r="R44" s="8">
        <f t="shared" si="6"/>
        <v>0.12626906806902635</v>
      </c>
      <c r="S44" s="9">
        <f t="shared" si="25"/>
        <v>5.7470294622157914</v>
      </c>
      <c r="T44" s="10">
        <f t="shared" si="7"/>
        <v>14.73664468443808</v>
      </c>
      <c r="U44" s="2"/>
      <c r="V44" s="4">
        <f t="shared" si="26"/>
        <v>6.6733202474480411</v>
      </c>
      <c r="W44" s="5">
        <f t="shared" si="8"/>
        <v>2</v>
      </c>
      <c r="X44" s="6">
        <f t="shared" si="27"/>
        <v>8.3337584925557344</v>
      </c>
      <c r="Y44" s="7">
        <f t="shared" si="9"/>
        <v>5.0507627227610534</v>
      </c>
      <c r="Z44" s="8">
        <f t="shared" si="10"/>
        <v>8.460027560624761</v>
      </c>
      <c r="AA44" s="9">
        <f t="shared" si="28"/>
        <v>0.41668792462778675</v>
      </c>
      <c r="AB44" s="10">
        <f t="shared" si="11"/>
        <v>0.2525381361380527</v>
      </c>
      <c r="AC44" s="2"/>
      <c r="AD44" s="2"/>
      <c r="AE44" s="20">
        <f t="shared" si="12"/>
        <v>6.132963562373094</v>
      </c>
      <c r="AF44" s="11">
        <f t="shared" si="13"/>
        <v>16.695463562373096</v>
      </c>
      <c r="AG44" s="2"/>
      <c r="AH44" s="4">
        <f t="shared" si="29"/>
        <v>3.4376753781792413</v>
      </c>
      <c r="AI44" s="5">
        <f t="shared" si="30"/>
        <v>4.1668792462778672</v>
      </c>
      <c r="AJ44" s="10">
        <f t="shared" si="14"/>
        <v>2.5253813613805267</v>
      </c>
      <c r="AK44" s="7">
        <f t="shared" si="15"/>
        <v>4.2300137803123805</v>
      </c>
      <c r="AL44" s="8">
        <f t="shared" si="16"/>
        <v>0.21150068901561903</v>
      </c>
      <c r="AM44" s="9">
        <f t="shared" si="17"/>
        <v>0.12626906806902635</v>
      </c>
      <c r="AN44" s="10">
        <f t="shared" si="18"/>
        <v>5.5494122969492903</v>
      </c>
      <c r="AO44" s="11">
        <f t="shared" si="19"/>
        <v>14.782489981629682</v>
      </c>
    </row>
    <row r="45" spans="3:41" ht="15.6" x14ac:dyDescent="0.3">
      <c r="C45" s="4">
        <f t="shared" si="20"/>
        <v>7.0836947186723762</v>
      </c>
      <c r="D45" s="5">
        <f t="shared" si="0"/>
        <v>2</v>
      </c>
      <c r="E45" s="6">
        <f t="shared" si="21"/>
        <v>8.5862966286937876</v>
      </c>
      <c r="F45" s="7">
        <f t="shared" si="1"/>
        <v>5.0507627227610534</v>
      </c>
      <c r="G45" s="8">
        <f t="shared" si="2"/>
        <v>0.4293148314346894</v>
      </c>
      <c r="H45" s="9">
        <f t="shared" si="3"/>
        <v>0.2525381361380527</v>
      </c>
      <c r="I45" s="2"/>
      <c r="J45" s="2"/>
      <c r="K45" s="10">
        <f t="shared" si="22"/>
        <v>6.4231421338016652</v>
      </c>
      <c r="L45" s="11">
        <f t="shared" si="31"/>
        <v>16.405284990944526</v>
      </c>
      <c r="M45" s="2"/>
      <c r="N45" s="4">
        <f t="shared" si="23"/>
        <v>3.5418473593361881</v>
      </c>
      <c r="O45" s="5">
        <f t="shared" si="24"/>
        <v>4.2931483143468938</v>
      </c>
      <c r="P45" s="6">
        <f t="shared" si="4"/>
        <v>2.5253813613805267</v>
      </c>
      <c r="Q45" s="7">
        <f t="shared" si="5"/>
        <v>0.2146574157173447</v>
      </c>
      <c r="R45" s="8">
        <f t="shared" si="6"/>
        <v>0.12626906806902635</v>
      </c>
      <c r="S45" s="9">
        <f t="shared" si="25"/>
        <v>5.6438362753970539</v>
      </c>
      <c r="T45" s="10">
        <f t="shared" si="7"/>
        <v>14.563361436869535</v>
      </c>
      <c r="U45" s="2"/>
      <c r="V45" s="4">
        <f t="shared" si="26"/>
        <v>7.0900081720758275</v>
      </c>
      <c r="W45" s="5">
        <f t="shared" si="8"/>
        <v>2</v>
      </c>
      <c r="X45" s="6">
        <f t="shared" si="27"/>
        <v>8.5862966286937876</v>
      </c>
      <c r="Y45" s="7">
        <f t="shared" si="9"/>
        <v>5.0507627227610534</v>
      </c>
      <c r="Z45" s="8">
        <f t="shared" si="10"/>
        <v>8.7125656967628142</v>
      </c>
      <c r="AA45" s="9">
        <f t="shared" si="28"/>
        <v>0.4293148314346894</v>
      </c>
      <c r="AB45" s="10">
        <f t="shared" si="11"/>
        <v>0.2525381361380527</v>
      </c>
      <c r="AC45" s="2"/>
      <c r="AD45" s="2"/>
      <c r="AE45" s="20">
        <f t="shared" si="12"/>
        <v>6.4276064195159508</v>
      </c>
      <c r="AF45" s="11">
        <f t="shared" si="13"/>
        <v>16.400820705230238</v>
      </c>
      <c r="AG45" s="2"/>
      <c r="AH45" s="4">
        <f t="shared" si="29"/>
        <v>3.6491760671948601</v>
      </c>
      <c r="AI45" s="5">
        <f t="shared" si="30"/>
        <v>4.2931483143468938</v>
      </c>
      <c r="AJ45" s="10">
        <f t="shared" si="14"/>
        <v>2.5253813613805267</v>
      </c>
      <c r="AK45" s="7">
        <f t="shared" si="15"/>
        <v>4.3562828483814071</v>
      </c>
      <c r="AL45" s="8">
        <f t="shared" si="16"/>
        <v>0.21781414241907038</v>
      </c>
      <c r="AM45" s="9">
        <f t="shared" si="17"/>
        <v>0.12626906806902635</v>
      </c>
      <c r="AN45" s="10">
        <f t="shared" si="18"/>
        <v>5.4554728975513704</v>
      </c>
      <c r="AO45" s="11">
        <f t="shared" si="19"/>
        <v>14.652977343978224</v>
      </c>
    </row>
    <row r="46" spans="3:41" ht="15.6" x14ac:dyDescent="0.3">
      <c r="C46" s="4">
        <f t="shared" si="20"/>
        <v>7.5130095501070659</v>
      </c>
      <c r="D46" s="5">
        <f t="shared" si="0"/>
        <v>2</v>
      </c>
      <c r="E46" s="6">
        <f t="shared" si="21"/>
        <v>8.8388347648318408</v>
      </c>
      <c r="F46" s="7">
        <f t="shared" si="1"/>
        <v>5.0507627227610534</v>
      </c>
      <c r="G46" s="8">
        <f t="shared" si="2"/>
        <v>0.44194173824159205</v>
      </c>
      <c r="H46" s="9">
        <f t="shared" si="3"/>
        <v>0.2525381361380527</v>
      </c>
      <c r="I46" s="2"/>
      <c r="J46" s="2"/>
      <c r="K46" s="10">
        <f t="shared" si="22"/>
        <v>6.726713562373094</v>
      </c>
      <c r="L46" s="11">
        <f t="shared" si="31"/>
        <v>16.101713562373096</v>
      </c>
      <c r="M46" s="2"/>
      <c r="N46" s="4">
        <f t="shared" si="23"/>
        <v>3.756504775053533</v>
      </c>
      <c r="O46" s="5">
        <f t="shared" si="24"/>
        <v>4.4194173824159204</v>
      </c>
      <c r="P46" s="6">
        <f t="shared" si="4"/>
        <v>2.5253813613805267</v>
      </c>
      <c r="Q46" s="7">
        <f t="shared" si="5"/>
        <v>0.22097086912079603</v>
      </c>
      <c r="R46" s="8">
        <f t="shared" si="6"/>
        <v>0.12626906806902635</v>
      </c>
      <c r="S46" s="9">
        <f t="shared" si="25"/>
        <v>5.572940075967697</v>
      </c>
      <c r="T46" s="10">
        <f t="shared" si="7"/>
        <v>14.468065270338382</v>
      </c>
      <c r="U46" s="2"/>
      <c r="V46" s="4">
        <f t="shared" si="26"/>
        <v>7.5193230035105172</v>
      </c>
      <c r="W46" s="5">
        <f t="shared" si="8"/>
        <v>2</v>
      </c>
      <c r="X46" s="6">
        <f t="shared" si="27"/>
        <v>8.8388347648318408</v>
      </c>
      <c r="Y46" s="7">
        <f t="shared" si="9"/>
        <v>5.0507627227610534</v>
      </c>
      <c r="Z46" s="8">
        <f t="shared" si="10"/>
        <v>8.9651038329008674</v>
      </c>
      <c r="AA46" s="9">
        <f t="shared" si="28"/>
        <v>0.44194173824159205</v>
      </c>
      <c r="AB46" s="10">
        <f t="shared" si="11"/>
        <v>0.2525381361380527</v>
      </c>
      <c r="AC46" s="2"/>
      <c r="AD46" s="2"/>
      <c r="AE46" s="20">
        <f t="shared" si="12"/>
        <v>6.7311778480873796</v>
      </c>
      <c r="AF46" s="11">
        <f t="shared" si="13"/>
        <v>16.097249276658811</v>
      </c>
      <c r="AG46" s="2"/>
      <c r="AH46" s="4">
        <f t="shared" si="29"/>
        <v>3.8669902096139306</v>
      </c>
      <c r="AI46" s="5">
        <f t="shared" si="30"/>
        <v>4.4194173824159204</v>
      </c>
      <c r="AJ46" s="10">
        <f t="shared" si="14"/>
        <v>2.5253813613805267</v>
      </c>
      <c r="AK46" s="7">
        <f t="shared" si="15"/>
        <v>4.4825519164504337</v>
      </c>
      <c r="AL46" s="8">
        <f t="shared" si="16"/>
        <v>0.2241275958225217</v>
      </c>
      <c r="AM46" s="9">
        <f t="shared" si="17"/>
        <v>0.12626906806902635</v>
      </c>
      <c r="AN46" s="10">
        <f t="shared" si="18"/>
        <v>5.4043119266769057</v>
      </c>
      <c r="AO46" s="11">
        <f t="shared" si="19"/>
        <v>14.600777817993617</v>
      </c>
    </row>
    <row r="47" spans="3:41" ht="15.6" x14ac:dyDescent="0.3">
      <c r="C47" s="4">
        <f t="shared" si="20"/>
        <v>7.9549512883486582</v>
      </c>
      <c r="D47" s="5">
        <f t="shared" si="0"/>
        <v>2</v>
      </c>
      <c r="E47" s="6">
        <f t="shared" si="21"/>
        <v>9.091372900969894</v>
      </c>
      <c r="F47" s="7">
        <f t="shared" si="1"/>
        <v>5.0507627227610534</v>
      </c>
      <c r="G47" s="8">
        <f t="shared" si="2"/>
        <v>0.4545686450484947</v>
      </c>
      <c r="H47" s="9">
        <f t="shared" si="3"/>
        <v>0.2525381361380527</v>
      </c>
      <c r="I47" s="2"/>
      <c r="J47" s="2"/>
      <c r="K47" s="10">
        <f t="shared" si="22"/>
        <v>7.039213562373094</v>
      </c>
      <c r="L47" s="11">
        <f t="shared" si="31"/>
        <v>15.789213562373096</v>
      </c>
      <c r="M47" s="2"/>
      <c r="N47" s="4">
        <f t="shared" si="23"/>
        <v>3.9774756441743291</v>
      </c>
      <c r="O47" s="5">
        <f t="shared" si="24"/>
        <v>4.545686450484947</v>
      </c>
      <c r="P47" s="6">
        <f t="shared" si="4"/>
        <v>2.5253813613805267</v>
      </c>
      <c r="Q47" s="7">
        <f t="shared" si="5"/>
        <v>0.22728432252424735</v>
      </c>
      <c r="R47" s="8">
        <f t="shared" si="6"/>
        <v>0.12626906806902635</v>
      </c>
      <c r="S47" s="9">
        <f t="shared" si="25"/>
        <v>5.5554358298918043</v>
      </c>
      <c r="T47" s="10">
        <f t="shared" si="7"/>
        <v>14.448167835862369</v>
      </c>
      <c r="U47" s="2"/>
      <c r="V47" s="4">
        <f t="shared" si="26"/>
        <v>7.9612647417521094</v>
      </c>
      <c r="W47" s="5">
        <f t="shared" si="8"/>
        <v>2</v>
      </c>
      <c r="X47" s="6">
        <f t="shared" si="27"/>
        <v>9.091372900969894</v>
      </c>
      <c r="Y47" s="7">
        <f t="shared" si="9"/>
        <v>5.0507627227610534</v>
      </c>
      <c r="Z47" s="8">
        <f t="shared" si="10"/>
        <v>9.2176419690389206</v>
      </c>
      <c r="AA47" s="9">
        <f t="shared" si="28"/>
        <v>0.4545686450484947</v>
      </c>
      <c r="AB47" s="10">
        <f t="shared" si="11"/>
        <v>0.2525381361380527</v>
      </c>
      <c r="AC47" s="2"/>
      <c r="AD47" s="2"/>
      <c r="AE47" s="20">
        <f t="shared" si="12"/>
        <v>7.0436778480873796</v>
      </c>
      <c r="AF47" s="11">
        <f t="shared" si="13"/>
        <v>15.784749276658811</v>
      </c>
      <c r="AG47" s="2"/>
      <c r="AH47" s="4">
        <f t="shared" si="29"/>
        <v>4.0911178054364523</v>
      </c>
      <c r="AI47" s="5">
        <f t="shared" si="30"/>
        <v>4.545686450484947</v>
      </c>
      <c r="AJ47" s="10">
        <f t="shared" si="14"/>
        <v>2.5253813613805267</v>
      </c>
      <c r="AK47" s="7">
        <f t="shared" si="15"/>
        <v>4.6088209845194603</v>
      </c>
      <c r="AL47" s="8">
        <f t="shared" si="16"/>
        <v>0.23044104922597303</v>
      </c>
      <c r="AM47" s="9">
        <f t="shared" si="17"/>
        <v>0.12626906806902635</v>
      </c>
      <c r="AN47" s="10">
        <f t="shared" si="18"/>
        <v>5.4173994441791447</v>
      </c>
      <c r="AO47" s="11">
        <f t="shared" si="19"/>
        <v>14.620610731217726</v>
      </c>
    </row>
    <row r="48" spans="3:41" ht="15.6" x14ac:dyDescent="0.3">
      <c r="C48" s="4">
        <f t="shared" si="20"/>
        <v>8.4095199333971529</v>
      </c>
      <c r="D48" s="5">
        <f t="shared" si="0"/>
        <v>2</v>
      </c>
      <c r="E48" s="6">
        <f t="shared" si="21"/>
        <v>9.3439110371079472</v>
      </c>
      <c r="F48" s="7">
        <f t="shared" si="1"/>
        <v>5.0507627227610534</v>
      </c>
      <c r="G48" s="8">
        <f t="shared" si="2"/>
        <v>0.46719555185539741</v>
      </c>
      <c r="H48" s="9">
        <f t="shared" si="3"/>
        <v>0.2525381361380527</v>
      </c>
      <c r="I48" s="2"/>
      <c r="J48" s="2"/>
      <c r="K48" s="10">
        <f t="shared" si="22"/>
        <v>7.3606421338016652</v>
      </c>
      <c r="L48" s="11">
        <f t="shared" si="31"/>
        <v>15.467784990944526</v>
      </c>
      <c r="M48" s="2"/>
      <c r="N48" s="4">
        <f t="shared" si="23"/>
        <v>4.2047599666985764</v>
      </c>
      <c r="O48" s="5">
        <f t="shared" si="24"/>
        <v>4.6719555185539736</v>
      </c>
      <c r="P48" s="6">
        <f t="shared" si="4"/>
        <v>2.5253813613805267</v>
      </c>
      <c r="Q48" s="7">
        <f t="shared" si="5"/>
        <v>0.2335977759276987</v>
      </c>
      <c r="R48" s="8">
        <f t="shared" si="6"/>
        <v>0.12626906806902635</v>
      </c>
      <c r="S48" s="9">
        <f t="shared" si="25"/>
        <v>5.612843103734229</v>
      </c>
      <c r="T48" s="10">
        <f t="shared" si="7"/>
        <v>14.495571768191756</v>
      </c>
      <c r="U48" s="2"/>
      <c r="V48" s="4">
        <f t="shared" si="26"/>
        <v>8.4158333868006032</v>
      </c>
      <c r="W48" s="5">
        <f t="shared" si="8"/>
        <v>2</v>
      </c>
      <c r="X48" s="6">
        <f t="shared" si="27"/>
        <v>9.3439110371079472</v>
      </c>
      <c r="Y48" s="7">
        <f t="shared" si="9"/>
        <v>5.0507627227610534</v>
      </c>
      <c r="Z48" s="8">
        <f t="shared" si="10"/>
        <v>9.4701801051769738</v>
      </c>
      <c r="AA48" s="9">
        <f t="shared" si="28"/>
        <v>0.46719555185539741</v>
      </c>
      <c r="AB48" s="10">
        <f t="shared" si="11"/>
        <v>0.2525381361380527</v>
      </c>
      <c r="AC48" s="2"/>
      <c r="AD48" s="2"/>
      <c r="AE48" s="20">
        <f t="shared" si="12"/>
        <v>7.3651064195159508</v>
      </c>
      <c r="AF48" s="11">
        <f t="shared" si="13"/>
        <v>15.46332070523024</v>
      </c>
      <c r="AG48" s="2"/>
      <c r="AH48" s="4">
        <f t="shared" si="29"/>
        <v>4.3215588546624257</v>
      </c>
      <c r="AI48" s="5">
        <f t="shared" si="30"/>
        <v>4.6719555185539736</v>
      </c>
      <c r="AJ48" s="10">
        <f t="shared" si="14"/>
        <v>2.5253813613805267</v>
      </c>
      <c r="AK48" s="7">
        <f t="shared" si="15"/>
        <v>4.7350900525884869</v>
      </c>
      <c r="AL48" s="8">
        <f t="shared" si="16"/>
        <v>0.23675450262942435</v>
      </c>
      <c r="AM48" s="9">
        <f t="shared" si="17"/>
        <v>0.12626906806902635</v>
      </c>
      <c r="AN48" s="10">
        <f t="shared" si="18"/>
        <v>5.5159201454570876</v>
      </c>
      <c r="AO48" s="11">
        <f t="shared" si="19"/>
        <v>14.701408555548731</v>
      </c>
    </row>
    <row r="49" spans="3:41" ht="15.6" x14ac:dyDescent="0.3">
      <c r="C49" s="4">
        <f t="shared" si="20"/>
        <v>8.8767154852525501</v>
      </c>
      <c r="D49" s="5">
        <f t="shared" si="0"/>
        <v>2</v>
      </c>
      <c r="E49" s="6">
        <f t="shared" si="21"/>
        <v>9.5964491732460004</v>
      </c>
      <c r="F49" s="7">
        <f t="shared" si="1"/>
        <v>5.0507627227610534</v>
      </c>
      <c r="G49" s="8">
        <f t="shared" si="2"/>
        <v>0.47982245866230006</v>
      </c>
      <c r="H49" s="9">
        <f t="shared" si="3"/>
        <v>0.2525381361380527</v>
      </c>
      <c r="I49" s="2"/>
      <c r="J49" s="2"/>
      <c r="K49" s="10">
        <f t="shared" si="22"/>
        <v>7.6909992766588084</v>
      </c>
      <c r="L49" s="11">
        <f t="shared" si="31"/>
        <v>15.137427848087382</v>
      </c>
      <c r="M49" s="2"/>
      <c r="N49" s="4">
        <f t="shared" si="23"/>
        <v>4.438357742626275</v>
      </c>
      <c r="O49" s="5">
        <f t="shared" si="24"/>
        <v>4.7982245866230002</v>
      </c>
      <c r="P49" s="6">
        <f t="shared" si="4"/>
        <v>2.5253813613805267</v>
      </c>
      <c r="Q49" s="7">
        <f t="shared" si="5"/>
        <v>0.23991122933115003</v>
      </c>
      <c r="R49" s="8">
        <f t="shared" si="6"/>
        <v>0.12626906806902635</v>
      </c>
      <c r="S49" s="9">
        <f t="shared" si="25"/>
        <v>5.7656236558821927</v>
      </c>
      <c r="T49" s="10">
        <f t="shared" si="7"/>
        <v>14.596198951113964</v>
      </c>
      <c r="U49" s="2"/>
      <c r="V49" s="4">
        <f t="shared" si="26"/>
        <v>8.8830289386560004</v>
      </c>
      <c r="W49" s="5">
        <f t="shared" si="8"/>
        <v>2</v>
      </c>
      <c r="X49" s="6">
        <f t="shared" si="27"/>
        <v>9.5964491732460004</v>
      </c>
      <c r="Y49" s="7">
        <f t="shared" si="9"/>
        <v>5.0507627227610534</v>
      </c>
      <c r="Z49" s="8">
        <f t="shared" si="10"/>
        <v>9.722718241315027</v>
      </c>
      <c r="AA49" s="9">
        <f t="shared" si="28"/>
        <v>0.47982245866230006</v>
      </c>
      <c r="AB49" s="10">
        <f t="shared" si="11"/>
        <v>0.2525381361380527</v>
      </c>
      <c r="AC49" s="2"/>
      <c r="AD49" s="2"/>
      <c r="AE49" s="20">
        <f t="shared" si="12"/>
        <v>7.6954635623730931</v>
      </c>
      <c r="AF49" s="11">
        <f t="shared" si="13"/>
        <v>15.132963562373098</v>
      </c>
      <c r="AG49" s="2"/>
      <c r="AH49" s="4">
        <f t="shared" si="29"/>
        <v>4.5583133572918504</v>
      </c>
      <c r="AI49" s="5">
        <f t="shared" si="30"/>
        <v>4.7982245866230002</v>
      </c>
      <c r="AJ49" s="10">
        <f t="shared" si="14"/>
        <v>2.5253813613805267</v>
      </c>
      <c r="AK49" s="7">
        <f t="shared" si="15"/>
        <v>4.8613591206575135</v>
      </c>
      <c r="AL49" s="8">
        <f t="shared" si="16"/>
        <v>0.24306795603287568</v>
      </c>
      <c r="AM49" s="9">
        <f t="shared" si="17"/>
        <v>0.12626906806902635</v>
      </c>
      <c r="AN49" s="10">
        <f t="shared" si="18"/>
        <v>5.7191559342966265</v>
      </c>
      <c r="AO49" s="11">
        <f t="shared" si="19"/>
        <v>14.826030085530359</v>
      </c>
    </row>
    <row r="50" spans="3:41" ht="15.6" x14ac:dyDescent="0.3">
      <c r="C50" s="4">
        <f t="shared" si="20"/>
        <v>9.3565379439148497</v>
      </c>
      <c r="D50" s="5">
        <f t="shared" si="0"/>
        <v>2</v>
      </c>
      <c r="E50" s="6">
        <f t="shared" si="21"/>
        <v>9.8489873093840536</v>
      </c>
      <c r="F50" s="7">
        <f t="shared" si="1"/>
        <v>5.0507627227610534</v>
      </c>
      <c r="G50" s="8">
        <f t="shared" si="2"/>
        <v>0.4924493654692027</v>
      </c>
      <c r="H50" s="9">
        <f t="shared" si="3"/>
        <v>0.2525381361380527</v>
      </c>
      <c r="I50" s="2"/>
      <c r="J50" s="2"/>
      <c r="K50" s="10">
        <f t="shared" si="22"/>
        <v>8.0302849909445229</v>
      </c>
      <c r="L50" s="11">
        <f t="shared" si="31"/>
        <v>14.798142133801669</v>
      </c>
      <c r="M50" s="2"/>
      <c r="N50" s="4">
        <f t="shared" si="23"/>
        <v>4.6782689719574249</v>
      </c>
      <c r="O50" s="5">
        <f t="shared" si="24"/>
        <v>4.9244936546920268</v>
      </c>
      <c r="P50" s="6">
        <f t="shared" si="4"/>
        <v>2.5253813613805267</v>
      </c>
      <c r="Q50" s="7">
        <f t="shared" si="5"/>
        <v>0.24622468273460135</v>
      </c>
      <c r="R50" s="8">
        <f t="shared" si="6"/>
        <v>0.12626906806902635</v>
      </c>
      <c r="S50" s="9">
        <f t="shared" si="25"/>
        <v>6.031449052982035</v>
      </c>
      <c r="T50" s="10">
        <f t="shared" si="7"/>
        <v>14.729915356729764</v>
      </c>
      <c r="U50" s="2"/>
      <c r="V50" s="4">
        <f t="shared" si="26"/>
        <v>9.3628513973183001</v>
      </c>
      <c r="W50" s="5">
        <f t="shared" si="8"/>
        <v>2</v>
      </c>
      <c r="X50" s="6">
        <f t="shared" si="27"/>
        <v>9.8489873093840536</v>
      </c>
      <c r="Y50" s="7">
        <f t="shared" si="9"/>
        <v>5.0507627227610534</v>
      </c>
      <c r="Z50" s="8">
        <f t="shared" si="10"/>
        <v>9.9752563774530802</v>
      </c>
      <c r="AA50" s="9">
        <f t="shared" si="28"/>
        <v>0.4924493654692027</v>
      </c>
      <c r="AB50" s="10">
        <f t="shared" si="11"/>
        <v>0.2525381361380527</v>
      </c>
      <c r="AC50" s="2"/>
      <c r="AD50" s="2"/>
      <c r="AE50" s="20">
        <f t="shared" si="12"/>
        <v>8.0347492766588076</v>
      </c>
      <c r="AF50" s="11">
        <f t="shared" si="13"/>
        <v>14.793677848087384</v>
      </c>
      <c r="AG50" s="2"/>
      <c r="AH50" s="4">
        <f t="shared" si="29"/>
        <v>4.8013813133247263</v>
      </c>
      <c r="AI50" s="5">
        <f t="shared" si="30"/>
        <v>4.9244936546920268</v>
      </c>
      <c r="AJ50" s="10">
        <f t="shared" si="14"/>
        <v>2.5253813613805267</v>
      </c>
      <c r="AK50" s="7">
        <f t="shared" si="15"/>
        <v>4.9876281887265401</v>
      </c>
      <c r="AL50" s="8">
        <f t="shared" si="16"/>
        <v>0.24938140943632703</v>
      </c>
      <c r="AM50" s="9">
        <f t="shared" si="17"/>
        <v>0.12626906806902635</v>
      </c>
      <c r="AN50" s="10">
        <f t="shared" si="18"/>
        <v>6.0426636866418768</v>
      </c>
      <c r="AO50" s="11">
        <f t="shared" si="19"/>
        <v>14.971427678036378</v>
      </c>
    </row>
    <row r="51" spans="3:41" ht="15.6" x14ac:dyDescent="0.3">
      <c r="C51" s="4">
        <f t="shared" si="20"/>
        <v>9.8489873093840519</v>
      </c>
      <c r="D51" s="5">
        <f t="shared" si="0"/>
        <v>2</v>
      </c>
      <c r="E51" s="6">
        <f t="shared" si="21"/>
        <v>10.101525445522107</v>
      </c>
      <c r="F51" s="7">
        <f t="shared" si="1"/>
        <v>5.0507627227610534</v>
      </c>
      <c r="G51" s="8">
        <f t="shared" si="2"/>
        <v>0.50507627227610541</v>
      </c>
      <c r="H51" s="9">
        <f t="shared" si="3"/>
        <v>0.2525381361380527</v>
      </c>
      <c r="I51" s="2"/>
      <c r="J51" s="2"/>
      <c r="K51" s="10">
        <f t="shared" si="22"/>
        <v>8.3784992766588076</v>
      </c>
      <c r="L51" s="11">
        <f t="shared" si="31"/>
        <v>14.449927848087384</v>
      </c>
      <c r="M51" s="2"/>
      <c r="N51" s="4">
        <f t="shared" si="23"/>
        <v>4.9244936546920259</v>
      </c>
      <c r="O51" s="5">
        <f t="shared" si="24"/>
        <v>5.0507627227610534</v>
      </c>
      <c r="P51" s="6">
        <f t="shared" si="4"/>
        <v>2.5253813613805267</v>
      </c>
      <c r="Q51" s="7">
        <f t="shared" si="5"/>
        <v>0.2525381361380527</v>
      </c>
      <c r="R51" s="8">
        <f t="shared" si="6"/>
        <v>0.12626906806902635</v>
      </c>
      <c r="S51" s="9">
        <f t="shared" si="25"/>
        <v>6.4233192592902162</v>
      </c>
      <c r="T51" s="10">
        <f t="shared" si="7"/>
        <v>14.870963594411322</v>
      </c>
      <c r="U51" s="2"/>
      <c r="V51" s="4">
        <f t="shared" si="26"/>
        <v>9.8553007627875022</v>
      </c>
      <c r="W51" s="5">
        <f t="shared" si="8"/>
        <v>2</v>
      </c>
      <c r="X51" s="6">
        <f t="shared" si="27"/>
        <v>10.101525445522107</v>
      </c>
      <c r="Y51" s="7">
        <f t="shared" si="9"/>
        <v>5.0507627227610534</v>
      </c>
      <c r="Z51" s="8">
        <f t="shared" si="10"/>
        <v>10.227794513591133</v>
      </c>
      <c r="AA51" s="9">
        <f t="shared" si="28"/>
        <v>0.50507627227610541</v>
      </c>
      <c r="AB51" s="10">
        <f t="shared" si="11"/>
        <v>0.2525381361380527</v>
      </c>
      <c r="AC51" s="2"/>
      <c r="AD51" s="2"/>
      <c r="AE51" s="20">
        <f t="shared" si="12"/>
        <v>8.3829635623730923</v>
      </c>
      <c r="AF51" s="11">
        <f t="shared" si="13"/>
        <v>14.445463562373099</v>
      </c>
      <c r="AG51" s="2"/>
      <c r="AH51" s="4">
        <f t="shared" si="29"/>
        <v>5.0507627227610534</v>
      </c>
      <c r="AI51" s="5">
        <f t="shared" si="30"/>
        <v>5.0507627227610534</v>
      </c>
      <c r="AJ51" s="10">
        <f t="shared" si="14"/>
        <v>2.5253813613805267</v>
      </c>
      <c r="AK51" s="7">
        <f t="shared" si="15"/>
        <v>5.1138972567955667</v>
      </c>
      <c r="AL51" s="8">
        <f t="shared" si="16"/>
        <v>0.25569486283977833</v>
      </c>
      <c r="AM51" s="9">
        <f t="shared" si="17"/>
        <v>0.12626906806902635</v>
      </c>
      <c r="AN51" s="10">
        <f t="shared" si="18"/>
        <v>6.4963720532583302</v>
      </c>
      <c r="AO51" s="11">
        <f t="shared" si="19"/>
        <v>15.109370542104511</v>
      </c>
    </row>
    <row r="52" spans="3:41" ht="15.6" x14ac:dyDescent="0.3">
      <c r="C52" s="4">
        <f t="shared" si="20"/>
        <v>10.354063581660157</v>
      </c>
      <c r="D52" s="5">
        <f t="shared" si="0"/>
        <v>2</v>
      </c>
      <c r="E52" s="6">
        <f t="shared" si="21"/>
        <v>10.35406358166016</v>
      </c>
      <c r="F52" s="7">
        <f t="shared" si="1"/>
        <v>5.0507627227610534</v>
      </c>
      <c r="G52" s="8">
        <f t="shared" si="2"/>
        <v>0.517703179083008</v>
      </c>
      <c r="H52" s="9">
        <f t="shared" si="3"/>
        <v>0.2525381361380527</v>
      </c>
      <c r="I52" s="2"/>
      <c r="J52" s="2"/>
      <c r="K52" s="10">
        <f t="shared" si="22"/>
        <v>8.7356421338016652</v>
      </c>
      <c r="L52" s="11">
        <f t="shared" si="31"/>
        <v>14.092784990944526</v>
      </c>
      <c r="M52" s="2"/>
      <c r="N52" s="4">
        <f t="shared" si="23"/>
        <v>5.1770317908300783</v>
      </c>
      <c r="O52" s="5">
        <f t="shared" si="24"/>
        <v>5.17703179083008</v>
      </c>
      <c r="P52" s="6">
        <f t="shared" si="4"/>
        <v>2.5253813613805267</v>
      </c>
      <c r="Q52" s="7">
        <f t="shared" si="5"/>
        <v>0.258851589541504</v>
      </c>
      <c r="R52" s="8">
        <f t="shared" si="6"/>
        <v>0.12626906806902635</v>
      </c>
      <c r="S52" s="9">
        <f t="shared" si="25"/>
        <v>6.9476787727512512</v>
      </c>
      <c r="T52" s="10">
        <f t="shared" si="7"/>
        <v>14.988992009183788</v>
      </c>
      <c r="U52" s="2"/>
      <c r="V52" s="4">
        <f t="shared" si="26"/>
        <v>10.360377035063607</v>
      </c>
      <c r="W52" s="5">
        <f t="shared" si="8"/>
        <v>2</v>
      </c>
      <c r="X52" s="6">
        <f t="shared" si="27"/>
        <v>10.35406358166016</v>
      </c>
      <c r="Y52" s="7">
        <f t="shared" si="9"/>
        <v>5.0507627227610534</v>
      </c>
      <c r="Z52" s="8">
        <f t="shared" si="10"/>
        <v>10.480332649729187</v>
      </c>
      <c r="AA52" s="9">
        <f t="shared" si="28"/>
        <v>0.517703179083008</v>
      </c>
      <c r="AB52" s="10">
        <f t="shared" si="11"/>
        <v>0.2525381361380527</v>
      </c>
      <c r="AC52" s="2"/>
      <c r="AD52" s="2"/>
      <c r="AE52" s="20">
        <f t="shared" si="12"/>
        <v>8.7401064195159499</v>
      </c>
      <c r="AF52" s="11">
        <f t="shared" si="13"/>
        <v>14.088320705230242</v>
      </c>
      <c r="AG52" s="2"/>
      <c r="AH52" s="4">
        <f t="shared" si="29"/>
        <v>5.3064575856008318</v>
      </c>
      <c r="AI52" s="5">
        <f t="shared" si="30"/>
        <v>5.17703179083008</v>
      </c>
      <c r="AJ52" s="10">
        <f t="shared" si="14"/>
        <v>2.5253813613805267</v>
      </c>
      <c r="AK52" s="7">
        <f t="shared" si="15"/>
        <v>5.2401663248645933</v>
      </c>
      <c r="AL52" s="8">
        <f t="shared" si="16"/>
        <v>0.26200831624322968</v>
      </c>
      <c r="AM52" s="9">
        <f t="shared" si="17"/>
        <v>0.12626906806902635</v>
      </c>
      <c r="AN52" s="10">
        <f t="shared" si="18"/>
        <v>7.0827660305428957</v>
      </c>
      <c r="AO52" s="11">
        <f t="shared" si="19"/>
        <v>15.207795061827412</v>
      </c>
    </row>
    <row r="53" spans="3:41" ht="15.6" x14ac:dyDescent="0.3">
      <c r="C53" s="4">
        <f t="shared" si="20"/>
        <v>10.871766760743164</v>
      </c>
      <c r="D53" s="5">
        <f t="shared" si="0"/>
        <v>2</v>
      </c>
      <c r="E53" s="6">
        <f t="shared" si="21"/>
        <v>10.606601717798213</v>
      </c>
      <c r="F53" s="7">
        <f t="shared" si="1"/>
        <v>5.0507627227610534</v>
      </c>
      <c r="G53" s="8">
        <f t="shared" si="2"/>
        <v>0.53033008588991071</v>
      </c>
      <c r="H53" s="9">
        <f t="shared" si="3"/>
        <v>0.2525381361380527</v>
      </c>
      <c r="I53" s="2"/>
      <c r="J53" s="2"/>
      <c r="K53" s="10">
        <f t="shared" si="22"/>
        <v>9.1017135623730923</v>
      </c>
      <c r="L53" s="11">
        <f t="shared" si="31"/>
        <v>13.726713562373099</v>
      </c>
      <c r="M53" s="2"/>
      <c r="N53" s="4">
        <f t="shared" si="23"/>
        <v>5.4358833803715818</v>
      </c>
      <c r="O53" s="5">
        <f t="shared" si="24"/>
        <v>5.3033008588991066</v>
      </c>
      <c r="P53" s="6">
        <f t="shared" si="4"/>
        <v>2.5253813613805267</v>
      </c>
      <c r="Q53" s="7">
        <f t="shared" si="5"/>
        <v>0.26516504294495535</v>
      </c>
      <c r="R53" s="8">
        <f t="shared" si="6"/>
        <v>0.12626906806902635</v>
      </c>
      <c r="S53" s="9">
        <f t="shared" si="25"/>
        <v>7.6027195824545153</v>
      </c>
      <c r="T53" s="10">
        <f t="shared" si="7"/>
        <v>15.05072906385632</v>
      </c>
      <c r="U53" s="2"/>
      <c r="V53" s="4">
        <f t="shared" si="26"/>
        <v>10.878080214146614</v>
      </c>
      <c r="W53" s="5">
        <f t="shared" si="8"/>
        <v>2</v>
      </c>
      <c r="X53" s="6">
        <f t="shared" si="27"/>
        <v>10.606601717798213</v>
      </c>
      <c r="Y53" s="7">
        <f t="shared" si="9"/>
        <v>5.0507627227610534</v>
      </c>
      <c r="Z53" s="8">
        <f t="shared" si="10"/>
        <v>10.73287078586724</v>
      </c>
      <c r="AA53" s="9">
        <f t="shared" si="28"/>
        <v>0.53033008588991071</v>
      </c>
      <c r="AB53" s="10">
        <f t="shared" si="11"/>
        <v>0.2525381361380527</v>
      </c>
      <c r="AC53" s="2"/>
      <c r="AD53" s="2"/>
      <c r="AE53" s="20">
        <f t="shared" si="12"/>
        <v>9.106177848087377</v>
      </c>
      <c r="AF53" s="11">
        <f t="shared" si="13"/>
        <v>13.722249276658815</v>
      </c>
      <c r="AG53" s="2"/>
      <c r="AH53" s="4">
        <f t="shared" si="29"/>
        <v>5.5684659018440614</v>
      </c>
      <c r="AI53" s="5">
        <f t="shared" si="30"/>
        <v>5.3033008588991066</v>
      </c>
      <c r="AJ53" s="10">
        <f t="shared" si="14"/>
        <v>2.5253813613805267</v>
      </c>
      <c r="AK53" s="7">
        <f t="shared" si="15"/>
        <v>5.3664353929336199</v>
      </c>
      <c r="AL53" s="8">
        <f t="shared" si="16"/>
        <v>0.26832176964668103</v>
      </c>
      <c r="AM53" s="9">
        <f t="shared" si="17"/>
        <v>0.12626906806902635</v>
      </c>
      <c r="AN53" s="10">
        <f t="shared" si="18"/>
        <v>7.7953668165758314</v>
      </c>
      <c r="AO53" s="11">
        <f t="shared" si="19"/>
        <v>15.232803625124184</v>
      </c>
    </row>
    <row r="54" spans="3:41" ht="15.6" x14ac:dyDescent="0.3">
      <c r="C54" s="4">
        <f t="shared" si="20"/>
        <v>11.402096846633075</v>
      </c>
      <c r="D54" s="5">
        <f t="shared" si="0"/>
        <v>2</v>
      </c>
      <c r="E54" s="6">
        <f t="shared" si="21"/>
        <v>10.859139853936266</v>
      </c>
      <c r="F54" s="7">
        <f t="shared" si="1"/>
        <v>5.0507627227610534</v>
      </c>
      <c r="G54" s="8">
        <f t="shared" si="2"/>
        <v>0.5429569926968133</v>
      </c>
      <c r="H54" s="9">
        <f t="shared" si="3"/>
        <v>0.2525381361380527</v>
      </c>
      <c r="I54" s="2"/>
      <c r="J54" s="2"/>
      <c r="K54" s="10">
        <f t="shared" si="22"/>
        <v>9.4767135623730923</v>
      </c>
      <c r="L54" s="11">
        <f t="shared" si="31"/>
        <v>13.351713562373099</v>
      </c>
      <c r="M54" s="2"/>
      <c r="N54" s="4">
        <f t="shared" si="23"/>
        <v>5.7010484233165375</v>
      </c>
      <c r="O54" s="5">
        <f t="shared" si="24"/>
        <v>5.4295699269681332</v>
      </c>
      <c r="P54" s="6">
        <f t="shared" si="4"/>
        <v>2.5253813613805267</v>
      </c>
      <c r="Q54" s="7">
        <f t="shared" si="5"/>
        <v>0.27147849634840665</v>
      </c>
      <c r="R54" s="8">
        <f t="shared" si="6"/>
        <v>0.12626906806902635</v>
      </c>
      <c r="S54" s="9">
        <f t="shared" si="25"/>
        <v>8.3770933468584303</v>
      </c>
      <c r="T54" s="10">
        <f t="shared" si="7"/>
        <v>15.022292917456685</v>
      </c>
      <c r="U54" s="2"/>
      <c r="V54" s="4">
        <f t="shared" si="26"/>
        <v>11.408410300036525</v>
      </c>
      <c r="W54" s="5">
        <f t="shared" si="8"/>
        <v>2</v>
      </c>
      <c r="X54" s="6">
        <f t="shared" si="27"/>
        <v>10.859139853936266</v>
      </c>
      <c r="Y54" s="7">
        <f t="shared" si="9"/>
        <v>5.0507627227610534</v>
      </c>
      <c r="Z54" s="8">
        <f t="shared" si="10"/>
        <v>10.985408922005293</v>
      </c>
      <c r="AA54" s="9">
        <f t="shared" si="28"/>
        <v>0.5429569926968133</v>
      </c>
      <c r="AB54" s="10">
        <f t="shared" si="11"/>
        <v>0.2525381361380527</v>
      </c>
      <c r="AC54" s="2"/>
      <c r="AD54" s="2"/>
      <c r="AE54" s="20">
        <f t="shared" si="12"/>
        <v>9.481177848087377</v>
      </c>
      <c r="AF54" s="11">
        <f t="shared" si="13"/>
        <v>13.347249276658815</v>
      </c>
      <c r="AG54" s="2"/>
      <c r="AH54" s="4">
        <f t="shared" si="29"/>
        <v>5.8367876714907423</v>
      </c>
      <c r="AI54" s="5">
        <f t="shared" si="30"/>
        <v>5.4295699269681332</v>
      </c>
      <c r="AJ54" s="10">
        <f t="shared" si="14"/>
        <v>2.5253813613805267</v>
      </c>
      <c r="AK54" s="7">
        <f t="shared" si="15"/>
        <v>5.4927044610026465</v>
      </c>
      <c r="AL54" s="8">
        <f t="shared" si="16"/>
        <v>0.27463522305013233</v>
      </c>
      <c r="AM54" s="9">
        <f t="shared" si="17"/>
        <v>0.12626906806902635</v>
      </c>
      <c r="AN54" s="10">
        <f t="shared" si="18"/>
        <v>8.6177398873988462</v>
      </c>
      <c r="AO54" s="11">
        <f t="shared" si="19"/>
        <v>15.151265598104391</v>
      </c>
    </row>
    <row r="55" spans="3:41" ht="15.6" x14ac:dyDescent="0.3">
      <c r="C55" s="4">
        <f t="shared" si="20"/>
        <v>11.945053839329889</v>
      </c>
      <c r="D55" s="5">
        <f t="shared" si="0"/>
        <v>2</v>
      </c>
      <c r="E55" s="6">
        <f t="shared" si="21"/>
        <v>11.11167799007432</v>
      </c>
      <c r="F55" s="7">
        <f t="shared" si="1"/>
        <v>5.0507627227610534</v>
      </c>
      <c r="G55" s="8">
        <f t="shared" si="2"/>
        <v>0.55558389950371601</v>
      </c>
      <c r="H55" s="9">
        <f t="shared" si="3"/>
        <v>0.2525381361380527</v>
      </c>
      <c r="I55" s="2"/>
      <c r="J55" s="2"/>
      <c r="K55" s="10">
        <f t="shared" si="22"/>
        <v>9.8606421338016652</v>
      </c>
      <c r="L55" s="11">
        <f t="shared" si="31"/>
        <v>12.967784990944526</v>
      </c>
      <c r="M55" s="2"/>
      <c r="N55" s="4">
        <f t="shared" si="23"/>
        <v>5.9725269196649444</v>
      </c>
      <c r="O55" s="5">
        <f t="shared" si="24"/>
        <v>5.5558389950371598</v>
      </c>
      <c r="P55" s="6">
        <f t="shared" si="4"/>
        <v>2.5253813613805267</v>
      </c>
      <c r="Q55" s="7">
        <f t="shared" si="5"/>
        <v>0.277791949751858</v>
      </c>
      <c r="R55" s="8">
        <f t="shared" si="6"/>
        <v>0.12626906806902635</v>
      </c>
      <c r="S55" s="9">
        <f t="shared" si="25"/>
        <v>9.2492709841760199</v>
      </c>
      <c r="T55" s="10">
        <f t="shared" si="7"/>
        <v>14.872050024338098</v>
      </c>
      <c r="U55" s="2"/>
      <c r="V55" s="4">
        <f t="shared" si="26"/>
        <v>11.951367292733339</v>
      </c>
      <c r="W55" s="5">
        <f t="shared" si="8"/>
        <v>2</v>
      </c>
      <c r="X55" s="6">
        <f t="shared" si="27"/>
        <v>11.11167799007432</v>
      </c>
      <c r="Y55" s="7">
        <f t="shared" si="9"/>
        <v>5.0507627227610534</v>
      </c>
      <c r="Z55" s="8">
        <f t="shared" si="10"/>
        <v>11.237947058143346</v>
      </c>
      <c r="AA55" s="9">
        <f t="shared" si="28"/>
        <v>0.55558389950371601</v>
      </c>
      <c r="AB55" s="10">
        <f t="shared" si="11"/>
        <v>0.2525381361380527</v>
      </c>
      <c r="AC55" s="2"/>
      <c r="AD55" s="2"/>
      <c r="AE55" s="20">
        <f t="shared" si="12"/>
        <v>9.8651064195159499</v>
      </c>
      <c r="AF55" s="11">
        <f t="shared" si="13"/>
        <v>12.963320705230242</v>
      </c>
      <c r="AG55" s="2"/>
      <c r="AH55" s="4">
        <f t="shared" si="29"/>
        <v>6.1114228945408744</v>
      </c>
      <c r="AI55" s="5">
        <f t="shared" si="30"/>
        <v>5.5558389950371598</v>
      </c>
      <c r="AJ55" s="10">
        <f t="shared" si="14"/>
        <v>2.5253813613805267</v>
      </c>
      <c r="AK55" s="7">
        <f t="shared" si="15"/>
        <v>5.6189735290716731</v>
      </c>
      <c r="AL55" s="8">
        <f t="shared" si="16"/>
        <v>0.28094867645358368</v>
      </c>
      <c r="AM55" s="9">
        <f t="shared" si="17"/>
        <v>0.12626906806902635</v>
      </c>
      <c r="AN55" s="10">
        <f t="shared" si="18"/>
        <v>9.5232682345778219</v>
      </c>
      <c r="AO55" s="11">
        <f t="shared" si="19"/>
        <v>14.933890839815206</v>
      </c>
    </row>
    <row r="56" spans="3:41" ht="15.6" x14ac:dyDescent="0.3">
      <c r="C56" s="4">
        <f t="shared" si="20"/>
        <v>12.500637738833605</v>
      </c>
      <c r="D56" s="5">
        <f t="shared" si="0"/>
        <v>2</v>
      </c>
      <c r="E56" s="6">
        <f t="shared" si="21"/>
        <v>11.364216126212373</v>
      </c>
      <c r="F56" s="7">
        <f t="shared" si="1"/>
        <v>5.0507627227610534</v>
      </c>
      <c r="G56" s="8">
        <f t="shared" si="2"/>
        <v>0.56821080631061871</v>
      </c>
      <c r="H56" s="9">
        <f t="shared" si="3"/>
        <v>0.2525381361380527</v>
      </c>
      <c r="I56" s="2"/>
      <c r="J56" s="2"/>
      <c r="K56" s="10">
        <f t="shared" si="22"/>
        <v>10.253499276658808</v>
      </c>
      <c r="L56" s="11">
        <f t="shared" si="31"/>
        <v>12.574927848087384</v>
      </c>
      <c r="M56" s="2"/>
      <c r="N56" s="4">
        <f t="shared" si="23"/>
        <v>6.2503188694168026</v>
      </c>
      <c r="O56" s="5">
        <f t="shared" si="24"/>
        <v>5.6821080631061864</v>
      </c>
      <c r="P56" s="6">
        <f t="shared" si="4"/>
        <v>2.5253813613805267</v>
      </c>
      <c r="Q56" s="7">
        <f t="shared" si="5"/>
        <v>0.28410540315530936</v>
      </c>
      <c r="R56" s="8">
        <f t="shared" si="6"/>
        <v>0.12626906806902635</v>
      </c>
      <c r="S56" s="9">
        <f t="shared" si="25"/>
        <v>10.187778234632704</v>
      </c>
      <c r="T56" s="10">
        <f t="shared" si="7"/>
        <v>14.573847742589162</v>
      </c>
      <c r="U56" s="2"/>
      <c r="V56" s="4">
        <f t="shared" si="26"/>
        <v>12.506951192237056</v>
      </c>
      <c r="W56" s="5">
        <f t="shared" si="8"/>
        <v>2</v>
      </c>
      <c r="X56" s="6">
        <f t="shared" si="27"/>
        <v>11.364216126212373</v>
      </c>
      <c r="Y56" s="7">
        <f t="shared" si="9"/>
        <v>5.0507627227610534</v>
      </c>
      <c r="Z56" s="8">
        <f t="shared" si="10"/>
        <v>11.490485194281399</v>
      </c>
      <c r="AA56" s="9">
        <f t="shared" si="28"/>
        <v>0.56821080631061871</v>
      </c>
      <c r="AB56" s="10">
        <f t="shared" si="11"/>
        <v>0.2525381361380527</v>
      </c>
      <c r="AC56" s="2"/>
      <c r="AD56" s="2"/>
      <c r="AE56" s="20">
        <f t="shared" si="12"/>
        <v>10.257963562373092</v>
      </c>
      <c r="AF56" s="11">
        <f t="shared" si="13"/>
        <v>12.570463562373099</v>
      </c>
      <c r="AG56" s="2"/>
      <c r="AH56" s="4">
        <f t="shared" si="29"/>
        <v>6.3923715709944577</v>
      </c>
      <c r="AI56" s="5">
        <f t="shared" si="30"/>
        <v>5.6821080631061864</v>
      </c>
      <c r="AJ56" s="10">
        <f t="shared" si="14"/>
        <v>2.5253813613805267</v>
      </c>
      <c r="AK56" s="7">
        <f t="shared" si="15"/>
        <v>5.7452425971406997</v>
      </c>
      <c r="AL56" s="8">
        <f t="shared" si="16"/>
        <v>0.28726212985703498</v>
      </c>
      <c r="AM56" s="9">
        <f t="shared" si="17"/>
        <v>0.12626906806902635</v>
      </c>
      <c r="AN56" s="10">
        <f t="shared" si="18"/>
        <v>10.475902455447775</v>
      </c>
      <c r="AO56" s="11">
        <f t="shared" si="19"/>
        <v>14.558553761253769</v>
      </c>
    </row>
    <row r="57" spans="3:41" ht="15.6" x14ac:dyDescent="0.3">
      <c r="C57" s="4">
        <f t="shared" si="20"/>
        <v>13.068848545144224</v>
      </c>
      <c r="D57" s="5">
        <f t="shared" si="0"/>
        <v>2</v>
      </c>
      <c r="E57" s="6">
        <f t="shared" si="21"/>
        <v>11.616754262350426</v>
      </c>
      <c r="F57" s="7">
        <f t="shared" si="1"/>
        <v>5.0507627227610534</v>
      </c>
      <c r="G57" s="8">
        <f t="shared" si="2"/>
        <v>0.5808377131175213</v>
      </c>
      <c r="H57" s="9">
        <f t="shared" si="3"/>
        <v>0.2525381361380527</v>
      </c>
      <c r="I57" s="2"/>
      <c r="J57" s="2"/>
      <c r="K57" s="10">
        <f t="shared" si="22"/>
        <v>10.655284990944523</v>
      </c>
      <c r="L57" s="11">
        <f t="shared" si="31"/>
        <v>12.173142133801669</v>
      </c>
      <c r="M57" s="2"/>
      <c r="N57" s="4">
        <f t="shared" si="23"/>
        <v>6.534424272572112</v>
      </c>
      <c r="O57" s="5">
        <f t="shared" si="24"/>
        <v>5.808377131175213</v>
      </c>
      <c r="P57" s="6">
        <f t="shared" si="4"/>
        <v>2.5253813613805267</v>
      </c>
      <c r="Q57" s="7">
        <f t="shared" si="5"/>
        <v>0.29041885655876065</v>
      </c>
      <c r="R57" s="8">
        <f t="shared" si="6"/>
        <v>0.12626906806902635</v>
      </c>
      <c r="S57" s="9">
        <f t="shared" si="25"/>
        <v>11.152493426983352</v>
      </c>
      <c r="T57" s="10">
        <f t="shared" si="7"/>
        <v>14.110352440178294</v>
      </c>
      <c r="U57" s="2"/>
      <c r="V57" s="4">
        <f t="shared" si="26"/>
        <v>13.075161998547674</v>
      </c>
      <c r="W57" s="5">
        <f t="shared" si="8"/>
        <v>2</v>
      </c>
      <c r="X57" s="6">
        <f t="shared" si="27"/>
        <v>11.616754262350426</v>
      </c>
      <c r="Y57" s="7">
        <f t="shared" si="9"/>
        <v>5.0507627227610534</v>
      </c>
      <c r="Z57" s="8">
        <f t="shared" si="10"/>
        <v>11.743023330419453</v>
      </c>
      <c r="AA57" s="9">
        <f t="shared" si="28"/>
        <v>0.5808377131175213</v>
      </c>
      <c r="AB57" s="10">
        <f t="shared" si="11"/>
        <v>0.2525381361380527</v>
      </c>
      <c r="AC57" s="2"/>
      <c r="AD57" s="2"/>
      <c r="AE57" s="20">
        <f t="shared" si="12"/>
        <v>10.659749276658808</v>
      </c>
      <c r="AF57" s="11">
        <f t="shared" si="13"/>
        <v>12.168677848087384</v>
      </c>
      <c r="AG57" s="2"/>
      <c r="AH57" s="4">
        <f t="shared" si="29"/>
        <v>6.6796337008514923</v>
      </c>
      <c r="AI57" s="5">
        <f t="shared" si="30"/>
        <v>5.808377131175213</v>
      </c>
      <c r="AJ57" s="10">
        <f t="shared" si="14"/>
        <v>2.5253813613805267</v>
      </c>
      <c r="AK57" s="7">
        <f t="shared" si="15"/>
        <v>5.8715116652097263</v>
      </c>
      <c r="AL57" s="8">
        <f t="shared" si="16"/>
        <v>0.29357558326048633</v>
      </c>
      <c r="AM57" s="9">
        <f t="shared" si="17"/>
        <v>0.12626906806902635</v>
      </c>
      <c r="AN57" s="10">
        <f t="shared" si="18"/>
        <v>11.432038570838987</v>
      </c>
      <c r="AO57" s="11">
        <f t="shared" si="19"/>
        <v>14.013554333409553</v>
      </c>
    </row>
    <row r="58" spans="3:41" ht="15.6" x14ac:dyDescent="0.3">
      <c r="C58" s="4">
        <f t="shared" si="20"/>
        <v>13.649686258261745</v>
      </c>
      <c r="D58" s="5">
        <f t="shared" si="0"/>
        <v>2</v>
      </c>
      <c r="E58" s="6">
        <f t="shared" si="21"/>
        <v>11.869292398488479</v>
      </c>
      <c r="F58" s="7">
        <f t="shared" si="1"/>
        <v>5.0507627227610534</v>
      </c>
      <c r="G58" s="8">
        <f t="shared" si="2"/>
        <v>0.59346461992442401</v>
      </c>
      <c r="H58" s="9">
        <f t="shared" si="3"/>
        <v>0.2525381361380527</v>
      </c>
      <c r="I58" s="2"/>
      <c r="J58" s="2"/>
      <c r="K58" s="10">
        <f t="shared" si="22"/>
        <v>11.065999276658808</v>
      </c>
      <c r="L58" s="11">
        <f t="shared" si="31"/>
        <v>11.762427848087384</v>
      </c>
      <c r="M58" s="2"/>
      <c r="N58" s="4">
        <f t="shared" si="23"/>
        <v>6.8248431291308727</v>
      </c>
      <c r="O58" s="5">
        <f t="shared" si="24"/>
        <v>5.9346461992442396</v>
      </c>
      <c r="P58" s="6">
        <f t="shared" si="4"/>
        <v>2.5253813613805267</v>
      </c>
      <c r="Q58" s="7">
        <f t="shared" si="5"/>
        <v>0.296732309962212</v>
      </c>
      <c r="R58" s="8">
        <f t="shared" si="6"/>
        <v>0.12626906806902635</v>
      </c>
      <c r="S58" s="9">
        <f t="shared" si="25"/>
        <v>12.097113702184444</v>
      </c>
      <c r="T58" s="10">
        <f t="shared" si="7"/>
        <v>13.476138162426695</v>
      </c>
      <c r="U58" s="2"/>
      <c r="V58" s="4">
        <f t="shared" si="26"/>
        <v>13.655999711665196</v>
      </c>
      <c r="W58" s="5">
        <f t="shared" si="8"/>
        <v>2</v>
      </c>
      <c r="X58" s="6">
        <f t="shared" si="27"/>
        <v>11.869292398488479</v>
      </c>
      <c r="Y58" s="7">
        <f t="shared" si="9"/>
        <v>5.0507627227610534</v>
      </c>
      <c r="Z58" s="8">
        <f t="shared" si="10"/>
        <v>11.995561466557506</v>
      </c>
      <c r="AA58" s="9">
        <f t="shared" si="28"/>
        <v>0.59346461992442401</v>
      </c>
      <c r="AB58" s="10">
        <f t="shared" si="11"/>
        <v>0.2525381361380527</v>
      </c>
      <c r="AC58" s="2"/>
      <c r="AD58" s="2"/>
      <c r="AE58" s="20">
        <f t="shared" si="12"/>
        <v>11.070463562373092</v>
      </c>
      <c r="AF58" s="11">
        <f t="shared" si="13"/>
        <v>11.757963562373099</v>
      </c>
      <c r="AG58" s="2"/>
      <c r="AH58" s="4">
        <f t="shared" si="29"/>
        <v>6.973209284111979</v>
      </c>
      <c r="AI58" s="5">
        <f t="shared" si="30"/>
        <v>5.9346461992442396</v>
      </c>
      <c r="AJ58" s="10">
        <f t="shared" si="14"/>
        <v>2.5253813613805267</v>
      </c>
      <c r="AK58" s="7">
        <f t="shared" si="15"/>
        <v>5.9977807332787529</v>
      </c>
      <c r="AL58" s="8">
        <f t="shared" si="16"/>
        <v>0.29988903666393768</v>
      </c>
      <c r="AM58" s="9">
        <f t="shared" si="17"/>
        <v>0.12626906806902635</v>
      </c>
      <c r="AN58" s="10">
        <f t="shared" si="18"/>
        <v>12.343574910678203</v>
      </c>
      <c r="AO58" s="11">
        <f t="shared" si="19"/>
        <v>13.300425067505964</v>
      </c>
    </row>
    <row r="59" spans="3:41" ht="15.6" x14ac:dyDescent="0.3">
      <c r="C59" s="4">
        <f t="shared" si="20"/>
        <v>14.243150878186169</v>
      </c>
      <c r="D59" s="5">
        <f t="shared" si="0"/>
        <v>2</v>
      </c>
      <c r="E59" s="6">
        <f t="shared" si="21"/>
        <v>12.121830534626532</v>
      </c>
      <c r="F59" s="7">
        <f t="shared" si="1"/>
        <v>5.0507627227610534</v>
      </c>
      <c r="G59" s="8">
        <f t="shared" si="2"/>
        <v>0.60609152673132671</v>
      </c>
      <c r="H59" s="9">
        <f t="shared" si="3"/>
        <v>0.2525381361380527</v>
      </c>
      <c r="I59" s="2"/>
      <c r="J59" s="2"/>
      <c r="K59" s="10">
        <f t="shared" si="22"/>
        <v>11.485642133801665</v>
      </c>
      <c r="L59" s="11">
        <f t="shared" si="31"/>
        <v>11.342784990944526</v>
      </c>
      <c r="M59" s="2"/>
      <c r="N59" s="4">
        <f t="shared" si="23"/>
        <v>7.1215754390930845</v>
      </c>
      <c r="O59" s="5">
        <f t="shared" si="24"/>
        <v>6.0609152673132662</v>
      </c>
      <c r="P59" s="6">
        <f t="shared" si="4"/>
        <v>2.5253813613805267</v>
      </c>
      <c r="Q59" s="7">
        <f t="shared" si="5"/>
        <v>0.30304576336566336</v>
      </c>
      <c r="R59" s="8">
        <f t="shared" si="6"/>
        <v>0.12626906806902635</v>
      </c>
      <c r="S59" s="9">
        <f t="shared" si="25"/>
        <v>12.97277739059443</v>
      </c>
      <c r="T59" s="10">
        <f t="shared" si="7"/>
        <v>12.680106466134362</v>
      </c>
      <c r="U59" s="2"/>
      <c r="V59" s="4">
        <f t="shared" si="26"/>
        <v>14.249464331589619</v>
      </c>
      <c r="W59" s="5">
        <f t="shared" si="8"/>
        <v>2</v>
      </c>
      <c r="X59" s="6">
        <f t="shared" si="27"/>
        <v>12.121830534626532</v>
      </c>
      <c r="Y59" s="7">
        <f t="shared" si="9"/>
        <v>5.0507627227610534</v>
      </c>
      <c r="Z59" s="8">
        <f t="shared" si="10"/>
        <v>12.248099602695559</v>
      </c>
      <c r="AA59" s="9">
        <f t="shared" si="28"/>
        <v>0.60609152673132671</v>
      </c>
      <c r="AB59" s="10">
        <f t="shared" si="11"/>
        <v>0.2525381361380527</v>
      </c>
      <c r="AC59" s="2"/>
      <c r="AD59" s="2"/>
      <c r="AE59" s="20">
        <f t="shared" si="12"/>
        <v>11.49010641951595</v>
      </c>
      <c r="AF59" s="11">
        <f t="shared" si="13"/>
        <v>11.338320705230242</v>
      </c>
      <c r="AG59" s="2"/>
      <c r="AH59" s="4">
        <f t="shared" si="29"/>
        <v>7.273098320775917</v>
      </c>
      <c r="AI59" s="5">
        <f t="shared" si="30"/>
        <v>6.0609152673132662</v>
      </c>
      <c r="AJ59" s="10">
        <f t="shared" si="14"/>
        <v>2.5253813613805267</v>
      </c>
      <c r="AK59" s="7">
        <f t="shared" si="15"/>
        <v>6.1240498013477795</v>
      </c>
      <c r="AL59" s="8">
        <f t="shared" si="16"/>
        <v>0.30620249006738898</v>
      </c>
      <c r="AM59" s="9">
        <f t="shared" si="17"/>
        <v>0.12626906806902635</v>
      </c>
      <c r="AN59" s="10">
        <f t="shared" si="18"/>
        <v>13.162062913275804</v>
      </c>
      <c r="AO59" s="11">
        <f t="shared" si="19"/>
        <v>12.435845868028004</v>
      </c>
    </row>
    <row r="60" spans="3:41" ht="15.6" x14ac:dyDescent="0.3">
      <c r="C60" s="4">
        <f t="shared" si="20"/>
        <v>14.849242404917495</v>
      </c>
      <c r="D60" s="5">
        <f t="shared" si="0"/>
        <v>2</v>
      </c>
      <c r="E60" s="6">
        <f t="shared" si="21"/>
        <v>12.374368670764586</v>
      </c>
      <c r="F60" s="7">
        <f t="shared" si="1"/>
        <v>5.0507627227610534</v>
      </c>
      <c r="G60" s="8">
        <f t="shared" si="2"/>
        <v>0.61871843353822931</v>
      </c>
      <c r="H60" s="9">
        <f t="shared" si="3"/>
        <v>0.2525381361380527</v>
      </c>
      <c r="I60" s="2"/>
      <c r="J60" s="2"/>
      <c r="K60" s="10">
        <f t="shared" si="22"/>
        <v>11.914213562373092</v>
      </c>
      <c r="L60" s="11">
        <f t="shared" si="31"/>
        <v>10.914213562373099</v>
      </c>
      <c r="M60" s="2"/>
      <c r="N60" s="4">
        <f t="shared" si="23"/>
        <v>7.4246212024587477</v>
      </c>
      <c r="O60" s="5">
        <f t="shared" si="24"/>
        <v>6.1871843353822928</v>
      </c>
      <c r="P60" s="6">
        <f t="shared" si="4"/>
        <v>2.5253813613805267</v>
      </c>
      <c r="Q60" s="7">
        <f t="shared" si="5"/>
        <v>0.30935921676911465</v>
      </c>
      <c r="R60" s="8">
        <f t="shared" si="6"/>
        <v>0.12626906806902635</v>
      </c>
      <c r="S60" s="9">
        <f t="shared" si="25"/>
        <v>13.732677924730528</v>
      </c>
      <c r="T60" s="10">
        <f t="shared" si="7"/>
        <v>11.746792305097152</v>
      </c>
      <c r="U60" s="2"/>
      <c r="V60" s="4">
        <f t="shared" si="26"/>
        <v>14.855555858320946</v>
      </c>
      <c r="W60" s="5">
        <f t="shared" si="8"/>
        <v>2</v>
      </c>
      <c r="X60" s="6">
        <f t="shared" si="27"/>
        <v>12.374368670764586</v>
      </c>
      <c r="Y60" s="7">
        <f t="shared" si="9"/>
        <v>5.0507627227610534</v>
      </c>
      <c r="Z60" s="8">
        <f t="shared" si="10"/>
        <v>12.500637738833612</v>
      </c>
      <c r="AA60" s="9">
        <f t="shared" si="28"/>
        <v>0.61871843353822931</v>
      </c>
      <c r="AB60" s="10">
        <f t="shared" si="11"/>
        <v>0.2525381361380527</v>
      </c>
      <c r="AC60" s="2"/>
      <c r="AD60" s="2"/>
      <c r="AE60" s="20">
        <f t="shared" si="12"/>
        <v>11.918677848087381</v>
      </c>
      <c r="AF60" s="11">
        <f t="shared" si="13"/>
        <v>10.909749276658813</v>
      </c>
      <c r="AG60" s="2"/>
      <c r="AH60" s="4">
        <f t="shared" si="29"/>
        <v>7.5793008108433062</v>
      </c>
      <c r="AI60" s="5">
        <f t="shared" si="30"/>
        <v>6.1871843353822928</v>
      </c>
      <c r="AJ60" s="10">
        <f t="shared" si="14"/>
        <v>2.5253813613805267</v>
      </c>
      <c r="AK60" s="7">
        <f t="shared" si="15"/>
        <v>6.2503188694168061</v>
      </c>
      <c r="AL60" s="8">
        <f t="shared" si="16"/>
        <v>0.31251594347084033</v>
      </c>
      <c r="AM60" s="9">
        <f t="shared" si="17"/>
        <v>0.12626906806902635</v>
      </c>
      <c r="AN60" s="10">
        <f t="shared" si="18"/>
        <v>13.843701488297084</v>
      </c>
      <c r="AO60" s="11">
        <f t="shared" si="19"/>
        <v>11.45222875519582</v>
      </c>
    </row>
    <row r="61" spans="3:41" ht="15.6" x14ac:dyDescent="0.3">
      <c r="C61" s="4">
        <f t="shared" si="20"/>
        <v>15.467960838455724</v>
      </c>
      <c r="D61" s="5">
        <f t="shared" si="0"/>
        <v>2</v>
      </c>
      <c r="E61" s="6">
        <f t="shared" si="21"/>
        <v>12.626906806902639</v>
      </c>
      <c r="F61" s="7">
        <f t="shared" si="1"/>
        <v>5.0507627227610534</v>
      </c>
      <c r="G61" s="8">
        <f t="shared" si="2"/>
        <v>0.63134534034513201</v>
      </c>
      <c r="H61" s="9">
        <f t="shared" si="3"/>
        <v>0.2525381361380527</v>
      </c>
      <c r="I61" s="2"/>
      <c r="J61" s="2"/>
      <c r="K61" s="10">
        <f t="shared" si="22"/>
        <v>12.351713562373092</v>
      </c>
      <c r="L61" s="11">
        <f t="shared" si="31"/>
        <v>10.476713562373099</v>
      </c>
      <c r="M61" s="2"/>
      <c r="N61" s="4">
        <f t="shared" si="23"/>
        <v>7.7339804192278621</v>
      </c>
      <c r="O61" s="5">
        <f t="shared" si="24"/>
        <v>6.3134534034513194</v>
      </c>
      <c r="P61" s="6">
        <f t="shared" si="4"/>
        <v>2.5253813613805267</v>
      </c>
      <c r="Q61" s="7">
        <f t="shared" si="5"/>
        <v>0.31567267017256601</v>
      </c>
      <c r="R61" s="8">
        <f t="shared" si="6"/>
        <v>0.12626906806902635</v>
      </c>
      <c r="S61" s="9">
        <f t="shared" si="25"/>
        <v>14.337330543239361</v>
      </c>
      <c r="T61" s="10">
        <f t="shared" si="7"/>
        <v>10.716140388972633</v>
      </c>
      <c r="U61" s="2"/>
      <c r="V61" s="4">
        <f t="shared" si="26"/>
        <v>15.474274291859174</v>
      </c>
      <c r="W61" s="5">
        <f t="shared" si="8"/>
        <v>2</v>
      </c>
      <c r="X61" s="6">
        <f t="shared" si="27"/>
        <v>12.626906806902639</v>
      </c>
      <c r="Y61" s="7">
        <f t="shared" si="9"/>
        <v>5.0507627227610534</v>
      </c>
      <c r="Z61" s="8">
        <f t="shared" si="10"/>
        <v>12.753175874971665</v>
      </c>
      <c r="AA61" s="9">
        <f t="shared" si="28"/>
        <v>0.63134534034513201</v>
      </c>
      <c r="AB61" s="10">
        <f t="shared" si="11"/>
        <v>0.2525381361380527</v>
      </c>
      <c r="AC61" s="2"/>
      <c r="AD61" s="2"/>
      <c r="AE61" s="20">
        <f t="shared" si="12"/>
        <v>12.356177848087377</v>
      </c>
      <c r="AF61" s="11">
        <f t="shared" si="13"/>
        <v>10.472249276658815</v>
      </c>
      <c r="AG61" s="2"/>
      <c r="AH61" s="4">
        <f t="shared" si="29"/>
        <v>7.8918167543141466</v>
      </c>
      <c r="AI61" s="5">
        <f t="shared" si="30"/>
        <v>6.3134534034513194</v>
      </c>
      <c r="AJ61" s="10">
        <f t="shared" si="14"/>
        <v>2.5253813613805267</v>
      </c>
      <c r="AK61" s="7">
        <f t="shared" si="15"/>
        <v>6.3765879374858327</v>
      </c>
      <c r="AL61" s="8">
        <f t="shared" si="16"/>
        <v>0.31882939687429168</v>
      </c>
      <c r="AM61" s="9">
        <f t="shared" si="17"/>
        <v>0.12626906806902635</v>
      </c>
      <c r="AN61" s="10">
        <f t="shared" si="18"/>
        <v>14.354746522513258</v>
      </c>
      <c r="AO61" s="11">
        <f t="shared" si="19"/>
        <v>10.396597088299332</v>
      </c>
    </row>
    <row r="62" spans="3:41" ht="15.6" x14ac:dyDescent="0.3">
      <c r="C62" s="4">
        <f t="shared" si="20"/>
        <v>16.099306178800855</v>
      </c>
      <c r="D62" s="5">
        <f t="shared" si="0"/>
        <v>2</v>
      </c>
      <c r="E62" s="6">
        <f t="shared" si="21"/>
        <v>12.879444943040692</v>
      </c>
      <c r="F62" s="7">
        <f t="shared" si="1"/>
        <v>5.0507627227610534</v>
      </c>
      <c r="G62" s="8">
        <f t="shared" si="2"/>
        <v>0.6439722471520346</v>
      </c>
      <c r="H62" s="9">
        <f t="shared" si="3"/>
        <v>0.2525381361380527</v>
      </c>
      <c r="I62" s="2"/>
      <c r="J62" s="2"/>
      <c r="K62" s="10">
        <f t="shared" si="22"/>
        <v>12.798142133801665</v>
      </c>
      <c r="L62" s="11">
        <f t="shared" si="31"/>
        <v>10.030284990944528</v>
      </c>
      <c r="M62" s="2"/>
      <c r="N62" s="4">
        <f t="shared" si="23"/>
        <v>8.0496530894004277</v>
      </c>
      <c r="O62" s="5">
        <f t="shared" si="24"/>
        <v>6.439722471520346</v>
      </c>
      <c r="P62" s="6">
        <f t="shared" si="4"/>
        <v>2.5253813613805267</v>
      </c>
      <c r="Q62" s="7">
        <f t="shared" si="5"/>
        <v>0.3219861235760173</v>
      </c>
      <c r="R62" s="8">
        <f t="shared" si="6"/>
        <v>0.12626906806902635</v>
      </c>
      <c r="S62" s="9">
        <f t="shared" si="25"/>
        <v>14.75997681943017</v>
      </c>
      <c r="T62" s="10">
        <f t="shared" si="7"/>
        <v>9.6414345489171236</v>
      </c>
      <c r="U62" s="2"/>
      <c r="V62" s="4">
        <f t="shared" si="26"/>
        <v>16.105619632204306</v>
      </c>
      <c r="W62" s="5">
        <f t="shared" si="8"/>
        <v>2</v>
      </c>
      <c r="X62" s="6">
        <f t="shared" si="27"/>
        <v>12.879444943040692</v>
      </c>
      <c r="Y62" s="7">
        <f t="shared" si="9"/>
        <v>5.0507627227610534</v>
      </c>
      <c r="Z62" s="8">
        <f t="shared" si="10"/>
        <v>13.005714011109719</v>
      </c>
      <c r="AA62" s="9">
        <f t="shared" si="28"/>
        <v>0.6439722471520346</v>
      </c>
      <c r="AB62" s="10">
        <f t="shared" si="11"/>
        <v>0.2525381361380527</v>
      </c>
      <c r="AC62" s="2"/>
      <c r="AD62" s="2"/>
      <c r="AE62" s="20">
        <f t="shared" si="12"/>
        <v>12.80260641951595</v>
      </c>
      <c r="AF62" s="11">
        <f t="shared" si="13"/>
        <v>10.025820705230243</v>
      </c>
      <c r="AG62" s="2"/>
      <c r="AH62" s="4">
        <f t="shared" si="29"/>
        <v>8.2106461511884383</v>
      </c>
      <c r="AI62" s="5">
        <f t="shared" si="30"/>
        <v>6.439722471520346</v>
      </c>
      <c r="AJ62" s="10">
        <f t="shared" si="14"/>
        <v>2.5253813613805267</v>
      </c>
      <c r="AK62" s="7">
        <f t="shared" si="15"/>
        <v>6.5028570055548593</v>
      </c>
      <c r="AL62" s="8">
        <f t="shared" si="16"/>
        <v>0.32514285027774298</v>
      </c>
      <c r="AM62" s="9">
        <f t="shared" si="17"/>
        <v>0.12626906806902635</v>
      </c>
      <c r="AN62" s="10">
        <f t="shared" si="18"/>
        <v>14.676739659537077</v>
      </c>
      <c r="AO62" s="11">
        <f t="shared" si="19"/>
        <v>9.3275194817973262</v>
      </c>
    </row>
    <row r="63" spans="3:41" ht="15.6" x14ac:dyDescent="0.3">
      <c r="C63" s="4">
        <f t="shared" si="20"/>
        <v>16.743278425952891</v>
      </c>
      <c r="D63" s="5">
        <f t="shared" si="0"/>
        <v>2</v>
      </c>
      <c r="E63" s="6">
        <f t="shared" si="21"/>
        <v>13.131983079178745</v>
      </c>
      <c r="F63" s="7">
        <f t="shared" si="1"/>
        <v>5.0507627227610534</v>
      </c>
      <c r="G63" s="8">
        <f t="shared" si="2"/>
        <v>0.65659915395893731</v>
      </c>
      <c r="H63" s="9">
        <f t="shared" si="3"/>
        <v>0.2525381361380527</v>
      </c>
      <c r="I63" s="2"/>
      <c r="J63" s="2"/>
      <c r="K63" s="10">
        <f t="shared" si="22"/>
        <v>13.253499276658808</v>
      </c>
      <c r="L63" s="11">
        <f t="shared" si="31"/>
        <v>9.5749278480873841</v>
      </c>
      <c r="M63" s="2"/>
      <c r="N63" s="4">
        <f t="shared" si="23"/>
        <v>8.3716392129764454</v>
      </c>
      <c r="O63" s="5">
        <f t="shared" si="24"/>
        <v>6.5659915395893726</v>
      </c>
      <c r="P63" s="6">
        <f t="shared" si="4"/>
        <v>2.5253813613805267</v>
      </c>
      <c r="Q63" s="7">
        <f t="shared" si="5"/>
        <v>0.32829957697946865</v>
      </c>
      <c r="R63" s="8">
        <f t="shared" si="6"/>
        <v>0.12626906806902635</v>
      </c>
      <c r="S63" s="9">
        <f t="shared" si="25"/>
        <v>14.991460677155905</v>
      </c>
      <c r="T63" s="10">
        <f t="shared" si="7"/>
        <v>8.5852358907682564</v>
      </c>
      <c r="U63" s="2"/>
      <c r="V63" s="4">
        <f t="shared" si="26"/>
        <v>16.749591879356341</v>
      </c>
      <c r="W63" s="5">
        <f t="shared" si="8"/>
        <v>2</v>
      </c>
      <c r="X63" s="6">
        <f t="shared" si="27"/>
        <v>13.131983079178745</v>
      </c>
      <c r="Y63" s="7">
        <f t="shared" si="9"/>
        <v>5.0507627227610534</v>
      </c>
      <c r="Z63" s="8">
        <f t="shared" si="10"/>
        <v>13.258252147247772</v>
      </c>
      <c r="AA63" s="9">
        <f t="shared" si="28"/>
        <v>0.65659915395893731</v>
      </c>
      <c r="AB63" s="10">
        <f t="shared" si="11"/>
        <v>0.2525381361380527</v>
      </c>
      <c r="AC63" s="2"/>
      <c r="AD63" s="2"/>
      <c r="AE63" s="20">
        <f t="shared" si="12"/>
        <v>13.257963562373092</v>
      </c>
      <c r="AF63" s="11">
        <f t="shared" si="13"/>
        <v>9.5704635623730994</v>
      </c>
      <c r="AG63" s="2"/>
      <c r="AH63" s="4">
        <f t="shared" si="29"/>
        <v>8.5357890014661812</v>
      </c>
      <c r="AI63" s="5">
        <f t="shared" si="30"/>
        <v>6.5659915395893726</v>
      </c>
      <c r="AJ63" s="10">
        <f t="shared" si="14"/>
        <v>2.5253813613805267</v>
      </c>
      <c r="AK63" s="7">
        <f t="shared" si="15"/>
        <v>6.629126073623886</v>
      </c>
      <c r="AL63" s="8">
        <f t="shared" si="16"/>
        <v>0.33145630368119433</v>
      </c>
      <c r="AM63" s="9">
        <f t="shared" si="17"/>
        <v>0.12626906806902635</v>
      </c>
      <c r="AN63" s="10">
        <f t="shared" si="18"/>
        <v>14.810833540970496</v>
      </c>
      <c r="AO63" s="11">
        <f t="shared" si="19"/>
        <v>8.3100688505582259</v>
      </c>
    </row>
    <row r="64" spans="3:41" ht="15.6" x14ac:dyDescent="0.3">
      <c r="C64" s="4">
        <f t="shared" si="20"/>
        <v>17.399877579911827</v>
      </c>
      <c r="D64" s="5">
        <f t="shared" si="0"/>
        <v>2</v>
      </c>
      <c r="E64" s="6">
        <f t="shared" si="21"/>
        <v>13.384521215316799</v>
      </c>
      <c r="F64" s="7">
        <f t="shared" si="1"/>
        <v>5.0507627227610534</v>
      </c>
      <c r="G64" s="8">
        <f t="shared" si="2"/>
        <v>0.66922606076584001</v>
      </c>
      <c r="H64" s="9">
        <f t="shared" si="3"/>
        <v>0.2525381361380527</v>
      </c>
      <c r="I64" s="2"/>
      <c r="J64" s="2"/>
      <c r="K64" s="10">
        <f t="shared" si="22"/>
        <v>13.717784990944523</v>
      </c>
      <c r="L64" s="11">
        <f t="shared" si="31"/>
        <v>9.1106421338016705</v>
      </c>
      <c r="M64" s="2"/>
      <c r="N64" s="4">
        <f t="shared" si="23"/>
        <v>8.6999387899559135</v>
      </c>
      <c r="O64" s="5">
        <f t="shared" si="24"/>
        <v>6.6922606076583993</v>
      </c>
      <c r="P64" s="6">
        <f t="shared" si="4"/>
        <v>2.5253813613805267</v>
      </c>
      <c r="Q64" s="7">
        <f t="shared" si="5"/>
        <v>0.33461303038292001</v>
      </c>
      <c r="R64" s="8">
        <f t="shared" si="6"/>
        <v>0.12626906806902635</v>
      </c>
      <c r="S64" s="9">
        <f t="shared" si="25"/>
        <v>15.043815098013269</v>
      </c>
      <c r="T64" s="10">
        <f t="shared" si="7"/>
        <v>7.6134300061633553</v>
      </c>
      <c r="U64" s="2"/>
      <c r="V64" s="4">
        <f t="shared" si="26"/>
        <v>17.406191033315277</v>
      </c>
      <c r="W64" s="5">
        <f t="shared" si="8"/>
        <v>2</v>
      </c>
      <c r="X64" s="6">
        <f t="shared" si="27"/>
        <v>13.384521215316799</v>
      </c>
      <c r="Y64" s="7">
        <f t="shared" si="9"/>
        <v>5.0507627227610534</v>
      </c>
      <c r="Z64" s="8">
        <f t="shared" si="10"/>
        <v>13.510790283385825</v>
      </c>
      <c r="AA64" s="9">
        <f t="shared" si="28"/>
        <v>0.66922606076584001</v>
      </c>
      <c r="AB64" s="10">
        <f t="shared" si="11"/>
        <v>0.2525381361380527</v>
      </c>
      <c r="AC64" s="2"/>
      <c r="AD64" s="2"/>
      <c r="AE64" s="20">
        <f t="shared" si="12"/>
        <v>13.722249276658808</v>
      </c>
      <c r="AF64" s="11">
        <f t="shared" si="13"/>
        <v>9.1061778480873858</v>
      </c>
      <c r="AG64" s="2"/>
      <c r="AH64" s="4">
        <f t="shared" si="29"/>
        <v>8.8672453051473763</v>
      </c>
      <c r="AI64" s="5">
        <f t="shared" si="30"/>
        <v>6.6922606076583993</v>
      </c>
      <c r="AJ64" s="10">
        <f t="shared" si="14"/>
        <v>2.5253813613805267</v>
      </c>
      <c r="AK64" s="7">
        <f t="shared" si="15"/>
        <v>6.7553951416929126</v>
      </c>
      <c r="AL64" s="8">
        <f t="shared" si="16"/>
        <v>0.33776975708464563</v>
      </c>
      <c r="AM64" s="9">
        <f t="shared" si="17"/>
        <v>0.12626906806902635</v>
      </c>
      <c r="AN64" s="10">
        <f t="shared" si="18"/>
        <v>14.780437502725441</v>
      </c>
      <c r="AO64" s="11">
        <f t="shared" si="19"/>
        <v>7.4090515480690424</v>
      </c>
    </row>
    <row r="65" spans="3:41" ht="15.6" x14ac:dyDescent="0.3">
      <c r="C65" s="4">
        <f t="shared" si="20"/>
        <v>18.069103640677667</v>
      </c>
      <c r="D65" s="5">
        <f t="shared" si="0"/>
        <v>2</v>
      </c>
      <c r="E65" s="6">
        <f t="shared" si="21"/>
        <v>13.637059351454852</v>
      </c>
      <c r="F65" s="7">
        <f t="shared" si="1"/>
        <v>5.0507627227610534</v>
      </c>
      <c r="G65" s="8">
        <f t="shared" si="2"/>
        <v>0.68185296757274261</v>
      </c>
      <c r="H65" s="9">
        <f t="shared" si="3"/>
        <v>0.2525381361380527</v>
      </c>
      <c r="I65" s="2"/>
      <c r="J65" s="2"/>
      <c r="K65" s="10">
        <f t="shared" si="22"/>
        <v>14.190999276658808</v>
      </c>
      <c r="L65" s="11">
        <f t="shared" si="31"/>
        <v>8.6374278480873841</v>
      </c>
      <c r="M65" s="2"/>
      <c r="N65" s="4">
        <f t="shared" si="23"/>
        <v>9.0345518203388337</v>
      </c>
      <c r="O65" s="5">
        <f t="shared" si="24"/>
        <v>6.8185296757274259</v>
      </c>
      <c r="P65" s="6">
        <f t="shared" si="4"/>
        <v>2.5253813613805267</v>
      </c>
      <c r="Q65" s="7">
        <f t="shared" si="5"/>
        <v>0.3409264837863713</v>
      </c>
      <c r="R65" s="8">
        <f t="shared" si="6"/>
        <v>0.12626906806902635</v>
      </c>
      <c r="S65" s="9">
        <f t="shared" si="25"/>
        <v>14.951794406124947</v>
      </c>
      <c r="T65" s="10">
        <f t="shared" si="7"/>
        <v>6.7877817276144432</v>
      </c>
      <c r="U65" s="2"/>
      <c r="V65" s="4">
        <f t="shared" si="26"/>
        <v>18.075417094081118</v>
      </c>
      <c r="W65" s="5">
        <f t="shared" si="8"/>
        <v>2</v>
      </c>
      <c r="X65" s="6">
        <f t="shared" si="27"/>
        <v>13.637059351454852</v>
      </c>
      <c r="Y65" s="7">
        <f t="shared" si="9"/>
        <v>5.0507627227610534</v>
      </c>
      <c r="Z65" s="8">
        <f t="shared" si="10"/>
        <v>13.763328419523878</v>
      </c>
      <c r="AA65" s="9">
        <f t="shared" si="28"/>
        <v>0.68185296757274261</v>
      </c>
      <c r="AB65" s="10">
        <f t="shared" si="11"/>
        <v>0.2525381361380527</v>
      </c>
      <c r="AC65" s="2"/>
      <c r="AD65" s="2"/>
      <c r="AE65" s="20">
        <f t="shared" si="12"/>
        <v>14.195463562373092</v>
      </c>
      <c r="AF65" s="11">
        <f t="shared" si="13"/>
        <v>8.6329635623730994</v>
      </c>
      <c r="AG65" s="2"/>
      <c r="AH65" s="4">
        <f t="shared" si="29"/>
        <v>9.2050150622320217</v>
      </c>
      <c r="AI65" s="5">
        <f t="shared" si="30"/>
        <v>6.8185296757274259</v>
      </c>
      <c r="AJ65" s="10">
        <f t="shared" si="14"/>
        <v>2.5253813613805267</v>
      </c>
      <c r="AK65" s="7">
        <f t="shared" si="15"/>
        <v>6.8816642097619392</v>
      </c>
      <c r="AL65" s="8">
        <f t="shared" si="16"/>
        <v>0.34408321048809698</v>
      </c>
      <c r="AM65" s="9">
        <f t="shared" si="17"/>
        <v>0.12626906806902635</v>
      </c>
      <c r="AN65" s="10">
        <f t="shared" si="18"/>
        <v>14.63146002284568</v>
      </c>
      <c r="AO65" s="11">
        <f t="shared" si="19"/>
        <v>6.6810652334493374</v>
      </c>
    </row>
    <row r="66" spans="3:41" ht="15.6" x14ac:dyDescent="0.3">
      <c r="C66" s="4">
        <f t="shared" si="20"/>
        <v>18.750956608250409</v>
      </c>
      <c r="D66" s="5">
        <f t="shared" si="0"/>
        <v>2</v>
      </c>
      <c r="E66" s="6">
        <f t="shared" si="21"/>
        <v>13.889597487592905</v>
      </c>
      <c r="F66" s="7">
        <f t="shared" si="1"/>
        <v>5.0507627227610534</v>
      </c>
      <c r="G66" s="8">
        <f t="shared" si="2"/>
        <v>0.69447987437964531</v>
      </c>
      <c r="H66" s="9">
        <f t="shared" si="3"/>
        <v>0.2525381361380527</v>
      </c>
      <c r="I66" s="2"/>
      <c r="J66" s="2"/>
      <c r="K66" s="10">
        <f t="shared" si="22"/>
        <v>14.673142133801665</v>
      </c>
      <c r="L66" s="11">
        <f t="shared" si="31"/>
        <v>8.1552849909445282</v>
      </c>
      <c r="M66" s="2"/>
      <c r="N66" s="4">
        <f t="shared" si="23"/>
        <v>9.3754783041252043</v>
      </c>
      <c r="O66" s="5">
        <f t="shared" si="24"/>
        <v>6.9447987437964525</v>
      </c>
      <c r="P66" s="6">
        <f t="shared" si="4"/>
        <v>2.5253813613805267</v>
      </c>
      <c r="Q66" s="7">
        <f t="shared" si="5"/>
        <v>0.34723993718982266</v>
      </c>
      <c r="R66" s="8">
        <f t="shared" si="6"/>
        <v>0.12626906806902635</v>
      </c>
      <c r="S66" s="9">
        <f t="shared" si="25"/>
        <v>14.771701511725567</v>
      </c>
      <c r="T66" s="10">
        <f t="shared" si="7"/>
        <v>6.1577149548698848</v>
      </c>
      <c r="U66" s="2"/>
      <c r="V66" s="4">
        <f t="shared" si="26"/>
        <v>18.757270061653859</v>
      </c>
      <c r="W66" s="5">
        <f t="shared" si="8"/>
        <v>2</v>
      </c>
      <c r="X66" s="6">
        <f t="shared" si="27"/>
        <v>13.889597487592905</v>
      </c>
      <c r="Y66" s="7">
        <f t="shared" si="9"/>
        <v>5.0507627227610534</v>
      </c>
      <c r="Z66" s="8">
        <f t="shared" si="10"/>
        <v>14.015866555661932</v>
      </c>
      <c r="AA66" s="9">
        <f t="shared" si="28"/>
        <v>0.69447987437964531</v>
      </c>
      <c r="AB66" s="10">
        <f t="shared" si="11"/>
        <v>0.2525381361380527</v>
      </c>
      <c r="AC66" s="2"/>
      <c r="AD66" s="2"/>
      <c r="AE66" s="20">
        <f t="shared" si="12"/>
        <v>14.67760641951595</v>
      </c>
      <c r="AF66" s="11">
        <f t="shared" si="13"/>
        <v>8.1508207052302435</v>
      </c>
      <c r="AG66" s="2"/>
      <c r="AH66" s="4">
        <f t="shared" si="29"/>
        <v>9.5490982727201192</v>
      </c>
      <c r="AI66" s="5">
        <f t="shared" si="30"/>
        <v>6.9447987437964525</v>
      </c>
      <c r="AJ66" s="10">
        <f t="shared" si="14"/>
        <v>2.5253813613805267</v>
      </c>
      <c r="AK66" s="7">
        <f t="shared" si="15"/>
        <v>7.0079332778309658</v>
      </c>
      <c r="AL66" s="8">
        <f t="shared" si="16"/>
        <v>0.35039666389154833</v>
      </c>
      <c r="AM66" s="9">
        <f t="shared" si="17"/>
        <v>0.12626906806902635</v>
      </c>
      <c r="AN66" s="10">
        <f t="shared" si="18"/>
        <v>14.429605780032198</v>
      </c>
      <c r="AO66" s="11">
        <f t="shared" si="19"/>
        <v>6.1662563493033185</v>
      </c>
    </row>
    <row r="67" spans="3:41" ht="15.6" x14ac:dyDescent="0.3">
      <c r="C67" s="4">
        <f t="shared" si="20"/>
        <v>19.445436482630054</v>
      </c>
      <c r="D67" s="5">
        <f t="shared" si="0"/>
        <v>2</v>
      </c>
      <c r="E67" s="6">
        <f t="shared" si="21"/>
        <v>14.142135623730958</v>
      </c>
      <c r="F67" s="7">
        <f t="shared" si="1"/>
        <v>5.0507627227610534</v>
      </c>
      <c r="G67" s="8">
        <f t="shared" si="2"/>
        <v>0.70710678118654791</v>
      </c>
      <c r="H67" s="9">
        <f t="shared" si="3"/>
        <v>0.2525381361380527</v>
      </c>
      <c r="I67" s="2"/>
      <c r="J67" s="2"/>
      <c r="K67" s="10">
        <f t="shared" si="22"/>
        <v>15.164213562373092</v>
      </c>
      <c r="L67" s="11">
        <f t="shared" si="31"/>
        <v>7.6642135623730994</v>
      </c>
      <c r="M67" s="2"/>
      <c r="N67" s="4">
        <f t="shared" si="23"/>
        <v>9.722718241315027</v>
      </c>
      <c r="O67" s="5">
        <f t="shared" si="24"/>
        <v>7.0710678118654791</v>
      </c>
      <c r="P67" s="6">
        <f t="shared" si="4"/>
        <v>2.5253813613805267</v>
      </c>
      <c r="Q67" s="7">
        <f t="shared" si="5"/>
        <v>0.35355339059327395</v>
      </c>
      <c r="R67" s="8">
        <f t="shared" si="6"/>
        <v>0.12626906806902635</v>
      </c>
      <c r="S67" s="9">
        <f t="shared" si="25"/>
        <v>14.577109850299522</v>
      </c>
      <c r="T67" s="10">
        <f t="shared" si="7"/>
        <v>5.7523272605053775</v>
      </c>
      <c r="U67" s="2"/>
      <c r="V67" s="4">
        <f t="shared" si="26"/>
        <v>19.451749936033504</v>
      </c>
      <c r="W67" s="5">
        <f t="shared" si="8"/>
        <v>2</v>
      </c>
      <c r="X67" s="6">
        <f t="shared" si="27"/>
        <v>14.142135623730958</v>
      </c>
      <c r="Y67" s="7">
        <f t="shared" si="9"/>
        <v>5.0507627227610534</v>
      </c>
      <c r="Z67" s="8">
        <f t="shared" si="10"/>
        <v>14.268404691799985</v>
      </c>
      <c r="AA67" s="9">
        <f t="shared" si="28"/>
        <v>0.70710678118654791</v>
      </c>
      <c r="AB67" s="10">
        <f t="shared" si="11"/>
        <v>0.2525381361380527</v>
      </c>
      <c r="AC67" s="2"/>
      <c r="AD67" s="2"/>
      <c r="AE67" s="20">
        <f t="shared" si="12"/>
        <v>15.168677848087381</v>
      </c>
      <c r="AF67" s="11">
        <f t="shared" si="13"/>
        <v>7.6597492766588147</v>
      </c>
      <c r="AG67" s="2"/>
      <c r="AH67" s="4">
        <f t="shared" si="29"/>
        <v>9.8994949366116671</v>
      </c>
      <c r="AI67" s="5">
        <f t="shared" si="30"/>
        <v>7.0710678118654791</v>
      </c>
      <c r="AJ67" s="10">
        <f t="shared" si="14"/>
        <v>2.5253813613805267</v>
      </c>
      <c r="AK67" s="7">
        <f t="shared" si="15"/>
        <v>7.1342023458999924</v>
      </c>
      <c r="AL67" s="8">
        <f t="shared" si="16"/>
        <v>0.35671011729499963</v>
      </c>
      <c r="AM67" s="9">
        <f t="shared" si="17"/>
        <v>0.12626906806902635</v>
      </c>
      <c r="AN67" s="10">
        <f t="shared" si="18"/>
        <v>14.254504373003776</v>
      </c>
      <c r="AO67" s="11">
        <f t="shared" si="19"/>
        <v>5.8809050289930536</v>
      </c>
    </row>
    <row r="68" spans="3:41" ht="15.6" x14ac:dyDescent="0.3">
      <c r="C68" s="4">
        <f t="shared" si="20"/>
        <v>20.152543263816604</v>
      </c>
      <c r="D68" s="5">
        <f t="shared" si="0"/>
        <v>2</v>
      </c>
      <c r="E68" s="6">
        <f t="shared" si="21"/>
        <v>14.394673759869011</v>
      </c>
      <c r="F68" s="7">
        <f t="shared" si="1"/>
        <v>5.0507627227610534</v>
      </c>
      <c r="G68" s="8">
        <f t="shared" si="2"/>
        <v>0.71973368799345061</v>
      </c>
      <c r="H68" s="9">
        <f t="shared" si="3"/>
        <v>0.2525381361380527</v>
      </c>
      <c r="I68" s="2"/>
      <c r="J68" s="2"/>
      <c r="K68" s="10">
        <f t="shared" si="22"/>
        <v>15.664213562373096</v>
      </c>
      <c r="L68" s="11">
        <f t="shared" si="31"/>
        <v>7.1642135623730976</v>
      </c>
      <c r="M68" s="2"/>
      <c r="N68" s="4">
        <f t="shared" si="23"/>
        <v>10.076271631908302</v>
      </c>
      <c r="O68" s="5">
        <f t="shared" si="24"/>
        <v>7.1973368799345057</v>
      </c>
      <c r="P68" s="6">
        <f t="shared" si="4"/>
        <v>2.5253813613805267</v>
      </c>
      <c r="Q68" s="7">
        <f t="shared" si="5"/>
        <v>0.35986684399672531</v>
      </c>
      <c r="R68" s="8">
        <f t="shared" si="6"/>
        <v>0.12626906806902635</v>
      </c>
      <c r="S68" s="9">
        <f t="shared" si="25"/>
        <v>14.451463927200191</v>
      </c>
      <c r="T68" s="10">
        <f t="shared" si="7"/>
        <v>5.5738556396437566</v>
      </c>
      <c r="U68" s="2"/>
      <c r="V68" s="4">
        <f t="shared" si="26"/>
        <v>20.158856717220054</v>
      </c>
      <c r="W68" s="5">
        <f t="shared" si="8"/>
        <v>2</v>
      </c>
      <c r="X68" s="6">
        <f t="shared" si="27"/>
        <v>14.394673759869011</v>
      </c>
      <c r="Y68" s="7">
        <f t="shared" si="9"/>
        <v>5.0507627227610534</v>
      </c>
      <c r="Z68" s="8">
        <f t="shared" si="10"/>
        <v>14.520942827938038</v>
      </c>
      <c r="AA68" s="9">
        <f t="shared" si="28"/>
        <v>0.71973368799345061</v>
      </c>
      <c r="AB68" s="10">
        <f t="shared" si="11"/>
        <v>0.2525381361380527</v>
      </c>
      <c r="AC68" s="2"/>
      <c r="AD68" s="2"/>
      <c r="AE68" s="20">
        <f t="shared" si="12"/>
        <v>15.668677848087381</v>
      </c>
      <c r="AF68" s="11">
        <f t="shared" si="13"/>
        <v>7.1597492766588129</v>
      </c>
      <c r="AG68" s="2"/>
      <c r="AH68" s="4">
        <f t="shared" si="29"/>
        <v>10.256205053906667</v>
      </c>
      <c r="AI68" s="5">
        <f t="shared" si="30"/>
        <v>7.1973368799345057</v>
      </c>
      <c r="AJ68" s="10">
        <f t="shared" si="14"/>
        <v>2.5253813613805267</v>
      </c>
      <c r="AK68" s="7">
        <f t="shared" si="15"/>
        <v>7.260471413969019</v>
      </c>
      <c r="AL68" s="8">
        <f t="shared" si="16"/>
        <v>0.36302357069845098</v>
      </c>
      <c r="AM68" s="9">
        <f t="shared" si="17"/>
        <v>0.12626906806902635</v>
      </c>
      <c r="AN68" s="10">
        <f t="shared" si="18"/>
        <v>14.190890388256793</v>
      </c>
      <c r="AO68" s="11">
        <f t="shared" si="19"/>
        <v>5.8121053238406137</v>
      </c>
    </row>
    <row r="69" spans="3:41" ht="15.6" x14ac:dyDescent="0.3">
      <c r="C69" s="4">
        <f t="shared" si="20"/>
        <v>20.872276951810054</v>
      </c>
      <c r="D69" s="5">
        <f t="shared" si="0"/>
        <v>2</v>
      </c>
      <c r="E69" s="6">
        <f t="shared" si="21"/>
        <v>14.647211896007065</v>
      </c>
      <c r="F69" s="7">
        <f t="shared" si="1"/>
        <v>5.0507627227610534</v>
      </c>
      <c r="G69" s="8">
        <f t="shared" si="2"/>
        <v>0.73236059480035332</v>
      </c>
      <c r="H69" s="9">
        <f t="shared" si="3"/>
        <v>0.2525381361380527</v>
      </c>
      <c r="I69" s="2"/>
      <c r="J69" s="2"/>
      <c r="K69" s="10">
        <f t="shared" si="22"/>
        <v>16.173142133801669</v>
      </c>
      <c r="L69" s="11">
        <f t="shared" si="31"/>
        <v>6.6552849909445264</v>
      </c>
      <c r="M69" s="2"/>
      <c r="N69" s="4">
        <f t="shared" si="23"/>
        <v>10.436138475905027</v>
      </c>
      <c r="O69" s="5">
        <f t="shared" si="24"/>
        <v>7.3236059480035323</v>
      </c>
      <c r="P69" s="6">
        <f t="shared" si="4"/>
        <v>2.5253813613805267</v>
      </c>
      <c r="Q69" s="7">
        <f t="shared" si="5"/>
        <v>0.36618029740017666</v>
      </c>
      <c r="R69" s="8">
        <f t="shared" si="6"/>
        <v>0.12626906806902635</v>
      </c>
      <c r="S69" s="9">
        <f t="shared" si="25"/>
        <v>14.478032803375848</v>
      </c>
      <c r="T69" s="10">
        <f t="shared" si="7"/>
        <v>5.593868787043661</v>
      </c>
      <c r="U69" s="2"/>
      <c r="V69" s="4">
        <f t="shared" si="26"/>
        <v>20.878590405213505</v>
      </c>
      <c r="W69" s="5">
        <f t="shared" si="8"/>
        <v>2</v>
      </c>
      <c r="X69" s="6">
        <f t="shared" si="27"/>
        <v>14.647211896007065</v>
      </c>
      <c r="Y69" s="7">
        <f t="shared" si="9"/>
        <v>5.0507627227610534</v>
      </c>
      <c r="Z69" s="8">
        <f t="shared" si="10"/>
        <v>14.773480964076091</v>
      </c>
      <c r="AA69" s="9">
        <f t="shared" si="28"/>
        <v>0.73236059480035332</v>
      </c>
      <c r="AB69" s="10">
        <f t="shared" si="11"/>
        <v>0.2525381361380527</v>
      </c>
      <c r="AC69" s="2"/>
      <c r="AD69" s="2"/>
      <c r="AE69" s="20">
        <f t="shared" si="12"/>
        <v>16.177606419515953</v>
      </c>
      <c r="AF69" s="11">
        <f t="shared" si="13"/>
        <v>6.6508207052302417</v>
      </c>
      <c r="AG69" s="2"/>
      <c r="AH69" s="4">
        <f t="shared" si="29"/>
        <v>10.619228624605118</v>
      </c>
      <c r="AI69" s="5">
        <f t="shared" si="30"/>
        <v>7.3236059480035323</v>
      </c>
      <c r="AJ69" s="10">
        <f t="shared" si="14"/>
        <v>2.5253813613805267</v>
      </c>
      <c r="AK69" s="7">
        <f t="shared" si="15"/>
        <v>7.3867404820380456</v>
      </c>
      <c r="AL69" s="8">
        <f t="shared" si="16"/>
        <v>0.36933702410190228</v>
      </c>
      <c r="AM69" s="9">
        <f t="shared" si="17"/>
        <v>0.12626906806902635</v>
      </c>
      <c r="AN69" s="10">
        <f t="shared" si="18"/>
        <v>14.317578619115654</v>
      </c>
      <c r="AO69" s="11">
        <f t="shared" si="19"/>
        <v>5.9157720117833215</v>
      </c>
    </row>
    <row r="70" spans="3:41" ht="15.6" x14ac:dyDescent="0.3">
      <c r="C70" s="4">
        <f t="shared" si="20"/>
        <v>21.604637546610409</v>
      </c>
      <c r="D70" s="5">
        <f t="shared" si="0"/>
        <v>2</v>
      </c>
      <c r="E70" s="6">
        <f t="shared" si="21"/>
        <v>14.899750032145118</v>
      </c>
      <c r="F70" s="7">
        <f t="shared" si="1"/>
        <v>5.0507627227610534</v>
      </c>
      <c r="G70" s="8">
        <f t="shared" si="2"/>
        <v>0.74498750160725591</v>
      </c>
      <c r="H70" s="9">
        <f t="shared" si="3"/>
        <v>0.2525381361380527</v>
      </c>
      <c r="I70" s="2"/>
      <c r="J70" s="2"/>
      <c r="K70" s="10">
        <f t="shared" si="22"/>
        <v>16.690999276658811</v>
      </c>
      <c r="L70" s="11">
        <f t="shared" si="31"/>
        <v>6.1374278480873823</v>
      </c>
      <c r="M70" s="2"/>
      <c r="N70" s="4">
        <f t="shared" si="23"/>
        <v>10.802318773305204</v>
      </c>
      <c r="O70" s="5">
        <f t="shared" si="24"/>
        <v>7.4498750160725589</v>
      </c>
      <c r="P70" s="6">
        <f t="shared" si="4"/>
        <v>2.5253813613805267</v>
      </c>
      <c r="Q70" s="7">
        <f t="shared" si="5"/>
        <v>0.37249375080362795</v>
      </c>
      <c r="R70" s="8">
        <f t="shared" si="6"/>
        <v>0.12626906806902635</v>
      </c>
      <c r="S70" s="9">
        <f t="shared" si="25"/>
        <v>14.728230877541362</v>
      </c>
      <c r="T70" s="10">
        <f t="shared" si="7"/>
        <v>5.7533182134439329</v>
      </c>
      <c r="U70" s="2"/>
      <c r="V70" s="4">
        <f t="shared" si="26"/>
        <v>21.610951000013859</v>
      </c>
      <c r="W70" s="5">
        <f t="shared" si="8"/>
        <v>2</v>
      </c>
      <c r="X70" s="6">
        <f t="shared" si="27"/>
        <v>14.899750032145118</v>
      </c>
      <c r="Y70" s="7">
        <f t="shared" si="9"/>
        <v>5.0507627227610534</v>
      </c>
      <c r="Z70" s="8">
        <f t="shared" si="10"/>
        <v>15.026019100214144</v>
      </c>
      <c r="AA70" s="9">
        <f t="shared" si="28"/>
        <v>0.74498750160725591</v>
      </c>
      <c r="AB70" s="10">
        <f t="shared" si="11"/>
        <v>0.2525381361380527</v>
      </c>
      <c r="AC70" s="2"/>
      <c r="AD70" s="2"/>
      <c r="AE70" s="20">
        <f t="shared" si="12"/>
        <v>16.695463562373096</v>
      </c>
      <c r="AF70" s="11">
        <f t="shared" si="13"/>
        <v>6.1329635623730976</v>
      </c>
      <c r="AG70" s="2"/>
      <c r="AH70" s="4">
        <f t="shared" si="29"/>
        <v>10.98856564870702</v>
      </c>
      <c r="AI70" s="5">
        <f t="shared" si="30"/>
        <v>7.4498750160725589</v>
      </c>
      <c r="AJ70" s="10">
        <f t="shared" si="14"/>
        <v>2.5253813613805267</v>
      </c>
      <c r="AK70" s="7">
        <f t="shared" si="15"/>
        <v>7.5130095501070722</v>
      </c>
      <c r="AL70" s="8">
        <f t="shared" si="16"/>
        <v>0.37565047750535363</v>
      </c>
      <c r="AM70" s="9">
        <f t="shared" si="17"/>
        <v>0.12626906806902635</v>
      </c>
      <c r="AN70" s="10">
        <f t="shared" si="18"/>
        <v>14.695512683190655</v>
      </c>
      <c r="AO70" s="11">
        <f t="shared" si="19"/>
        <v>6.1189463994154627</v>
      </c>
    </row>
    <row r="71" spans="3:41" ht="15.6" x14ac:dyDescent="0.3">
      <c r="C71" s="4">
        <f t="shared" si="20"/>
        <v>22.349625048217664</v>
      </c>
      <c r="D71" s="5">
        <f t="shared" si="0"/>
        <v>2</v>
      </c>
      <c r="E71" s="6">
        <f t="shared" si="21"/>
        <v>15.152288168283171</v>
      </c>
      <c r="F71" s="7">
        <f t="shared" si="1"/>
        <v>5.0507627227610534</v>
      </c>
      <c r="G71" s="8">
        <f t="shared" si="2"/>
        <v>0.75761440841415861</v>
      </c>
      <c r="H71" s="9">
        <f t="shared" si="3"/>
        <v>0.2525381361380527</v>
      </c>
      <c r="I71" s="2"/>
      <c r="J71" s="2"/>
      <c r="K71" s="10">
        <f t="shared" si="22"/>
        <v>17.217784990944526</v>
      </c>
      <c r="L71" s="11">
        <f t="shared" si="31"/>
        <v>5.610642133801667</v>
      </c>
      <c r="M71" s="2"/>
      <c r="N71" s="4">
        <f t="shared" si="23"/>
        <v>11.174812524108832</v>
      </c>
      <c r="O71" s="5">
        <f t="shared" si="24"/>
        <v>7.5761440841415855</v>
      </c>
      <c r="P71" s="6">
        <f t="shared" si="4"/>
        <v>2.5253813613805267</v>
      </c>
      <c r="Q71" s="7">
        <f t="shared" si="5"/>
        <v>0.37880720420707931</v>
      </c>
      <c r="R71" s="8">
        <f t="shared" si="6"/>
        <v>0.12626906806902635</v>
      </c>
      <c r="S71" s="9">
        <f t="shared" si="25"/>
        <v>15.249825419929998</v>
      </c>
      <c r="T71" s="10">
        <f t="shared" si="7"/>
        <v>5.9672022645682965</v>
      </c>
      <c r="U71" s="2"/>
      <c r="V71" s="4">
        <f t="shared" si="26"/>
        <v>22.355938501621115</v>
      </c>
      <c r="W71" s="5">
        <f t="shared" si="8"/>
        <v>2</v>
      </c>
      <c r="X71" s="6">
        <f t="shared" si="27"/>
        <v>15.152288168283171</v>
      </c>
      <c r="Y71" s="7">
        <f t="shared" si="9"/>
        <v>5.0507627227610534</v>
      </c>
      <c r="Z71" s="8">
        <f t="shared" si="10"/>
        <v>15.278557236352198</v>
      </c>
      <c r="AA71" s="9">
        <f t="shared" si="28"/>
        <v>0.75761440841415861</v>
      </c>
      <c r="AB71" s="10">
        <f t="shared" si="11"/>
        <v>0.2525381361380527</v>
      </c>
      <c r="AC71" s="2"/>
      <c r="AD71" s="2"/>
      <c r="AE71" s="20">
        <f t="shared" si="12"/>
        <v>17.222249276658811</v>
      </c>
      <c r="AF71" s="11">
        <f t="shared" si="13"/>
        <v>5.6061778480873823</v>
      </c>
      <c r="AG71" s="2"/>
      <c r="AH71" s="4">
        <f t="shared" si="29"/>
        <v>11.364216126212373</v>
      </c>
      <c r="AI71" s="5">
        <f t="shared" si="30"/>
        <v>7.5761440841415855</v>
      </c>
      <c r="AJ71" s="10">
        <f t="shared" si="14"/>
        <v>2.5253813613805267</v>
      </c>
      <c r="AK71" s="7">
        <f t="shared" si="15"/>
        <v>7.6392786181760988</v>
      </c>
      <c r="AL71" s="8">
        <f t="shared" si="16"/>
        <v>0.38196393090880498</v>
      </c>
      <c r="AM71" s="9">
        <f t="shared" si="17"/>
        <v>0.12626906806902635</v>
      </c>
      <c r="AN71" s="10">
        <f t="shared" si="18"/>
        <v>15.356614041313692</v>
      </c>
      <c r="AO71" s="11">
        <f t="shared" si="19"/>
        <v>6.3268755438230935</v>
      </c>
    </row>
    <row r="72" spans="3:41" ht="15.6" x14ac:dyDescent="0.3">
      <c r="C72" s="4">
        <f t="shared" si="20"/>
        <v>23.107239456631824</v>
      </c>
      <c r="D72" s="5">
        <f t="shared" si="0"/>
        <v>2</v>
      </c>
      <c r="E72" s="6">
        <f t="shared" si="21"/>
        <v>15.404826304421224</v>
      </c>
      <c r="F72" s="7">
        <f t="shared" si="1"/>
        <v>5.0507627227610534</v>
      </c>
      <c r="G72" s="8">
        <f t="shared" si="2"/>
        <v>0.77024131522106121</v>
      </c>
      <c r="H72" s="9">
        <f t="shared" si="3"/>
        <v>0.2525381361380527</v>
      </c>
      <c r="I72" s="2"/>
      <c r="J72" s="2"/>
      <c r="K72" s="10">
        <f t="shared" si="22"/>
        <v>17.753499276658815</v>
      </c>
      <c r="L72" s="11">
        <f t="shared" si="31"/>
        <v>5.0749278480873805</v>
      </c>
      <c r="M72" s="2"/>
      <c r="N72" s="4">
        <f t="shared" si="23"/>
        <v>11.553619728315912</v>
      </c>
      <c r="O72" s="5">
        <f t="shared" si="24"/>
        <v>7.7024131522106121</v>
      </c>
      <c r="P72" s="6">
        <f t="shared" si="4"/>
        <v>2.5253813613805267</v>
      </c>
      <c r="Q72" s="7">
        <f t="shared" si="5"/>
        <v>0.3851206576105306</v>
      </c>
      <c r="R72" s="8">
        <f t="shared" si="6"/>
        <v>0.12626906806902635</v>
      </c>
      <c r="S72" s="9">
        <f t="shared" si="25"/>
        <v>16.056915822931849</v>
      </c>
      <c r="T72" s="10">
        <f t="shared" si="7"/>
        <v>6.1339861961210849</v>
      </c>
      <c r="U72" s="2"/>
      <c r="V72" s="4">
        <f t="shared" si="26"/>
        <v>23.113552910035274</v>
      </c>
      <c r="W72" s="5">
        <f t="shared" si="8"/>
        <v>2</v>
      </c>
      <c r="X72" s="6">
        <f t="shared" si="27"/>
        <v>15.404826304421224</v>
      </c>
      <c r="Y72" s="7">
        <f t="shared" si="9"/>
        <v>5.0507627227610534</v>
      </c>
      <c r="Z72" s="8">
        <f t="shared" si="10"/>
        <v>15.531095372490251</v>
      </c>
      <c r="AA72" s="9">
        <f t="shared" si="28"/>
        <v>0.77024131522106121</v>
      </c>
      <c r="AB72" s="10">
        <f t="shared" si="11"/>
        <v>0.2525381361380527</v>
      </c>
      <c r="AC72" s="2"/>
      <c r="AD72" s="2"/>
      <c r="AE72" s="20">
        <f t="shared" si="12"/>
        <v>17.757963562373099</v>
      </c>
      <c r="AF72" s="11">
        <f t="shared" si="13"/>
        <v>5.0704635623730958</v>
      </c>
      <c r="AG72" s="2"/>
      <c r="AH72" s="4">
        <f t="shared" si="29"/>
        <v>11.746180057121178</v>
      </c>
      <c r="AI72" s="5">
        <f t="shared" si="30"/>
        <v>7.7024131522106121</v>
      </c>
      <c r="AJ72" s="10">
        <f t="shared" si="14"/>
        <v>2.5253813613805267</v>
      </c>
      <c r="AK72" s="7">
        <f t="shared" si="15"/>
        <v>7.7655476862451254</v>
      </c>
      <c r="AL72" s="8">
        <f t="shared" si="16"/>
        <v>0.38827738431225628</v>
      </c>
      <c r="AM72" s="9">
        <f t="shared" si="17"/>
        <v>0.12626906806902635</v>
      </c>
      <c r="AN72" s="10">
        <f t="shared" si="18"/>
        <v>16.295411925092367</v>
      </c>
      <c r="AO72" s="11">
        <f t="shared" si="19"/>
        <v>6.4346273019173825</v>
      </c>
    </row>
    <row r="73" spans="3:41" ht="15.6" x14ac:dyDescent="0.3">
      <c r="C73" s="4">
        <f t="shared" si="20"/>
        <v>23.877480771852884</v>
      </c>
      <c r="D73" s="5">
        <f t="shared" si="0"/>
        <v>2</v>
      </c>
      <c r="E73" s="6">
        <f t="shared" si="21"/>
        <v>15.657364440559277</v>
      </c>
      <c r="F73" s="7">
        <f t="shared" si="1"/>
        <v>5.0507627227610534</v>
      </c>
      <c r="G73" s="8">
        <f t="shared" si="2"/>
        <v>0.78286822202796391</v>
      </c>
      <c r="H73" s="9">
        <f t="shared" si="3"/>
        <v>0.2525381361380527</v>
      </c>
      <c r="I73" s="2"/>
      <c r="J73" s="2"/>
      <c r="K73" s="10">
        <f t="shared" si="22"/>
        <v>18.298142133801669</v>
      </c>
      <c r="L73" s="11">
        <f t="shared" si="31"/>
        <v>4.5302849909445229</v>
      </c>
      <c r="M73" s="2"/>
      <c r="N73" s="4">
        <f t="shared" si="23"/>
        <v>11.938740385926442</v>
      </c>
      <c r="O73" s="5">
        <f t="shared" si="24"/>
        <v>7.8286822202796387</v>
      </c>
      <c r="P73" s="6">
        <f t="shared" si="4"/>
        <v>2.5253813613805267</v>
      </c>
      <c r="Q73" s="7">
        <f t="shared" si="5"/>
        <v>0.39143411101398196</v>
      </c>
      <c r="R73" s="8">
        <f t="shared" si="6"/>
        <v>0.12626906806902635</v>
      </c>
      <c r="S73" s="9">
        <f t="shared" si="25"/>
        <v>17.123685604089967</v>
      </c>
      <c r="T73" s="10">
        <f t="shared" si="7"/>
        <v>6.1491277442153747</v>
      </c>
      <c r="U73" s="2"/>
      <c r="V73" s="4">
        <f t="shared" si="26"/>
        <v>23.883794225256334</v>
      </c>
      <c r="W73" s="5">
        <f t="shared" si="8"/>
        <v>2</v>
      </c>
      <c r="X73" s="6">
        <f t="shared" si="27"/>
        <v>15.657364440559277</v>
      </c>
      <c r="Y73" s="7">
        <f t="shared" si="9"/>
        <v>5.0507627227610534</v>
      </c>
      <c r="Z73" s="8">
        <f t="shared" si="10"/>
        <v>15.783633508628304</v>
      </c>
      <c r="AA73" s="9">
        <f t="shared" si="28"/>
        <v>0.78286822202796391</v>
      </c>
      <c r="AB73" s="10">
        <f t="shared" si="11"/>
        <v>0.2525381361380527</v>
      </c>
      <c r="AC73" s="2"/>
      <c r="AD73" s="2"/>
      <c r="AE73" s="20">
        <f t="shared" si="12"/>
        <v>18.302606419515953</v>
      </c>
      <c r="AF73" s="11">
        <f t="shared" si="13"/>
        <v>4.5258207052302382</v>
      </c>
      <c r="AG73" s="2"/>
      <c r="AH73" s="4">
        <f t="shared" si="29"/>
        <v>12.134457441433435</v>
      </c>
      <c r="AI73" s="5">
        <f t="shared" si="30"/>
        <v>7.8286822202796387</v>
      </c>
      <c r="AJ73" s="10">
        <f t="shared" si="14"/>
        <v>2.5253813613805267</v>
      </c>
      <c r="AK73" s="7">
        <f t="shared" si="15"/>
        <v>7.891816754314152</v>
      </c>
      <c r="AL73" s="8">
        <f t="shared" si="16"/>
        <v>0.39459083771570763</v>
      </c>
      <c r="AM73" s="9">
        <f t="shared" si="17"/>
        <v>0.12626906806902635</v>
      </c>
      <c r="AN73" s="10">
        <f t="shared" si="18"/>
        <v>17.465388325296672</v>
      </c>
      <c r="AO73" s="11">
        <f t="shared" si="19"/>
        <v>6.3421537866643227</v>
      </c>
    </row>
    <row r="74" spans="3:41" ht="15.6" x14ac:dyDescent="0.3">
      <c r="C74" s="4">
        <f t="shared" si="20"/>
        <v>24.660348993880849</v>
      </c>
      <c r="D74" s="5">
        <f t="shared" si="0"/>
        <v>2</v>
      </c>
      <c r="E74" s="6">
        <f t="shared" si="21"/>
        <v>15.909902576697331</v>
      </c>
      <c r="F74" s="7">
        <f t="shared" si="1"/>
        <v>5.0507627227610534</v>
      </c>
      <c r="G74" s="8">
        <f t="shared" si="2"/>
        <v>0.79549512883486662</v>
      </c>
      <c r="H74" s="9">
        <f t="shared" si="3"/>
        <v>0.2525381361380527</v>
      </c>
      <c r="I74" s="2"/>
      <c r="J74" s="2"/>
      <c r="K74" s="10">
        <f t="shared" si="22"/>
        <v>18.851713562373099</v>
      </c>
      <c r="L74" s="11">
        <f t="shared" si="31"/>
        <v>3.9767135623730958</v>
      </c>
      <c r="M74" s="2"/>
      <c r="N74" s="4">
        <f t="shared" si="23"/>
        <v>12.330174496940424</v>
      </c>
      <c r="O74" s="5">
        <f t="shared" si="24"/>
        <v>7.9549512883486653</v>
      </c>
      <c r="P74" s="6">
        <f t="shared" si="4"/>
        <v>2.5253813613805267</v>
      </c>
      <c r="Q74" s="7">
        <f t="shared" si="5"/>
        <v>0.39774756441743331</v>
      </c>
      <c r="R74" s="8">
        <f t="shared" si="6"/>
        <v>0.12626906806902635</v>
      </c>
      <c r="S74" s="9">
        <f t="shared" si="25"/>
        <v>18.383701442343405</v>
      </c>
      <c r="T74" s="10">
        <f t="shared" si="7"/>
        <v>5.9211838386965248</v>
      </c>
      <c r="U74" s="2"/>
      <c r="V74" s="4">
        <f t="shared" si="26"/>
        <v>24.666662447284299</v>
      </c>
      <c r="W74" s="5">
        <f t="shared" si="8"/>
        <v>2</v>
      </c>
      <c r="X74" s="6">
        <f t="shared" si="27"/>
        <v>15.909902576697331</v>
      </c>
      <c r="Y74" s="7">
        <f t="shared" si="9"/>
        <v>5.0507627227610534</v>
      </c>
      <c r="Z74" s="8">
        <f t="shared" si="10"/>
        <v>16.036171644766355</v>
      </c>
      <c r="AA74" s="9">
        <f t="shared" si="28"/>
        <v>0.79549512883486662</v>
      </c>
      <c r="AB74" s="10">
        <f t="shared" si="11"/>
        <v>0.2525381361380527</v>
      </c>
      <c r="AC74" s="2"/>
      <c r="AD74" s="2"/>
      <c r="AE74" s="20">
        <f t="shared" si="12"/>
        <v>18.856177848087384</v>
      </c>
      <c r="AF74" s="11">
        <f t="shared" si="13"/>
        <v>3.9722492766588111</v>
      </c>
      <c r="AG74" s="2"/>
      <c r="AH74" s="4">
        <f t="shared" si="29"/>
        <v>12.529048279149142</v>
      </c>
      <c r="AI74" s="5">
        <f t="shared" si="30"/>
        <v>7.9549512883486653</v>
      </c>
      <c r="AJ74" s="10">
        <f t="shared" si="14"/>
        <v>2.5253813613805267</v>
      </c>
      <c r="AK74" s="7">
        <f t="shared" si="15"/>
        <v>8.0180858223831777</v>
      </c>
      <c r="AL74" s="8">
        <f t="shared" si="16"/>
        <v>0.40090429111915893</v>
      </c>
      <c r="AM74" s="9">
        <f t="shared" si="17"/>
        <v>0.12626906806902635</v>
      </c>
      <c r="AN74" s="10">
        <f t="shared" si="18"/>
        <v>18.781550505926102</v>
      </c>
      <c r="AO74" s="11">
        <f t="shared" si="19"/>
        <v>5.9708564816398058</v>
      </c>
    </row>
    <row r="75" spans="3:41" ht="15.6" x14ac:dyDescent="0.3">
      <c r="C75" s="4">
        <f t="shared" si="20"/>
        <v>25.455844122715714</v>
      </c>
      <c r="D75" s="5">
        <f t="shared" si="0"/>
        <v>2</v>
      </c>
      <c r="E75" s="6">
        <f t="shared" si="21"/>
        <v>16.162440712835384</v>
      </c>
      <c r="F75" s="7">
        <f t="shared" si="1"/>
        <v>5.0507627227610534</v>
      </c>
      <c r="G75" s="8">
        <f t="shared" si="2"/>
        <v>0.80812203564176921</v>
      </c>
      <c r="H75" s="9">
        <f t="shared" si="3"/>
        <v>0.2525381361380527</v>
      </c>
      <c r="I75" s="2"/>
      <c r="J75" s="2"/>
      <c r="K75" s="10">
        <f t="shared" si="22"/>
        <v>19.414213562373099</v>
      </c>
      <c r="L75" s="11">
        <f t="shared" si="31"/>
        <v>3.4142135623730958</v>
      </c>
      <c r="M75" s="2"/>
      <c r="N75" s="4">
        <f t="shared" si="23"/>
        <v>12.727922061357857</v>
      </c>
      <c r="O75" s="5">
        <f t="shared" si="24"/>
        <v>8.0812203564176919</v>
      </c>
      <c r="P75" s="6">
        <f t="shared" si="4"/>
        <v>2.5253813613805267</v>
      </c>
      <c r="Q75" s="7">
        <f t="shared" si="5"/>
        <v>0.4040610178208846</v>
      </c>
      <c r="R75" s="8">
        <f t="shared" si="6"/>
        <v>0.12626906806902635</v>
      </c>
      <c r="S75" s="9">
        <f t="shared" si="25"/>
        <v>19.735912852507443</v>
      </c>
      <c r="T75" s="10">
        <f t="shared" si="7"/>
        <v>5.3881714055721499</v>
      </c>
      <c r="U75" s="2"/>
      <c r="V75" s="4">
        <f t="shared" si="26"/>
        <v>25.462157576119164</v>
      </c>
      <c r="W75" s="5">
        <f t="shared" si="8"/>
        <v>2</v>
      </c>
      <c r="X75" s="6">
        <f t="shared" si="27"/>
        <v>16.162440712835384</v>
      </c>
      <c r="Y75" s="7">
        <f t="shared" si="9"/>
        <v>5.0507627227610534</v>
      </c>
      <c r="Z75" s="8">
        <f t="shared" si="10"/>
        <v>16.288709780904409</v>
      </c>
      <c r="AA75" s="9">
        <f t="shared" si="28"/>
        <v>0.80812203564176921</v>
      </c>
      <c r="AB75" s="10">
        <f t="shared" si="11"/>
        <v>0.2525381361380527</v>
      </c>
      <c r="AC75" s="2"/>
      <c r="AD75" s="2"/>
      <c r="AE75" s="20">
        <f t="shared" si="12"/>
        <v>19.418677848087384</v>
      </c>
      <c r="AF75" s="11">
        <f t="shared" si="13"/>
        <v>3.4097492766588111</v>
      </c>
      <c r="AG75" s="2"/>
      <c r="AH75" s="4">
        <f t="shared" si="29"/>
        <v>12.929952570268302</v>
      </c>
      <c r="AI75" s="5">
        <f t="shared" si="30"/>
        <v>8.0812203564176919</v>
      </c>
      <c r="AJ75" s="10">
        <f t="shared" si="14"/>
        <v>2.5253813613805267</v>
      </c>
      <c r="AK75" s="7">
        <f t="shared" si="15"/>
        <v>8.1443548904522043</v>
      </c>
      <c r="AL75" s="8">
        <f t="shared" si="16"/>
        <v>0.40721774452261023</v>
      </c>
      <c r="AM75" s="9">
        <f t="shared" si="17"/>
        <v>0.12626906806902635</v>
      </c>
      <c r="AN75" s="10">
        <f t="shared" si="18"/>
        <v>20.129926462798732</v>
      </c>
      <c r="AO75" s="11">
        <f t="shared" si="19"/>
        <v>5.2790072599428708</v>
      </c>
    </row>
    <row r="76" spans="3:41" ht="15.6" x14ac:dyDescent="0.3">
      <c r="C76" s="4">
        <f t="shared" si="20"/>
        <v>26.263966158357483</v>
      </c>
      <c r="D76" s="5">
        <f t="shared" ref="D76:D78" si="32">$B$3</f>
        <v>2</v>
      </c>
      <c r="E76" s="6">
        <f t="shared" si="21"/>
        <v>16.414978848973437</v>
      </c>
      <c r="F76" s="7">
        <f t="shared" ref="F76:F78" si="33">$B$4*SIN($B$5)/(1+$B$7/($B$6*$B$3^2))</f>
        <v>5.0507627227610534</v>
      </c>
      <c r="G76" s="8">
        <f t="shared" ref="G76:G78" si="34">E76*$B$1</f>
        <v>0.82074894244867191</v>
      </c>
      <c r="H76" s="9">
        <f t="shared" ref="H76:H78" si="35">F76*$B$1</f>
        <v>0.2525381361380527</v>
      </c>
      <c r="I76" s="2"/>
      <c r="J76" s="2"/>
      <c r="K76" s="10">
        <f t="shared" si="22"/>
        <v>19.985642133801672</v>
      </c>
      <c r="L76" s="11">
        <f t="shared" si="31"/>
        <v>2.8427849909445229</v>
      </c>
      <c r="M76" s="2"/>
      <c r="N76" s="4">
        <f t="shared" si="23"/>
        <v>13.131983079178742</v>
      </c>
      <c r="O76" s="5">
        <f t="shared" si="24"/>
        <v>8.2074894244867185</v>
      </c>
      <c r="P76" s="6">
        <f t="shared" ref="P76:P78" si="36">F76/$B$3</f>
        <v>2.5253813613805267</v>
      </c>
      <c r="Q76" s="7">
        <f t="shared" ref="Q76:Q78" si="37">O76*$B$1</f>
        <v>0.41037447122433596</v>
      </c>
      <c r="R76" s="8">
        <f t="shared" ref="R76:R78" si="38">P76*$B$1</f>
        <v>0.12626906806902635</v>
      </c>
      <c r="S76" s="9">
        <f t="shared" ref="S76:S78" si="39">$B$3*SIN(N76)+K76</f>
        <v>21.057508126527384</v>
      </c>
      <c r="T76" s="10">
        <f t="shared" ref="T76:T78" si="40">$B$3*COS(N76)+L76</f>
        <v>4.5313060283136526</v>
      </c>
      <c r="U76" s="2"/>
      <c r="V76" s="4">
        <f t="shared" si="26"/>
        <v>26.270279611760934</v>
      </c>
      <c r="W76" s="5">
        <f t="shared" ref="W76:W78" si="41">$B$3</f>
        <v>2</v>
      </c>
      <c r="X76" s="6">
        <f t="shared" si="27"/>
        <v>16.414978848973437</v>
      </c>
      <c r="Y76" s="7">
        <f t="shared" ref="Y76:Y78" si="42">$B$4*SIN($B$5)/(1+$B$7/($B$6*$B$3^2))</f>
        <v>5.0507627227610534</v>
      </c>
      <c r="Z76" s="8">
        <f t="shared" ref="Z76:Z78" si="43">X76+Y76*$B$1/2</f>
        <v>16.541247917042462</v>
      </c>
      <c r="AA76" s="9">
        <f t="shared" si="28"/>
        <v>0.82074894244867191</v>
      </c>
      <c r="AB76" s="10">
        <f t="shared" ref="AB76:AB78" si="44">Y76*$B$1</f>
        <v>0.2525381361380527</v>
      </c>
      <c r="AC76" s="2"/>
      <c r="AD76" s="2"/>
      <c r="AE76" s="20">
        <f t="shared" ref="AE76:AE78" si="45">V76*COS(-$B$5)-W76*SIN(-$B$5)</f>
        <v>19.990106419515957</v>
      </c>
      <c r="AF76" s="11">
        <f t="shared" ref="AF76:AF78" si="46">V76*SIN(-$B$5)+W76*COS(-$B$5)+$B$2</f>
        <v>2.8383207052302382</v>
      </c>
      <c r="AG76" s="2"/>
      <c r="AH76" s="4">
        <f t="shared" si="29"/>
        <v>13.337170314790912</v>
      </c>
      <c r="AI76" s="5">
        <f t="shared" si="30"/>
        <v>8.2074894244867185</v>
      </c>
      <c r="AJ76" s="10">
        <f t="shared" ref="AJ76:AJ78" si="47">Y76/$B$3</f>
        <v>2.5253813613805267</v>
      </c>
      <c r="AK76" s="7">
        <f t="shared" ref="AK76:AK78" si="48">AI76+AJ76*$B$1/2</f>
        <v>8.2706239585212309</v>
      </c>
      <c r="AL76" s="8">
        <f t="shared" ref="AL76:AL78" si="49">AK76*$B$1</f>
        <v>0.41353119792606158</v>
      </c>
      <c r="AM76" s="9">
        <f t="shared" ref="AM76:AM78" si="50">AJ76*$B$1</f>
        <v>0.12626906806902635</v>
      </c>
      <c r="AN76" s="10">
        <f t="shared" ref="AN76:AN78" si="51">$B$3*SIN(AH76)+AE76</f>
        <v>21.383524678400232</v>
      </c>
      <c r="AO76" s="11">
        <f t="shared" ref="AO76:AO78" si="52">$B$3*COS(AH76)+AF76</f>
        <v>4.273028186150273</v>
      </c>
    </row>
    <row r="77" spans="3:41" ht="15.6" x14ac:dyDescent="0.3">
      <c r="C77" s="4">
        <f t="shared" ref="C77:C78" si="53">C76+G76</f>
        <v>27.084715100806154</v>
      </c>
      <c r="D77" s="5">
        <f t="shared" si="32"/>
        <v>2</v>
      </c>
      <c r="E77" s="6">
        <f t="shared" ref="E77:E78" si="54">E76+H76</f>
        <v>16.66751698511149</v>
      </c>
      <c r="F77" s="7">
        <f t="shared" si="33"/>
        <v>5.0507627227610534</v>
      </c>
      <c r="G77" s="8">
        <f t="shared" si="34"/>
        <v>0.83337584925557451</v>
      </c>
      <c r="H77" s="9">
        <f t="shared" si="35"/>
        <v>0.2525381361380527</v>
      </c>
      <c r="I77" s="2"/>
      <c r="J77" s="2"/>
      <c r="K77" s="10">
        <f t="shared" ref="K77:K78" si="55">C77*COS(-$B$5)-D77*SIN(-$B$5)</f>
        <v>20.565999276658815</v>
      </c>
      <c r="L77" s="11">
        <f t="shared" si="31"/>
        <v>2.2624278480873805</v>
      </c>
      <c r="M77" s="2"/>
      <c r="N77" s="4">
        <f t="shared" ref="N77:N78" si="56">N76+Q76</f>
        <v>13.542357550403077</v>
      </c>
      <c r="O77" s="5">
        <f t="shared" ref="O77:O78" si="57">O76+R76</f>
        <v>8.3337584925557451</v>
      </c>
      <c r="P77" s="6">
        <f t="shared" si="36"/>
        <v>2.5253813613805267</v>
      </c>
      <c r="Q77" s="7">
        <f t="shared" si="37"/>
        <v>0.41668792462778725</v>
      </c>
      <c r="R77" s="8">
        <f t="shared" si="38"/>
        <v>0.12626906806902635</v>
      </c>
      <c r="S77" s="9">
        <f t="shared" si="39"/>
        <v>22.222509920554018</v>
      </c>
      <c r="T77" s="10">
        <f t="shared" si="40"/>
        <v>3.3831296311955801</v>
      </c>
      <c r="U77" s="2"/>
      <c r="V77" s="4">
        <f t="shared" ref="V77:V78" si="58">V76+AA76</f>
        <v>27.091028554209604</v>
      </c>
      <c r="W77" s="5">
        <f t="shared" si="41"/>
        <v>2</v>
      </c>
      <c r="X77" s="6">
        <f t="shared" ref="X77:X78" si="59">X76+AB76</f>
        <v>16.66751698511149</v>
      </c>
      <c r="Y77" s="7">
        <f t="shared" si="42"/>
        <v>5.0507627227610534</v>
      </c>
      <c r="Z77" s="8">
        <f t="shared" si="43"/>
        <v>16.793786053180515</v>
      </c>
      <c r="AA77" s="9">
        <f t="shared" ref="AA77:AA78" si="60">X77*$B$1</f>
        <v>0.83337584925557451</v>
      </c>
      <c r="AB77" s="10">
        <f t="shared" si="44"/>
        <v>0.2525381361380527</v>
      </c>
      <c r="AC77" s="2"/>
      <c r="AD77" s="2"/>
      <c r="AE77" s="20">
        <f t="shared" si="45"/>
        <v>20.570463562373099</v>
      </c>
      <c r="AF77" s="11">
        <f t="shared" si="46"/>
        <v>2.2579635623730958</v>
      </c>
      <c r="AG77" s="2"/>
      <c r="AH77" s="4">
        <f t="shared" ref="AH77:AI78" si="61">AH76+AL76</f>
        <v>13.750701512716974</v>
      </c>
      <c r="AI77" s="5">
        <f t="shared" si="30"/>
        <v>8.3337584925557451</v>
      </c>
      <c r="AJ77" s="10">
        <f t="shared" si="47"/>
        <v>2.5253813613805267</v>
      </c>
      <c r="AK77" s="7">
        <f t="shared" si="48"/>
        <v>8.3968930265902575</v>
      </c>
      <c r="AL77" s="8">
        <f t="shared" si="49"/>
        <v>0.41984465132951287</v>
      </c>
      <c r="AM77" s="9">
        <f t="shared" si="50"/>
        <v>0.12626906806902635</v>
      </c>
      <c r="AN77" s="10">
        <f t="shared" si="51"/>
        <v>22.422957727754618</v>
      </c>
      <c r="AO77" s="11">
        <f t="shared" si="52"/>
        <v>3.0117973419475028</v>
      </c>
    </row>
    <row r="78" spans="3:41" ht="15.6" x14ac:dyDescent="0.3">
      <c r="C78" s="4">
        <f t="shared" si="53"/>
        <v>27.918090950061728</v>
      </c>
      <c r="D78" s="5">
        <f t="shared" si="32"/>
        <v>2</v>
      </c>
      <c r="E78" s="6">
        <f t="shared" si="54"/>
        <v>16.920055121249543</v>
      </c>
      <c r="F78" s="7">
        <f t="shared" si="33"/>
        <v>5.0507627227610534</v>
      </c>
      <c r="G78" s="8">
        <f t="shared" si="34"/>
        <v>0.84600275606247721</v>
      </c>
      <c r="H78" s="9">
        <f t="shared" si="35"/>
        <v>0.2525381361380527</v>
      </c>
      <c r="I78" s="2"/>
      <c r="J78" s="2"/>
      <c r="K78" s="10">
        <f t="shared" si="55"/>
        <v>21.15528499094453</v>
      </c>
      <c r="L78" s="11">
        <f t="shared" ref="L78" si="62">C78*SIN(-$B$5)+D78*COS(-$B$5)+$B$2</f>
        <v>1.6731421338016652</v>
      </c>
      <c r="M78" s="2"/>
      <c r="N78" s="4">
        <f t="shared" si="56"/>
        <v>13.959045475030864</v>
      </c>
      <c r="O78" s="5">
        <f t="shared" si="57"/>
        <v>8.4600275606247717</v>
      </c>
      <c r="P78" s="6">
        <f t="shared" si="36"/>
        <v>2.5253813613805267</v>
      </c>
      <c r="Q78" s="7">
        <f t="shared" si="37"/>
        <v>0.42300137803123861</v>
      </c>
      <c r="R78" s="8">
        <f t="shared" si="38"/>
        <v>0.12626906806902635</v>
      </c>
      <c r="S78" s="9">
        <f t="shared" si="39"/>
        <v>23.123641530487745</v>
      </c>
      <c r="T78" s="10">
        <f t="shared" si="40"/>
        <v>2.0275042836391783</v>
      </c>
      <c r="U78" s="2"/>
      <c r="V78" s="4">
        <f t="shared" si="58"/>
        <v>27.924404403465179</v>
      </c>
      <c r="W78" s="5">
        <f t="shared" si="41"/>
        <v>2</v>
      </c>
      <c r="X78" s="6">
        <f t="shared" si="59"/>
        <v>16.920055121249543</v>
      </c>
      <c r="Y78" s="7">
        <f t="shared" si="42"/>
        <v>5.0507627227610534</v>
      </c>
      <c r="Z78" s="8">
        <f t="shared" si="43"/>
        <v>17.046324189318568</v>
      </c>
      <c r="AA78" s="9">
        <f t="shared" si="60"/>
        <v>0.84600275606247721</v>
      </c>
      <c r="AB78" s="10">
        <f t="shared" si="44"/>
        <v>0.2525381361380527</v>
      </c>
      <c r="AC78" s="2"/>
      <c r="AD78" s="2"/>
      <c r="AE78" s="20">
        <f t="shared" si="45"/>
        <v>21.159749276658815</v>
      </c>
      <c r="AF78" s="11">
        <f t="shared" si="46"/>
        <v>1.6686778480873805</v>
      </c>
      <c r="AG78" s="2"/>
      <c r="AH78" s="4">
        <f t="shared" si="61"/>
        <v>14.170546164046486</v>
      </c>
      <c r="AI78" s="5">
        <f t="shared" si="61"/>
        <v>8.4600275606247717</v>
      </c>
      <c r="AJ78" s="10">
        <f t="shared" si="47"/>
        <v>2.5253813613805267</v>
      </c>
      <c r="AK78" s="7">
        <f t="shared" si="48"/>
        <v>8.5231620946592841</v>
      </c>
      <c r="AL78" s="8">
        <f t="shared" si="49"/>
        <v>0.42615810473296423</v>
      </c>
      <c r="AM78" s="9">
        <f t="shared" si="50"/>
        <v>0.12626906806902635</v>
      </c>
      <c r="AN78" s="10">
        <f t="shared" si="51"/>
        <v>23.158635207582439</v>
      </c>
      <c r="AO78" s="11">
        <f t="shared" si="52"/>
        <v>1.6019317983495984</v>
      </c>
    </row>
    <row r="79" spans="3:41" ht="15.6" x14ac:dyDescent="0.3">
      <c r="C79" s="4"/>
      <c r="D79" s="5"/>
      <c r="E79" s="6"/>
      <c r="F79" s="7"/>
      <c r="G79" s="8"/>
      <c r="H79" s="9"/>
      <c r="I79" s="2"/>
      <c r="J79" s="2"/>
      <c r="K79" s="10"/>
      <c r="L79" s="11"/>
      <c r="N79" s="12"/>
      <c r="O79" s="13"/>
      <c r="P79" s="14"/>
      <c r="Q79" s="16"/>
      <c r="R79" s="17"/>
      <c r="S79" s="18"/>
      <c r="T79" s="19"/>
      <c r="V79" s="12"/>
      <c r="W79" s="13"/>
      <c r="X79" s="14"/>
      <c r="Y79" s="16"/>
      <c r="Z79" s="17"/>
      <c r="AA79" s="18"/>
      <c r="AB79" s="19"/>
      <c r="AE79" s="21"/>
      <c r="AF79" s="22"/>
      <c r="AH79" s="12"/>
      <c r="AI79" s="13"/>
      <c r="AJ79" s="19"/>
      <c r="AK79" s="16"/>
      <c r="AL79" s="17"/>
      <c r="AM79" s="18"/>
      <c r="AN79" s="19"/>
      <c r="AO7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A657-6C79-4E9D-A61B-ACD491278717}">
  <dimension ref="A1"/>
  <sheetViews>
    <sheetView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Values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Sarıarslan</dc:creator>
  <cp:lastModifiedBy>İsmail Sarıarslan</cp:lastModifiedBy>
  <dcterms:created xsi:type="dcterms:W3CDTF">2015-06-05T18:19:34Z</dcterms:created>
  <dcterms:modified xsi:type="dcterms:W3CDTF">2024-03-27T23:21:17Z</dcterms:modified>
</cp:coreProperties>
</file>