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HLW data" sheetId="2" r:id="rId5"/>
    <sheet state="visible" name="Plots" sheetId="3" r:id="rId6"/>
    <sheet state="visible" name="metadata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<sst xmlns="http://schemas.openxmlformats.org/spreadsheetml/2006/main" count="937" uniqueCount="113">
  <si>
    <t>lab_id</t>
  </si>
  <si>
    <t>date_collected</t>
  </si>
  <si>
    <t>site</t>
  </si>
  <si>
    <t>lab_sample</t>
  </si>
  <si>
    <t>oyster_zone</t>
  </si>
  <si>
    <t>light_regime</t>
  </si>
  <si>
    <t>date_processed</t>
  </si>
  <si>
    <t>ww_total_g</t>
  </si>
  <si>
    <t>height_mm</t>
  </si>
  <si>
    <t>length_mm</t>
  </si>
  <si>
    <t>width_mm</t>
  </si>
  <si>
    <t>condition</t>
  </si>
  <si>
    <t>dissection_notes</t>
  </si>
  <si>
    <t>mantle_rftm</t>
  </si>
  <si>
    <t>ggr1_etoh</t>
  </si>
  <si>
    <t>ggr2_etoh</t>
  </si>
  <si>
    <t>adductor_etoh</t>
  </si>
  <si>
    <t>cross_histology</t>
  </si>
  <si>
    <t>date_davidsons</t>
  </si>
  <si>
    <t>date_etoh</t>
  </si>
  <si>
    <t>SizeASHC_01</t>
  </si>
  <si>
    <t>ASHC</t>
  </si>
  <si>
    <t>NA</t>
  </si>
  <si>
    <t>4_fair_plus</t>
  </si>
  <si>
    <t>SizeASHC_02</t>
  </si>
  <si>
    <t>SizeASHC_03</t>
  </si>
  <si>
    <t>3_good_minus</t>
  </si>
  <si>
    <t>could not get histology cross section</t>
  </si>
  <si>
    <t>SizeASHC_04</t>
  </si>
  <si>
    <t>SizeASHC_05</t>
  </si>
  <si>
    <t>SizeASHC_06</t>
  </si>
  <si>
    <t>SizeASHC_07</t>
  </si>
  <si>
    <t>2_good</t>
  </si>
  <si>
    <t>poor histology cross section</t>
  </si>
  <si>
    <t>SizeASHC_08</t>
  </si>
  <si>
    <t>SizeASHC_09</t>
  </si>
  <si>
    <t>SizeASHC_10</t>
  </si>
  <si>
    <t>SizeASHC_11</t>
  </si>
  <si>
    <t>SizeASHC_12</t>
  </si>
  <si>
    <t>SizeASHC_13</t>
  </si>
  <si>
    <t>SizeASHC_14</t>
  </si>
  <si>
    <t>SizeASHC_15</t>
  </si>
  <si>
    <t>SizeASHC_16</t>
  </si>
  <si>
    <t>SizeASHC_17</t>
  </si>
  <si>
    <t xml:space="preserve">unidentified yellow substance could be a boring sponge </t>
  </si>
  <si>
    <t>SizeASHC_18</t>
  </si>
  <si>
    <t>SizeASHC_19</t>
  </si>
  <si>
    <t>SizeASHC_20</t>
  </si>
  <si>
    <t>SizeASHC_21</t>
  </si>
  <si>
    <t>SizeASHC_22</t>
  </si>
  <si>
    <t>SizeASHC_23</t>
  </si>
  <si>
    <t>9_very_poor</t>
  </si>
  <si>
    <t>SizeASHC_24</t>
  </si>
  <si>
    <t>5_fair</t>
  </si>
  <si>
    <t>SizeASHC_25</t>
  </si>
  <si>
    <t>SizeASHC_26</t>
  </si>
  <si>
    <t>SizeASHC_27</t>
  </si>
  <si>
    <t>poor histology cross section - was stabbed when shucked</t>
  </si>
  <si>
    <t>SizeASHC_28</t>
  </si>
  <si>
    <t>SizeASHC_29</t>
  </si>
  <si>
    <t>SizeASHC_30</t>
  </si>
  <si>
    <t>SizeASHC_31</t>
  </si>
  <si>
    <t>SizeASHC_32</t>
  </si>
  <si>
    <t>SizeASHC_33</t>
  </si>
  <si>
    <t>SizeASHC_34</t>
  </si>
  <si>
    <t>SizeASHC_35</t>
  </si>
  <si>
    <t>SizeASHC_36</t>
  </si>
  <si>
    <t>SizeASHC_37</t>
  </si>
  <si>
    <t>SizeASHC_38</t>
  </si>
  <si>
    <t>SizeASHC_39</t>
  </si>
  <si>
    <t>SizeASHC_40</t>
  </si>
  <si>
    <t>SizeASHC_41</t>
  </si>
  <si>
    <t>SizeASHC_42</t>
  </si>
  <si>
    <t>SizeASHC_43</t>
  </si>
  <si>
    <t>SizeASHC_44</t>
  </si>
  <si>
    <t>SizeASHC_45</t>
  </si>
  <si>
    <t>SizeASHC_46</t>
  </si>
  <si>
    <t>SizeASHC_47</t>
  </si>
  <si>
    <t>SizeASHC_48</t>
  </si>
  <si>
    <t>SizeASHC_49</t>
  </si>
  <si>
    <t>7_poor_plus</t>
  </si>
  <si>
    <t>SizeASHC_50</t>
  </si>
  <si>
    <t>SizeASHC_51</t>
  </si>
  <si>
    <t>SizeASHC_52</t>
  </si>
  <si>
    <t>SizeASHC_53</t>
  </si>
  <si>
    <t>SizeASHC_54</t>
  </si>
  <si>
    <t>SizeASHC_55</t>
  </si>
  <si>
    <t>SizeASHC_56</t>
  </si>
  <si>
    <t>SizeASHC_57</t>
  </si>
  <si>
    <t>SizeASHC_58</t>
  </si>
  <si>
    <t>SizeASHC_59</t>
  </si>
  <si>
    <t>SizeASHC_60</t>
  </si>
  <si>
    <t>HLW</t>
  </si>
  <si>
    <t>measurement_mm</t>
  </si>
  <si>
    <t>Comments</t>
  </si>
  <si>
    <t>AVERAGE of measurement_mm</t>
  </si>
  <si>
    <t>height</t>
  </si>
  <si>
    <t>length</t>
  </si>
  <si>
    <t>width</t>
  </si>
  <si>
    <t>Variable</t>
  </si>
  <si>
    <t>Description</t>
  </si>
  <si>
    <t>variable type</t>
  </si>
  <si>
    <t>Values</t>
  </si>
  <si>
    <t>Unit</t>
  </si>
  <si>
    <t>Format</t>
  </si>
  <si>
    <t>date</t>
  </si>
  <si>
    <t>YYYY-MM-DD</t>
  </si>
  <si>
    <t>gram</t>
  </si>
  <si>
    <t>millimeter</t>
  </si>
  <si>
    <t>character</t>
  </si>
  <si>
    <t>TRUE;FALSE</t>
  </si>
  <si>
    <t>TF</t>
  </si>
  <si>
    <t>ggr_etoh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</si>
</sst>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4" fontId="2" numFmtId="0" xfId="0" applyAlignment="1" applyFill="1" applyFon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Shell Length x Height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Master!$I$2:$I$31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398698"/>
        <c:axId val="1274367551"/>
      </c:scatterChart>
      <c:valAx>
        <c:axId val="5893986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Shell height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367551"/>
      </c:valAx>
      <c:valAx>
        <c:axId val="1274367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Shell length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398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Master!$H$1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Master!$I$2:$I$31</c:f>
            </c:numRef>
          </c:xVal>
          <c:yVal>
            <c:numRef>
              <c:f>Master!$H$2:$H$61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491208"/>
        <c:axId val="2037708084"/>
      </c:scatterChart>
      <c:valAx>
        <c:axId val="14864912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Shell height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708084"/>
      </c:valAx>
      <c:valAx>
        <c:axId val="2037708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wet weight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6491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714375</xdr:colOff>
      <xdr:row>3</xdr:row>
      <xdr:rowOff>0</xdr:rowOff>
    </xdr:from>
    <xdr:ext cx="36099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47625</xdr:rowOff>
    </xdr:from>
    <xdr:ext cx="36099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81" sheet="HLW data"/>
  </cacheSource>
  <cacheFields>
    <cacheField name="lab_id" numFmtId="0">
      <sharedItems>
        <s v="SizeASHC_01"/>
        <s v="SizeASHC_02"/>
        <s v="SizeASHC_03"/>
        <s v="SizeASHC_04"/>
        <s v="SizeASHC_05"/>
        <s v="SizeASHC_06"/>
        <s v="SizeASHC_07"/>
        <s v="SizeASHC_08"/>
        <s v="SizeASHC_09"/>
        <s v="SizeASHC_10"/>
        <s v="SizeASHC_11"/>
        <s v="SizeASHC_12"/>
        <s v="SizeASHC_13"/>
        <s v="SizeASHC_14"/>
        <s v="SizeASHC_15"/>
        <s v="SizeASHC_16"/>
        <s v="SizeASHC_17"/>
        <s v="SizeASHC_18"/>
        <s v="SizeASHC_19"/>
        <s v="SizeASHC_20"/>
        <s v="SizeASHC_21"/>
        <s v="SizeASHC_22"/>
        <s v="SizeASHC_23"/>
        <s v="SizeASHC_24"/>
        <s v="SizeASHC_25"/>
        <s v="SizeASHC_26"/>
        <s v="SizeASHC_27"/>
        <s v="SizeASHC_28"/>
        <s v="SizeASHC_29"/>
        <s v="SizeASHC_30"/>
        <s v="SizeASHC_31"/>
        <s v="SizeASHC_32"/>
        <s v="SizeASHC_33"/>
        <s v="SizeASHC_34"/>
        <s v="SizeASHC_35"/>
        <s v="SizeASHC_36"/>
        <s v="SizeASHC_37"/>
        <s v="SizeASHC_38"/>
        <s v="SizeASHC_39"/>
        <s v="SizeASHC_40"/>
        <s v="SizeASHC_41"/>
        <s v="SizeASHC_42"/>
        <s v="SizeASHC_43"/>
        <s v="SizeASHC_44"/>
        <s v="SizeASHC_45"/>
        <s v="SizeASHC_46"/>
        <s v="SizeASHC_47"/>
        <s v="SizeASHC_48"/>
        <s v="SizeASHC_49"/>
        <s v="SizeASHC_50"/>
        <s v="SizeASHC_51"/>
        <s v="SizeASHC_52"/>
        <s v="SizeASHC_53"/>
        <s v="SizeASHC_54"/>
        <s v="SizeASHC_55"/>
        <s v="SizeASHC_56"/>
        <s v="SizeASHC_57"/>
        <s v="SizeASHC_58"/>
        <s v="SizeASHC_59"/>
        <s v="SizeASHC_60"/>
      </sharedItems>
    </cacheField>
    <cacheField name="lab_sampl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</sharedItems>
    </cacheField>
    <cacheField name="HLW" numFmtId="0">
      <sharedItems>
        <s v="height"/>
        <s v="length"/>
        <s v="width"/>
      </sharedItems>
    </cacheField>
    <cacheField name="measurement_mm" numFmtId="0">
      <sharedItems containsSemiMixedTypes="0" containsString="0" containsNumber="1">
        <n v="71.94"/>
        <n v="51.23"/>
        <n v="22.47"/>
        <n v="72.01"/>
        <n v="43.05"/>
        <n v="17.88"/>
        <n v="77.0"/>
        <n v="57.56"/>
        <n v="21.53"/>
        <n v="80.49"/>
        <n v="45.26"/>
        <n v="21.45"/>
        <n v="52.55"/>
        <n v="32.84"/>
        <n v="11.07"/>
        <n v="69.4"/>
        <n v="47.47"/>
        <n v="17.82"/>
        <n v="72.35"/>
        <n v="54.64"/>
        <n v="29.07"/>
        <n v="41.0"/>
        <n v="31.74"/>
        <n v="14.97"/>
        <n v="59.71"/>
        <n v="38.95"/>
        <n v="15.02"/>
        <n v="52.95"/>
        <n v="37.4"/>
        <n v="15.53"/>
        <n v="58.51"/>
        <n v="36.5"/>
        <n v="14.32"/>
        <n v="56.27"/>
        <n v="40.17"/>
        <n v="13.18"/>
        <n v="50.76"/>
        <n v="39.68"/>
        <n v="15.28"/>
        <n v="55.9"/>
        <n v="33.98"/>
        <n v="14.89"/>
        <n v="53.58"/>
        <n v="29.47"/>
        <n v="10.51"/>
        <n v="68.3"/>
        <n v="32.32"/>
        <n v="13.05"/>
        <n v="49.81"/>
        <n v="40.06"/>
        <n v="22.92"/>
        <n v="44.08"/>
        <n v="30.25"/>
        <n v="12.84"/>
        <n v="63.12"/>
        <n v="36.13"/>
        <n v="10.95"/>
        <n v="45.5"/>
        <n v="39.09"/>
        <n v="83.91"/>
        <n v="55.49"/>
        <n v="21.48"/>
        <n v="89.98"/>
        <n v="52.82"/>
        <n v="30.17"/>
        <n v="114.32"/>
        <n v="46.05"/>
        <n v="20.17"/>
        <n v="108.41"/>
        <n v="61.3"/>
        <n v="22.73"/>
        <n v="86.87"/>
        <n v="43.89"/>
        <n v="17.15"/>
        <n v="94.35"/>
        <n v="62.88"/>
        <n v="25.66"/>
        <n v="101.68"/>
        <n v="64.47"/>
        <n v="18.75"/>
        <n v="95.49"/>
        <n v="51.07"/>
        <n v="22.13"/>
        <n v="107.83"/>
        <n v="44.67"/>
        <n v="24.62"/>
        <n v="120.91"/>
        <n v="62.98"/>
        <n v="26.16"/>
        <n v="81.29"/>
        <n v="55.59"/>
        <n v="22.29"/>
        <n v="91.21"/>
        <n v="54.23"/>
        <n v="22.91"/>
        <n v="110.87"/>
        <n v="52.25"/>
        <n v="24.08"/>
        <n v="99.7"/>
        <n v="47.11"/>
        <n v="19.23"/>
        <n v="89.56"/>
        <n v="54.78"/>
        <n v="18.92"/>
        <n v="86.89"/>
        <n v="57.05"/>
        <n v="35.51"/>
        <n v="95.74"/>
        <n v="47.84"/>
        <n v="22.99"/>
        <n v="92.97"/>
        <n v="49.62"/>
        <n v="19.46"/>
        <n v="96.32"/>
        <n v="47.63"/>
        <n v="19.21"/>
        <n v="94.57"/>
        <n v="50.05"/>
        <n v="16.66"/>
        <n v="141.76"/>
        <n v="60.48"/>
        <n v="36.28"/>
        <n v="146.54"/>
        <n v="69.08"/>
        <n v="37.83"/>
        <n v="117.84"/>
        <n v="74.38"/>
        <n v="33.32"/>
        <n v="161.39"/>
        <n v="69.28"/>
        <n v="30.03"/>
        <n v="127.73"/>
        <n v="76.7"/>
        <n v="36.89"/>
        <n v="122.44"/>
        <n v="67.25"/>
        <n v="32.81"/>
        <n v="129.68"/>
        <n v="64.65"/>
        <n v="26.36"/>
        <n v="117.74"/>
        <n v="62.01"/>
        <n v="27.56"/>
        <n v="138.63"/>
        <n v="52.27"/>
        <n v="19.84"/>
        <n v="122.65"/>
        <n v="56.19"/>
        <n v="31.67"/>
        <n v="165.85"/>
        <n v="76.11"/>
        <n v="35.55"/>
        <n v="140.26"/>
        <n v="71.92"/>
        <n v="37.29"/>
        <n v="153.11"/>
        <n v="76.92"/>
        <n v="38.83"/>
        <n v="161.83"/>
        <n v="69.78"/>
        <n v="24.65"/>
        <n v="136.26"/>
        <n v="72.08"/>
        <n v="34.35"/>
        <n v="141.65"/>
        <n v="68.59"/>
        <n v="40.52"/>
        <n v="127.44"/>
        <n v="69.81"/>
        <n v="24.44"/>
        <n v="129.43"/>
        <n v="89.65"/>
        <n v="37.99"/>
        <n v="115.04"/>
        <n v="61.62"/>
        <n v="21.13"/>
        <n v="148.49"/>
        <n v="73.13"/>
        <n v="29.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000" sheet="HLW data"/>
  </cacheSource>
  <cacheFields>
    <cacheField name="lab_id" numFmtId="0">
      <sharedItems containsBlank="1">
        <s v="SizeASHC_01"/>
        <s v="SizeASHC_02"/>
        <s v="SizeASHC_03"/>
        <s v="SizeASHC_04"/>
        <s v="SizeASHC_05"/>
        <s v="SizeASHC_06"/>
        <s v="SizeASHC_07"/>
        <s v="SizeASHC_08"/>
        <s v="SizeASHC_09"/>
        <s v="SizeASHC_10"/>
        <s v="SizeASHC_11"/>
        <s v="SizeASHC_12"/>
        <s v="SizeASHC_13"/>
        <s v="SizeASHC_14"/>
        <s v="SizeASHC_15"/>
        <s v="SizeASHC_16"/>
        <s v="SizeASHC_17"/>
        <s v="SizeASHC_18"/>
        <s v="SizeASHC_19"/>
        <s v="SizeASHC_20"/>
        <s v="SizeASHC_21"/>
        <s v="SizeASHC_22"/>
        <s v="SizeASHC_23"/>
        <s v="SizeASHC_24"/>
        <s v="SizeASHC_25"/>
        <s v="SizeASHC_26"/>
        <s v="SizeASHC_27"/>
        <s v="SizeASHC_28"/>
        <s v="SizeASHC_29"/>
        <s v="SizeASHC_30"/>
        <s v="SizeASHC_31"/>
        <s v="SizeASHC_32"/>
        <s v="SizeASHC_33"/>
        <s v="SizeASHC_34"/>
        <s v="SizeASHC_35"/>
        <s v="SizeASHC_36"/>
        <s v="SizeASHC_37"/>
        <s v="SizeASHC_38"/>
        <s v="SizeASHC_39"/>
        <s v="SizeASHC_40"/>
        <s v="SizeASHC_41"/>
        <s v="SizeASHC_42"/>
        <s v="SizeASHC_43"/>
        <s v="SizeASHC_44"/>
        <s v="SizeASHC_45"/>
        <s v="SizeASHC_46"/>
        <s v="SizeASHC_47"/>
        <s v="SizeASHC_48"/>
        <s v="SizeASHC_49"/>
        <s v="SizeASHC_50"/>
        <s v="SizeASHC_51"/>
        <s v="SizeASHC_52"/>
        <s v="SizeASHC_53"/>
        <s v="SizeASHC_54"/>
        <s v="SizeASHC_55"/>
        <s v="SizeASHC_56"/>
        <s v="SizeASHC_57"/>
        <s v="SizeASHC_58"/>
        <s v="SizeASHC_59"/>
        <s v="SizeASHC_60"/>
        <m/>
      </sharedItems>
    </cacheField>
    <cacheField name="lab_sample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m/>
      </sharedItems>
    </cacheField>
    <cacheField name="HLW" numFmtId="0">
      <sharedItems containsBlank="1">
        <s v="height"/>
        <s v="length"/>
        <s v="width"/>
        <m/>
      </sharedItems>
    </cacheField>
    <cacheField name="measurement_mm" numFmtId="0">
      <sharedItems containsString="0" containsBlank="1" containsNumber="1">
        <n v="71.94"/>
        <n v="51.23"/>
        <n v="22.47"/>
        <n v="72.01"/>
        <n v="43.05"/>
        <n v="17.88"/>
        <n v="77.0"/>
        <n v="57.56"/>
        <n v="21.53"/>
        <n v="80.49"/>
        <n v="45.26"/>
        <n v="21.45"/>
        <n v="52.55"/>
        <n v="32.84"/>
        <n v="11.07"/>
        <n v="69.4"/>
        <n v="47.47"/>
        <n v="17.82"/>
        <n v="72.35"/>
        <n v="54.64"/>
        <n v="29.07"/>
        <n v="41.0"/>
        <n v="31.74"/>
        <n v="14.97"/>
        <n v="59.71"/>
        <n v="38.95"/>
        <n v="15.02"/>
        <n v="52.95"/>
        <n v="37.4"/>
        <n v="15.53"/>
        <n v="58.51"/>
        <n v="36.5"/>
        <n v="14.32"/>
        <n v="56.27"/>
        <n v="40.17"/>
        <n v="13.18"/>
        <n v="50.76"/>
        <n v="39.68"/>
        <n v="15.28"/>
        <n v="55.9"/>
        <n v="33.98"/>
        <n v="14.89"/>
        <n v="53.58"/>
        <n v="29.47"/>
        <n v="10.51"/>
        <n v="68.3"/>
        <n v="32.32"/>
        <n v="13.05"/>
        <n v="49.81"/>
        <n v="40.06"/>
        <n v="22.92"/>
        <n v="44.08"/>
        <n v="30.25"/>
        <n v="12.84"/>
        <n v="63.12"/>
        <n v="36.13"/>
        <n v="10.95"/>
        <n v="45.5"/>
        <n v="39.09"/>
        <n v="83.91"/>
        <n v="55.49"/>
        <n v="21.48"/>
        <n v="89.98"/>
        <n v="52.82"/>
        <n v="30.17"/>
        <n v="114.32"/>
        <n v="46.05"/>
        <n v="20.17"/>
        <n v="108.41"/>
        <n v="61.3"/>
        <n v="22.73"/>
        <n v="86.87"/>
        <n v="43.89"/>
        <n v="17.15"/>
        <n v="94.35"/>
        <n v="62.88"/>
        <n v="25.66"/>
        <n v="101.68"/>
        <n v="64.47"/>
        <n v="18.75"/>
        <n v="95.49"/>
        <n v="51.07"/>
        <n v="22.13"/>
        <n v="107.83"/>
        <n v="44.67"/>
        <n v="24.62"/>
        <n v="120.91"/>
        <n v="62.98"/>
        <n v="26.16"/>
        <n v="81.29"/>
        <n v="55.59"/>
        <n v="22.29"/>
        <n v="91.21"/>
        <n v="54.23"/>
        <n v="22.91"/>
        <n v="110.87"/>
        <n v="52.25"/>
        <n v="24.08"/>
        <n v="99.7"/>
        <n v="47.11"/>
        <n v="19.23"/>
        <n v="89.56"/>
        <n v="54.78"/>
        <n v="18.92"/>
        <n v="86.89"/>
        <n v="57.05"/>
        <n v="35.51"/>
        <n v="95.74"/>
        <n v="47.84"/>
        <n v="22.99"/>
        <n v="92.97"/>
        <n v="49.62"/>
        <n v="19.46"/>
        <n v="96.32"/>
        <n v="47.63"/>
        <n v="19.21"/>
        <n v="94.57"/>
        <n v="50.05"/>
        <n v="16.66"/>
        <n v="141.76"/>
        <n v="60.48"/>
        <n v="36.28"/>
        <n v="146.54"/>
        <n v="69.08"/>
        <n v="37.83"/>
        <n v="117.84"/>
        <n v="74.38"/>
        <n v="33.32"/>
        <n v="161.39"/>
        <n v="69.28"/>
        <n v="30.03"/>
        <n v="127.73"/>
        <n v="76.7"/>
        <n v="36.89"/>
        <n v="122.44"/>
        <n v="67.25"/>
        <n v="32.81"/>
        <n v="129.68"/>
        <n v="64.65"/>
        <n v="26.36"/>
        <n v="117.74"/>
        <n v="62.01"/>
        <n v="27.56"/>
        <n v="138.63"/>
        <n v="52.27"/>
        <n v="19.84"/>
        <n v="122.65"/>
        <n v="56.19"/>
        <n v="31.67"/>
        <n v="165.85"/>
        <n v="76.11"/>
        <n v="35.55"/>
        <n v="140.26"/>
        <n v="71.92"/>
        <n v="37.29"/>
        <n v="153.11"/>
        <n v="76.92"/>
        <n v="38.83"/>
        <n v="161.83"/>
        <n v="69.78"/>
        <n v="24.65"/>
        <n v="136.26"/>
        <n v="72.08"/>
        <n v="34.35"/>
        <n v="141.65"/>
        <n v="68.59"/>
        <n v="40.52"/>
        <n v="127.44"/>
        <n v="69.81"/>
        <n v="24.44"/>
        <n v="129.43"/>
        <n v="89.65"/>
        <n v="37.99"/>
        <n v="115.04"/>
        <n v="61.62"/>
        <n v="21.13"/>
        <n v="148.49"/>
        <n v="73.13"/>
        <n v="29.1"/>
        <m/>
      </sharedItems>
    </cacheField>
    <cacheField name="Comment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HLW data" cacheId="0" dataCaption="" rowGrandTotals="0" colGrandTotals="0" compact="0" compactData="0">
  <location ref="K1:N62" firstHeaderRow="0" firstDataRow="1" firstDataCol="1"/>
  <pivotFields>
    <pivotField name="lab_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lab_sam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HLW" axis="axisCol" compact="0" outline="0" multipleItemSelectionAllowed="1" showAll="0" sortType="ascending">
      <items>
        <item x="0"/>
        <item x="1"/>
        <item x="2"/>
        <item t="default"/>
      </items>
    </pivotField>
    <pivotField name="measurement_m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</pivotFields>
  <rowFields>
    <field x="0"/>
  </rowFields>
  <colFields>
    <field x="2"/>
  </colFields>
  <dataFields>
    <dataField name="AVERAGE of measurement_mm" fld="3" subtotal="average" baseField="0"/>
  </dataFields>
</pivotTableDefinition>
</file>

<file path=xl/pivotTables/pivotTable2.xml><?xml version="1.0" encoding="utf-8"?>
<pivotTableDefinition xmlns="http://schemas.openxmlformats.org/spreadsheetml/2006/main" name="HLW data 2" cacheId="1" dataCaption="" rowGrandTotals="0" compact="0" compactData="0">
  <location ref="P1:S182" firstHeaderRow="0" firstDataRow="3" firstDataCol="0"/>
  <pivotFields>
    <pivotField name="lab_id" axis="axisRow" compact="0" outline="0" multipleItemSelectionAllowed="1" showAll="0" sortType="ascending" defaultSubtotal="0">
      <items>
        <item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lab_sam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HLW" axis="axisRow" compact="0" outline="0" multipleItemSelectionAllowed="1" showAll="0" sortType="ascending" defaultSubtotal="0">
      <items>
        <item x="3"/>
        <item x="0"/>
        <item x="1"/>
        <item x="2"/>
      </items>
    </pivotField>
    <pivotField name="measurement_m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Comments" axis="axisRow" compact="0" outline="0" multipleItemSelectionAllowed="1" showAll="0" sortType="ascending">
      <items>
        <item x="0"/>
        <item t="default"/>
      </items>
    </pivotField>
  </pivotFields>
  <rowFields>
    <field x="0"/>
    <field x="2"/>
    <field x="4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3" width="15.88"/>
    <col customWidth="1" min="4" max="4" width="10.88"/>
    <col customWidth="1" min="5" max="5" width="13.63"/>
    <col customWidth="1" min="6" max="7" width="15.88"/>
    <col customWidth="1" min="9" max="9" width="10.13"/>
    <col customWidth="1" min="10" max="10" width="10.5"/>
    <col customWidth="1" min="11" max="11" width="9.5"/>
    <col customWidth="1" min="13" max="13" width="21.75"/>
    <col customWidth="1" min="17" max="17" width="14.88"/>
    <col customWidth="1" min="18" max="18" width="15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20</v>
      </c>
      <c r="B2" s="7">
        <v>45161.0</v>
      </c>
      <c r="C2" s="8" t="s">
        <v>21</v>
      </c>
      <c r="D2" s="9">
        <v>1.0</v>
      </c>
      <c r="E2" s="10" t="s">
        <v>22</v>
      </c>
      <c r="F2" s="10" t="s">
        <v>22</v>
      </c>
      <c r="G2" s="11">
        <v>45161.0</v>
      </c>
      <c r="H2" s="12">
        <v>61.65</v>
      </c>
      <c r="I2" s="13">
        <f t="array" ref="I2">IFERROR(vlookup($A2,'HLW data'!$K$3:$N$62,2,false),"")</f>
        <v>71.94</v>
      </c>
      <c r="J2" s="13">
        <f t="array" ref="J2">IFERROR(vlookup($A2,'HLW data'!$K$3:$N$62,3,false),"")</f>
        <v>51.23</v>
      </c>
      <c r="K2" s="13">
        <f t="array" ref="K2">IFERROR(vlookup($A2,'HLW data'!$K$3:$N$62,4,false),"")</f>
        <v>22.47</v>
      </c>
      <c r="L2" s="10" t="s">
        <v>23</v>
      </c>
      <c r="N2" s="10" t="b">
        <v>1</v>
      </c>
      <c r="O2" s="10" t="b">
        <v>1</v>
      </c>
      <c r="P2" s="10" t="b">
        <v>1</v>
      </c>
      <c r="Q2" s="10" t="b">
        <v>0</v>
      </c>
      <c r="R2" s="10" t="b">
        <v>1</v>
      </c>
      <c r="S2" s="11">
        <v>45161.0</v>
      </c>
      <c r="T2" s="11">
        <v>45162.0</v>
      </c>
    </row>
    <row r="3">
      <c r="A3" s="6" t="s">
        <v>24</v>
      </c>
      <c r="B3" s="14">
        <f t="shared" ref="B3:C3" si="1">B2</f>
        <v>45161</v>
      </c>
      <c r="C3" s="15" t="str">
        <f t="shared" si="1"/>
        <v>ASHC</v>
      </c>
      <c r="D3" s="9">
        <v>2.0</v>
      </c>
      <c r="E3" s="10" t="s">
        <v>22</v>
      </c>
      <c r="F3" s="10" t="s">
        <v>22</v>
      </c>
      <c r="G3" s="11">
        <v>45161.0</v>
      </c>
      <c r="H3" s="12">
        <v>40.83</v>
      </c>
      <c r="I3" s="13">
        <f t="array" ref="I3">IFERROR(vlookup($A3,'HLW data'!$K$3:$N$62,2,false),"")</f>
        <v>72.01</v>
      </c>
      <c r="J3" s="13">
        <f t="array" ref="J3">IFERROR(vlookup($A3,'HLW data'!$K$3:$N$62,3,false),"")</f>
        <v>43.05</v>
      </c>
      <c r="K3" s="13">
        <f t="array" ref="K3">IFERROR(vlookup($A3,'HLW data'!$K$3:$N$62,4,false),"")</f>
        <v>17.88</v>
      </c>
      <c r="L3" s="10" t="s">
        <v>23</v>
      </c>
      <c r="N3" s="10" t="b">
        <v>1</v>
      </c>
      <c r="O3" s="10" t="b">
        <v>1</v>
      </c>
      <c r="P3" s="10" t="b">
        <v>1</v>
      </c>
      <c r="Q3" s="10" t="b">
        <v>0</v>
      </c>
      <c r="R3" s="10" t="b">
        <v>1</v>
      </c>
      <c r="S3" s="11">
        <v>45161.0</v>
      </c>
      <c r="T3" s="11">
        <v>45162.0</v>
      </c>
    </row>
    <row r="4">
      <c r="A4" s="6" t="s">
        <v>25</v>
      </c>
      <c r="B4" s="14">
        <f t="shared" ref="B4:C4" si="2">B3</f>
        <v>45161</v>
      </c>
      <c r="C4" s="15" t="str">
        <f t="shared" si="2"/>
        <v>ASHC</v>
      </c>
      <c r="D4" s="9">
        <v>3.0</v>
      </c>
      <c r="E4" s="10" t="s">
        <v>22</v>
      </c>
      <c r="F4" s="10" t="s">
        <v>22</v>
      </c>
      <c r="G4" s="11">
        <v>45161.0</v>
      </c>
      <c r="H4" s="12">
        <v>48.25</v>
      </c>
      <c r="I4" s="13">
        <f t="array" ref="I4">IFERROR(vlookup($A4,'HLW data'!$K$3:$N$62,2,false),"")</f>
        <v>77</v>
      </c>
      <c r="J4" s="13">
        <f t="array" ref="J4">IFERROR(vlookup($A4,'HLW data'!$K$3:$N$62,3,false),"")</f>
        <v>57.56</v>
      </c>
      <c r="K4" s="13">
        <f t="array" ref="K4">IFERROR(vlookup($A4,'HLW data'!$K$3:$N$62,4,false),"")</f>
        <v>21.53</v>
      </c>
      <c r="L4" s="10" t="s">
        <v>26</v>
      </c>
      <c r="M4" s="10" t="s">
        <v>27</v>
      </c>
      <c r="N4" s="10" t="b">
        <v>1</v>
      </c>
      <c r="O4" s="10" t="b">
        <v>1</v>
      </c>
      <c r="P4" s="10" t="b">
        <v>1</v>
      </c>
      <c r="Q4" s="10" t="b">
        <v>0</v>
      </c>
      <c r="R4" s="10" t="b">
        <v>0</v>
      </c>
      <c r="S4" s="11">
        <v>45161.0</v>
      </c>
      <c r="T4" s="11">
        <v>45162.0</v>
      </c>
    </row>
    <row r="5">
      <c r="A5" s="6" t="s">
        <v>28</v>
      </c>
      <c r="B5" s="14">
        <f t="shared" ref="B5:C5" si="3">B4</f>
        <v>45161</v>
      </c>
      <c r="C5" s="15" t="str">
        <f t="shared" si="3"/>
        <v>ASHC</v>
      </c>
      <c r="D5" s="9">
        <v>4.0</v>
      </c>
      <c r="E5" s="10" t="s">
        <v>22</v>
      </c>
      <c r="F5" s="10" t="s">
        <v>22</v>
      </c>
      <c r="G5" s="11">
        <v>45161.0</v>
      </c>
      <c r="H5" s="12">
        <v>49.3</v>
      </c>
      <c r="I5" s="13">
        <f t="array" ref="I5">IFERROR(vlookup($A5,'HLW data'!$K$3:$N$62,2,false),"")</f>
        <v>80.49</v>
      </c>
      <c r="J5" s="13">
        <f t="array" ref="J5">IFERROR(vlookup($A5,'HLW data'!$K$3:$N$62,3,false),"")</f>
        <v>45.26</v>
      </c>
      <c r="K5" s="13">
        <f t="array" ref="K5">IFERROR(vlookup($A5,'HLW data'!$K$3:$N$62,4,false),"")</f>
        <v>21.45</v>
      </c>
      <c r="L5" s="10" t="s">
        <v>26</v>
      </c>
      <c r="N5" s="10" t="b">
        <v>1</v>
      </c>
      <c r="O5" s="10" t="b">
        <v>1</v>
      </c>
      <c r="P5" s="10" t="b">
        <v>1</v>
      </c>
      <c r="Q5" s="10" t="b">
        <v>0</v>
      </c>
      <c r="R5" s="10" t="b">
        <v>1</v>
      </c>
      <c r="S5" s="11">
        <v>45161.0</v>
      </c>
      <c r="T5" s="11">
        <v>45162.0</v>
      </c>
    </row>
    <row r="6">
      <c r="A6" s="6" t="s">
        <v>29</v>
      </c>
      <c r="B6" s="14">
        <f t="shared" ref="B6:C6" si="4">B5</f>
        <v>45161</v>
      </c>
      <c r="C6" s="15" t="str">
        <f t="shared" si="4"/>
        <v>ASHC</v>
      </c>
      <c r="D6" s="9">
        <v>5.0</v>
      </c>
      <c r="E6" s="10" t="s">
        <v>22</v>
      </c>
      <c r="F6" s="10" t="s">
        <v>22</v>
      </c>
      <c r="G6" s="11">
        <v>45161.0</v>
      </c>
      <c r="H6" s="12">
        <v>12.96</v>
      </c>
      <c r="I6" s="13">
        <f t="array" ref="I6">IFERROR(vlookup($A6,'HLW data'!$K$3:$N$62,2,false),"")</f>
        <v>52.55</v>
      </c>
      <c r="J6" s="13">
        <f t="array" ref="J6">IFERROR(vlookup($A6,'HLW data'!$K$3:$N$62,3,false),"")</f>
        <v>32.84</v>
      </c>
      <c r="K6" s="13">
        <f t="array" ref="K6">IFERROR(vlookup($A6,'HLW data'!$K$3:$N$62,4,false),"")</f>
        <v>11.07</v>
      </c>
      <c r="L6" s="10" t="s">
        <v>23</v>
      </c>
      <c r="N6" s="10" t="b">
        <v>1</v>
      </c>
      <c r="O6" s="10" t="b">
        <v>1</v>
      </c>
      <c r="P6" s="10" t="b">
        <v>1</v>
      </c>
      <c r="Q6" s="10" t="b">
        <v>0</v>
      </c>
      <c r="R6" s="10" t="b">
        <v>1</v>
      </c>
      <c r="S6" s="11">
        <v>45161.0</v>
      </c>
      <c r="T6" s="11">
        <v>45162.0</v>
      </c>
    </row>
    <row r="7">
      <c r="A7" s="6" t="s">
        <v>30</v>
      </c>
      <c r="B7" s="14">
        <f t="shared" ref="B7:C7" si="5">B6</f>
        <v>45161</v>
      </c>
      <c r="C7" s="15" t="str">
        <f t="shared" si="5"/>
        <v>ASHC</v>
      </c>
      <c r="D7" s="9">
        <v>6.0</v>
      </c>
      <c r="E7" s="10" t="s">
        <v>22</v>
      </c>
      <c r="F7" s="10" t="s">
        <v>22</v>
      </c>
      <c r="G7" s="11">
        <v>45161.0</v>
      </c>
      <c r="H7" s="12">
        <v>36.09</v>
      </c>
      <c r="I7" s="13">
        <f t="array" ref="I7">IFERROR(vlookup($A7,'HLW data'!$K$3:$N$62,2,false),"")</f>
        <v>69.4</v>
      </c>
      <c r="J7" s="13">
        <f t="array" ref="J7">IFERROR(vlookup($A7,'HLW data'!$K$3:$N$62,3,false),"")</f>
        <v>47.47</v>
      </c>
      <c r="K7" s="13">
        <f t="array" ref="K7">IFERROR(vlookup($A7,'HLW data'!$K$3:$N$62,4,false),"")</f>
        <v>17.82</v>
      </c>
      <c r="L7" s="10" t="s">
        <v>26</v>
      </c>
      <c r="N7" s="10" t="b">
        <v>1</v>
      </c>
      <c r="O7" s="10" t="b">
        <v>1</v>
      </c>
      <c r="P7" s="10" t="b">
        <v>1</v>
      </c>
      <c r="Q7" s="10" t="b">
        <v>0</v>
      </c>
      <c r="R7" s="10" t="b">
        <v>1</v>
      </c>
      <c r="S7" s="11">
        <v>45161.0</v>
      </c>
      <c r="T7" s="11">
        <v>45162.0</v>
      </c>
    </row>
    <row r="8">
      <c r="A8" s="6" t="s">
        <v>31</v>
      </c>
      <c r="B8" s="14">
        <f t="shared" ref="B8:C8" si="6">B7</f>
        <v>45161</v>
      </c>
      <c r="C8" s="15" t="str">
        <f t="shared" si="6"/>
        <v>ASHC</v>
      </c>
      <c r="D8" s="9">
        <v>7.0</v>
      </c>
      <c r="E8" s="10" t="s">
        <v>22</v>
      </c>
      <c r="F8" s="10" t="s">
        <v>22</v>
      </c>
      <c r="G8" s="11">
        <v>45161.0</v>
      </c>
      <c r="H8" s="12">
        <v>48.31</v>
      </c>
      <c r="I8" s="13">
        <f t="array" ref="I8">IFERROR(vlookup($A8,'HLW data'!$K$3:$N$62,2,false),"")</f>
        <v>72.35</v>
      </c>
      <c r="J8" s="13">
        <f t="array" ref="J8">IFERROR(vlookup($A8,'HLW data'!$K$3:$N$62,3,false),"")</f>
        <v>54.64</v>
      </c>
      <c r="K8" s="13">
        <f t="array" ref="K8">IFERROR(vlookup($A8,'HLW data'!$K$3:$N$62,4,false),"")</f>
        <v>29.07</v>
      </c>
      <c r="L8" s="10" t="s">
        <v>32</v>
      </c>
      <c r="M8" s="10" t="s">
        <v>33</v>
      </c>
      <c r="N8" s="10" t="b">
        <v>1</v>
      </c>
      <c r="O8" s="10" t="b">
        <v>1</v>
      </c>
      <c r="P8" s="10" t="b">
        <v>1</v>
      </c>
      <c r="Q8" s="10" t="b">
        <v>0</v>
      </c>
      <c r="R8" s="10" t="b">
        <v>1</v>
      </c>
      <c r="S8" s="11">
        <v>45161.0</v>
      </c>
      <c r="T8" s="11">
        <v>45162.0</v>
      </c>
    </row>
    <row r="9">
      <c r="A9" s="6" t="s">
        <v>34</v>
      </c>
      <c r="B9" s="14">
        <f t="shared" ref="B9:C9" si="7">B8</f>
        <v>45161</v>
      </c>
      <c r="C9" s="15" t="str">
        <f t="shared" si="7"/>
        <v>ASHC</v>
      </c>
      <c r="D9" s="9">
        <v>8.0</v>
      </c>
      <c r="E9" s="10" t="s">
        <v>22</v>
      </c>
      <c r="F9" s="10" t="s">
        <v>22</v>
      </c>
      <c r="G9" s="11">
        <v>45161.0</v>
      </c>
      <c r="H9" s="12">
        <v>11.09</v>
      </c>
      <c r="I9" s="13">
        <f t="array" ref="I9">IFERROR(vlookup($A9,'HLW data'!$K$3:$N$62,2,false),"")</f>
        <v>41</v>
      </c>
      <c r="J9" s="13">
        <f t="array" ref="J9">IFERROR(vlookup($A9,'HLW data'!$K$3:$N$62,3,false),"")</f>
        <v>31.74</v>
      </c>
      <c r="K9" s="13">
        <f t="array" ref="K9">IFERROR(vlookup($A9,'HLW data'!$K$3:$N$62,4,false),"")</f>
        <v>14.97</v>
      </c>
      <c r="L9" s="10" t="s">
        <v>23</v>
      </c>
      <c r="N9" s="10" t="b">
        <v>1</v>
      </c>
      <c r="O9" s="10" t="b">
        <v>1</v>
      </c>
      <c r="P9" s="10" t="b">
        <v>1</v>
      </c>
      <c r="Q9" s="10" t="b">
        <v>0</v>
      </c>
      <c r="R9" s="10" t="b">
        <v>1</v>
      </c>
      <c r="S9" s="11">
        <v>45161.0</v>
      </c>
      <c r="T9" s="11">
        <v>45162.0</v>
      </c>
    </row>
    <row r="10">
      <c r="A10" s="6" t="s">
        <v>35</v>
      </c>
      <c r="B10" s="14">
        <f t="shared" ref="B10:C10" si="8">B9</f>
        <v>45161</v>
      </c>
      <c r="C10" s="15" t="str">
        <f t="shared" si="8"/>
        <v>ASHC</v>
      </c>
      <c r="D10" s="9">
        <v>9.0</v>
      </c>
      <c r="E10" s="10" t="s">
        <v>22</v>
      </c>
      <c r="F10" s="10" t="s">
        <v>22</v>
      </c>
      <c r="G10" s="11">
        <v>45161.0</v>
      </c>
      <c r="H10" s="12">
        <v>17.07</v>
      </c>
      <c r="I10" s="13">
        <f t="array" ref="I10">IFERROR(vlookup($A10,'HLW data'!$K$3:$N$62,2,false),"")</f>
        <v>59.71</v>
      </c>
      <c r="J10" s="13">
        <f t="array" ref="J10">IFERROR(vlookup($A10,'HLW data'!$K$3:$N$62,3,false),"")</f>
        <v>38.95</v>
      </c>
      <c r="K10" s="13">
        <f t="array" ref="K10">IFERROR(vlookup($A10,'HLW data'!$K$3:$N$62,4,false),"")</f>
        <v>15.02</v>
      </c>
      <c r="L10" s="10" t="s">
        <v>32</v>
      </c>
      <c r="N10" s="10" t="b">
        <v>1</v>
      </c>
      <c r="O10" s="10" t="b">
        <v>1</v>
      </c>
      <c r="P10" s="10" t="b">
        <v>1</v>
      </c>
      <c r="Q10" s="10" t="b">
        <v>0</v>
      </c>
      <c r="R10" s="10" t="b">
        <v>1</v>
      </c>
      <c r="S10" s="11">
        <v>45161.0</v>
      </c>
      <c r="T10" s="11">
        <v>45162.0</v>
      </c>
    </row>
    <row r="11">
      <c r="A11" s="6" t="s">
        <v>36</v>
      </c>
      <c r="B11" s="14">
        <f t="shared" ref="B11:C11" si="9">B10</f>
        <v>45161</v>
      </c>
      <c r="C11" s="15" t="str">
        <f t="shared" si="9"/>
        <v>ASHC</v>
      </c>
      <c r="D11" s="9">
        <v>10.0</v>
      </c>
      <c r="E11" s="10" t="s">
        <v>22</v>
      </c>
      <c r="F11" s="10" t="s">
        <v>22</v>
      </c>
      <c r="G11" s="11">
        <v>45161.0</v>
      </c>
      <c r="H11" s="12">
        <v>14.14</v>
      </c>
      <c r="I11" s="13">
        <f t="array" ref="I11">IFERROR(vlookup($A11,'HLW data'!$K$3:$N$62,2,false),"")</f>
        <v>52.95</v>
      </c>
      <c r="J11" s="13">
        <f t="array" ref="J11">IFERROR(vlookup($A11,'HLW data'!$K$3:$N$62,3,false),"")</f>
        <v>37.4</v>
      </c>
      <c r="K11" s="13">
        <f t="array" ref="K11">IFERROR(vlookup($A11,'HLW data'!$K$3:$N$62,4,false),"")</f>
        <v>15.53</v>
      </c>
      <c r="L11" s="10" t="s">
        <v>26</v>
      </c>
      <c r="M11" s="10" t="s">
        <v>27</v>
      </c>
      <c r="N11" s="10" t="b">
        <v>1</v>
      </c>
      <c r="O11" s="10" t="b">
        <v>1</v>
      </c>
      <c r="P11" s="10" t="b">
        <v>1</v>
      </c>
      <c r="Q11" s="10" t="b">
        <v>0</v>
      </c>
      <c r="R11" s="10" t="b">
        <v>0</v>
      </c>
      <c r="S11" s="11">
        <v>45161.0</v>
      </c>
      <c r="T11" s="11">
        <v>45162.0</v>
      </c>
    </row>
    <row r="12">
      <c r="A12" s="6" t="s">
        <v>37</v>
      </c>
      <c r="B12" s="14">
        <f t="shared" ref="B12:C12" si="10">B11</f>
        <v>45161</v>
      </c>
      <c r="C12" s="15" t="str">
        <f t="shared" si="10"/>
        <v>ASHC</v>
      </c>
      <c r="D12" s="9">
        <v>11.0</v>
      </c>
      <c r="E12" s="10" t="s">
        <v>22</v>
      </c>
      <c r="F12" s="10" t="s">
        <v>22</v>
      </c>
      <c r="G12" s="11">
        <v>45161.0</v>
      </c>
      <c r="H12" s="12">
        <v>19.79</v>
      </c>
      <c r="I12" s="13">
        <f t="array" ref="I12">IFERROR(vlookup($A12,'HLW data'!$K$3:$N$62,2,false),"")</f>
        <v>58.51</v>
      </c>
      <c r="J12" s="13">
        <f t="array" ref="J12">IFERROR(vlookup($A12,'HLW data'!$K$3:$N$62,3,false),"")</f>
        <v>36.5</v>
      </c>
      <c r="K12" s="13">
        <f t="array" ref="K12">IFERROR(vlookup($A12,'HLW data'!$K$3:$N$62,4,false),"")</f>
        <v>14.32</v>
      </c>
      <c r="L12" s="10" t="s">
        <v>26</v>
      </c>
      <c r="N12" s="10" t="b">
        <v>1</v>
      </c>
      <c r="O12" s="10" t="b">
        <v>1</v>
      </c>
      <c r="P12" s="10" t="b">
        <v>1</v>
      </c>
      <c r="Q12" s="10" t="b">
        <v>0</v>
      </c>
      <c r="R12" s="10" t="b">
        <v>1</v>
      </c>
      <c r="S12" s="11">
        <v>45161.0</v>
      </c>
      <c r="T12" s="11">
        <v>45162.0</v>
      </c>
    </row>
    <row r="13">
      <c r="A13" s="6" t="s">
        <v>38</v>
      </c>
      <c r="B13" s="14">
        <f t="shared" ref="B13:C13" si="11">B12</f>
        <v>45161</v>
      </c>
      <c r="C13" s="15" t="str">
        <f t="shared" si="11"/>
        <v>ASHC</v>
      </c>
      <c r="D13" s="9">
        <v>12.0</v>
      </c>
      <c r="E13" s="10" t="s">
        <v>22</v>
      </c>
      <c r="F13" s="10" t="s">
        <v>22</v>
      </c>
      <c r="G13" s="11">
        <v>45161.0</v>
      </c>
      <c r="H13" s="12">
        <v>19.57</v>
      </c>
      <c r="I13" s="13">
        <f t="array" ref="I13">IFERROR(vlookup($A13,'HLW data'!$K$3:$N$62,2,false),"")</f>
        <v>56.27</v>
      </c>
      <c r="J13" s="13">
        <f t="array" ref="J13">IFERROR(vlookup($A13,'HLW data'!$K$3:$N$62,3,false),"")</f>
        <v>40.17</v>
      </c>
      <c r="K13" s="13">
        <f t="array" ref="K13">IFERROR(vlookup($A13,'HLW data'!$K$3:$N$62,4,false),"")</f>
        <v>13.18</v>
      </c>
      <c r="L13" s="10" t="s">
        <v>23</v>
      </c>
      <c r="N13" s="10" t="b">
        <v>1</v>
      </c>
      <c r="O13" s="10" t="b">
        <v>1</v>
      </c>
      <c r="P13" s="10" t="b">
        <v>1</v>
      </c>
      <c r="Q13" s="10" t="b">
        <v>0</v>
      </c>
      <c r="R13" s="10" t="b">
        <v>1</v>
      </c>
      <c r="S13" s="11">
        <v>45161.0</v>
      </c>
      <c r="T13" s="11">
        <v>45162.0</v>
      </c>
    </row>
    <row r="14">
      <c r="A14" s="6" t="s">
        <v>39</v>
      </c>
      <c r="B14" s="14">
        <f t="shared" ref="B14:C14" si="12">B13</f>
        <v>45161</v>
      </c>
      <c r="C14" s="15" t="str">
        <f t="shared" si="12"/>
        <v>ASHC</v>
      </c>
      <c r="D14" s="9">
        <v>13.0</v>
      </c>
      <c r="E14" s="10" t="s">
        <v>22</v>
      </c>
      <c r="F14" s="10" t="s">
        <v>22</v>
      </c>
      <c r="G14" s="11">
        <v>45161.0</v>
      </c>
      <c r="H14" s="12">
        <v>14.37</v>
      </c>
      <c r="I14" s="13">
        <f t="array" ref="I14">IFERROR(vlookup($A14,'HLW data'!$K$3:$N$62,2,false),"")</f>
        <v>50.76</v>
      </c>
      <c r="J14" s="13">
        <f t="array" ref="J14">IFERROR(vlookup($A14,'HLW data'!$K$3:$N$62,3,false),"")</f>
        <v>39.68</v>
      </c>
      <c r="K14" s="13">
        <f t="array" ref="K14">IFERROR(vlookup($A14,'HLW data'!$K$3:$N$62,4,false),"")</f>
        <v>15.28</v>
      </c>
      <c r="L14" s="10" t="s">
        <v>26</v>
      </c>
      <c r="N14" s="10" t="b">
        <v>1</v>
      </c>
      <c r="O14" s="10" t="b">
        <v>1</v>
      </c>
      <c r="P14" s="10" t="b">
        <v>1</v>
      </c>
      <c r="Q14" s="10" t="b">
        <v>0</v>
      </c>
      <c r="R14" s="10" t="b">
        <v>1</v>
      </c>
      <c r="S14" s="11">
        <v>45161.0</v>
      </c>
      <c r="T14" s="11">
        <v>45162.0</v>
      </c>
    </row>
    <row r="15">
      <c r="A15" s="6" t="s">
        <v>40</v>
      </c>
      <c r="B15" s="14">
        <f t="shared" ref="B15:C15" si="13">B14</f>
        <v>45161</v>
      </c>
      <c r="C15" s="15" t="str">
        <f t="shared" si="13"/>
        <v>ASHC</v>
      </c>
      <c r="D15" s="9">
        <v>14.0</v>
      </c>
      <c r="E15" s="10" t="s">
        <v>22</v>
      </c>
      <c r="F15" s="10" t="s">
        <v>22</v>
      </c>
      <c r="G15" s="11">
        <v>45161.0</v>
      </c>
      <c r="H15" s="12">
        <v>15.9</v>
      </c>
      <c r="I15" s="13">
        <f t="array" ref="I15">IFERROR(vlookup($A15,'HLW data'!$K$3:$N$62,2,false),"")</f>
        <v>55.9</v>
      </c>
      <c r="J15" s="13">
        <f t="array" ref="J15">IFERROR(vlookup($A15,'HLW data'!$K$3:$N$62,3,false),"")</f>
        <v>33.98</v>
      </c>
      <c r="K15" s="13">
        <f t="array" ref="K15">IFERROR(vlookup($A15,'HLW data'!$K$3:$N$62,4,false),"")</f>
        <v>14.89</v>
      </c>
      <c r="L15" s="10" t="s">
        <v>26</v>
      </c>
      <c r="N15" s="10" t="b">
        <v>1</v>
      </c>
      <c r="O15" s="10" t="b">
        <v>1</v>
      </c>
      <c r="P15" s="10" t="b">
        <v>1</v>
      </c>
      <c r="Q15" s="10" t="b">
        <v>0</v>
      </c>
      <c r="R15" s="10" t="b">
        <v>1</v>
      </c>
      <c r="S15" s="11">
        <v>45161.0</v>
      </c>
      <c r="T15" s="11">
        <v>45162.0</v>
      </c>
    </row>
    <row r="16">
      <c r="A16" s="6" t="s">
        <v>41</v>
      </c>
      <c r="B16" s="14">
        <f t="shared" ref="B16:C16" si="14">B15</f>
        <v>45161</v>
      </c>
      <c r="C16" s="15" t="str">
        <f t="shared" si="14"/>
        <v>ASHC</v>
      </c>
      <c r="D16" s="9">
        <v>15.0</v>
      </c>
      <c r="E16" s="10" t="s">
        <v>22</v>
      </c>
      <c r="F16" s="10" t="s">
        <v>22</v>
      </c>
      <c r="G16" s="11">
        <v>45161.0</v>
      </c>
      <c r="H16" s="12">
        <v>11.64</v>
      </c>
      <c r="I16" s="13">
        <f t="array" ref="I16">IFERROR(vlookup($A16,'HLW data'!$K$3:$N$62,2,false),"")</f>
        <v>53.58</v>
      </c>
      <c r="J16" s="13">
        <f t="array" ref="J16">IFERROR(vlookup($A16,'HLW data'!$K$3:$N$62,3,false),"")</f>
        <v>29.47</v>
      </c>
      <c r="K16" s="13">
        <f t="array" ref="K16">IFERROR(vlookup($A16,'HLW data'!$K$3:$N$62,4,false),"")</f>
        <v>10.51</v>
      </c>
      <c r="L16" s="10" t="s">
        <v>23</v>
      </c>
      <c r="M16" s="10" t="s">
        <v>27</v>
      </c>
      <c r="N16" s="10" t="b">
        <v>1</v>
      </c>
      <c r="O16" s="10" t="b">
        <v>1</v>
      </c>
      <c r="P16" s="10" t="b">
        <v>1</v>
      </c>
      <c r="Q16" s="10" t="b">
        <v>0</v>
      </c>
      <c r="R16" s="10" t="b">
        <v>0</v>
      </c>
      <c r="S16" s="11">
        <v>45161.0</v>
      </c>
      <c r="T16" s="11">
        <v>45162.0</v>
      </c>
    </row>
    <row r="17">
      <c r="A17" s="6" t="s">
        <v>42</v>
      </c>
      <c r="B17" s="14">
        <f t="shared" ref="B17:C17" si="15">B16</f>
        <v>45161</v>
      </c>
      <c r="C17" s="15" t="str">
        <f t="shared" si="15"/>
        <v>ASHC</v>
      </c>
      <c r="D17" s="9">
        <v>16.0</v>
      </c>
      <c r="E17" s="10" t="s">
        <v>22</v>
      </c>
      <c r="F17" s="10" t="s">
        <v>22</v>
      </c>
      <c r="G17" s="11">
        <v>45161.0</v>
      </c>
      <c r="H17" s="12">
        <v>12.37</v>
      </c>
      <c r="I17" s="13">
        <f t="array" ref="I17">IFERROR(vlookup($A17,'HLW data'!$K$3:$N$62,2,false),"")</f>
        <v>68.3</v>
      </c>
      <c r="J17" s="13">
        <f t="array" ref="J17">IFERROR(vlookup($A17,'HLW data'!$K$3:$N$62,3,false),"")</f>
        <v>32.32</v>
      </c>
      <c r="K17" s="13">
        <f t="array" ref="K17">IFERROR(vlookup($A17,'HLW data'!$K$3:$N$62,4,false),"")</f>
        <v>13.05</v>
      </c>
      <c r="L17" s="10" t="s">
        <v>23</v>
      </c>
      <c r="N17" s="10" t="b">
        <v>1</v>
      </c>
      <c r="O17" s="10" t="b">
        <v>1</v>
      </c>
      <c r="P17" s="10" t="b">
        <v>1</v>
      </c>
      <c r="Q17" s="10" t="b">
        <v>0</v>
      </c>
      <c r="R17" s="10" t="b">
        <v>1</v>
      </c>
      <c r="S17" s="11">
        <v>45161.0</v>
      </c>
      <c r="T17" s="11">
        <v>45162.0</v>
      </c>
    </row>
    <row r="18">
      <c r="A18" s="6" t="s">
        <v>43</v>
      </c>
      <c r="B18" s="14">
        <f t="shared" ref="B18:C18" si="16">B17</f>
        <v>45161</v>
      </c>
      <c r="C18" s="15" t="str">
        <f t="shared" si="16"/>
        <v>ASHC</v>
      </c>
      <c r="D18" s="9">
        <v>17.0</v>
      </c>
      <c r="E18" s="10" t="s">
        <v>22</v>
      </c>
      <c r="F18" s="10" t="s">
        <v>22</v>
      </c>
      <c r="G18" s="11">
        <v>45161.0</v>
      </c>
      <c r="H18" s="12">
        <v>33.87</v>
      </c>
      <c r="I18" s="13">
        <f t="array" ref="I18">IFERROR(vlookup($A18,'HLW data'!$K$3:$N$62,2,false),"")</f>
        <v>49.81</v>
      </c>
      <c r="J18" s="13">
        <f t="array" ref="J18">IFERROR(vlookup($A18,'HLW data'!$K$3:$N$62,3,false),"")</f>
        <v>40.06</v>
      </c>
      <c r="K18" s="13">
        <f t="array" ref="K18">IFERROR(vlookup($A18,'HLW data'!$K$3:$N$62,4,false),"")</f>
        <v>22.92</v>
      </c>
      <c r="L18" s="10" t="s">
        <v>26</v>
      </c>
      <c r="M18" s="10" t="s">
        <v>44</v>
      </c>
      <c r="N18" s="10" t="b">
        <v>1</v>
      </c>
      <c r="O18" s="10" t="b">
        <v>1</v>
      </c>
      <c r="P18" s="10" t="b">
        <v>1</v>
      </c>
      <c r="Q18" s="10" t="b">
        <v>0</v>
      </c>
      <c r="R18" s="10" t="b">
        <v>1</v>
      </c>
      <c r="S18" s="11">
        <v>45161.0</v>
      </c>
      <c r="T18" s="11">
        <v>45162.0</v>
      </c>
    </row>
    <row r="19">
      <c r="A19" s="6" t="s">
        <v>45</v>
      </c>
      <c r="B19" s="14">
        <f t="shared" ref="B19:C19" si="17">B18</f>
        <v>45161</v>
      </c>
      <c r="C19" s="15" t="str">
        <f t="shared" si="17"/>
        <v>ASHC</v>
      </c>
      <c r="D19" s="9">
        <v>18.0</v>
      </c>
      <c r="E19" s="10" t="s">
        <v>22</v>
      </c>
      <c r="F19" s="10" t="s">
        <v>22</v>
      </c>
      <c r="G19" s="11">
        <v>45161.0</v>
      </c>
      <c r="H19" s="12">
        <v>8.88</v>
      </c>
      <c r="I19" s="13">
        <f t="array" ref="I19">IFERROR(vlookup($A19,'HLW data'!$K$3:$N$62,2,false),"")</f>
        <v>44.08</v>
      </c>
      <c r="J19" s="13">
        <f t="array" ref="J19">IFERROR(vlookup($A19,'HLW data'!$K$3:$N$62,3,false),"")</f>
        <v>30.25</v>
      </c>
      <c r="K19" s="13">
        <f t="array" ref="K19">IFERROR(vlookup($A19,'HLW data'!$K$3:$N$62,4,false),"")</f>
        <v>12.84</v>
      </c>
      <c r="L19" s="10" t="s">
        <v>23</v>
      </c>
      <c r="N19" s="10" t="b">
        <v>0</v>
      </c>
      <c r="O19" s="10" t="b">
        <v>1</v>
      </c>
      <c r="P19" s="10" t="b">
        <v>1</v>
      </c>
      <c r="Q19" s="10" t="b">
        <v>0</v>
      </c>
      <c r="R19" s="10" t="b">
        <v>1</v>
      </c>
      <c r="S19" s="11">
        <v>45161.0</v>
      </c>
      <c r="T19" s="11">
        <v>45162.0</v>
      </c>
    </row>
    <row r="20">
      <c r="A20" s="6" t="s">
        <v>46</v>
      </c>
      <c r="B20" s="14">
        <f t="shared" ref="B20:C20" si="18">B19</f>
        <v>45161</v>
      </c>
      <c r="C20" s="15" t="str">
        <f t="shared" si="18"/>
        <v>ASHC</v>
      </c>
      <c r="D20" s="9">
        <v>19.0</v>
      </c>
      <c r="E20" s="10" t="s">
        <v>22</v>
      </c>
      <c r="F20" s="10" t="s">
        <v>22</v>
      </c>
      <c r="G20" s="11">
        <v>45161.0</v>
      </c>
      <c r="H20" s="12">
        <v>16.16</v>
      </c>
      <c r="I20" s="13">
        <f t="array" ref="I20">IFERROR(vlookup($A20,'HLW data'!$K$3:$N$62,2,false),"")</f>
        <v>63.12</v>
      </c>
      <c r="J20" s="13">
        <f t="array" ref="J20">IFERROR(vlookup($A20,'HLW data'!$K$3:$N$62,3,false),"")</f>
        <v>36.13</v>
      </c>
      <c r="K20" s="13">
        <f t="array" ref="K20">IFERROR(vlookup($A20,'HLW data'!$K$3:$N$62,4,false),"")</f>
        <v>10.95</v>
      </c>
      <c r="L20" s="10" t="s">
        <v>23</v>
      </c>
      <c r="N20" s="10" t="b">
        <v>1</v>
      </c>
      <c r="O20" s="10" t="b">
        <v>1</v>
      </c>
      <c r="P20" s="10" t="b">
        <v>1</v>
      </c>
      <c r="Q20" s="10" t="b">
        <v>0</v>
      </c>
      <c r="R20" s="10" t="b">
        <v>1</v>
      </c>
      <c r="S20" s="11">
        <v>45161.0</v>
      </c>
      <c r="T20" s="11">
        <v>45162.0</v>
      </c>
    </row>
    <row r="21">
      <c r="A21" s="6" t="s">
        <v>47</v>
      </c>
      <c r="B21" s="14">
        <f t="shared" ref="B21:C21" si="19">B20</f>
        <v>45161</v>
      </c>
      <c r="C21" s="15" t="str">
        <f t="shared" si="19"/>
        <v>ASHC</v>
      </c>
      <c r="D21" s="9">
        <v>20.0</v>
      </c>
      <c r="E21" s="10" t="s">
        <v>22</v>
      </c>
      <c r="F21" s="10" t="s">
        <v>22</v>
      </c>
      <c r="G21" s="11">
        <v>45161.0</v>
      </c>
      <c r="H21" s="12">
        <v>10.77</v>
      </c>
      <c r="I21" s="13">
        <f t="array" ref="I21">IFERROR(vlookup($A21,'HLW data'!$K$3:$N$62,2,false),"")</f>
        <v>45.5</v>
      </c>
      <c r="J21" s="13">
        <f t="array" ref="J21">IFERROR(vlookup($A21,'HLW data'!$K$3:$N$62,3,false),"")</f>
        <v>39.09</v>
      </c>
      <c r="K21" s="13">
        <f t="array" ref="K21">IFERROR(vlookup($A21,'HLW data'!$K$3:$N$62,4,false),"")</f>
        <v>10.95</v>
      </c>
      <c r="L21" s="10" t="s">
        <v>23</v>
      </c>
      <c r="M21" s="10" t="s">
        <v>27</v>
      </c>
      <c r="N21" s="10" t="b">
        <v>1</v>
      </c>
      <c r="O21" s="10" t="b">
        <v>1</v>
      </c>
      <c r="P21" s="10" t="b">
        <v>1</v>
      </c>
      <c r="Q21" s="10" t="b">
        <v>0</v>
      </c>
      <c r="R21" s="10" t="b">
        <v>0</v>
      </c>
      <c r="S21" s="11">
        <v>45161.0</v>
      </c>
      <c r="T21" s="11">
        <v>45162.0</v>
      </c>
    </row>
    <row r="22">
      <c r="A22" s="6" t="s">
        <v>48</v>
      </c>
      <c r="B22" s="14">
        <f t="shared" ref="B22:C22" si="20">B21</f>
        <v>45161</v>
      </c>
      <c r="C22" s="15" t="str">
        <f t="shared" si="20"/>
        <v>ASHC</v>
      </c>
      <c r="D22" s="9">
        <v>21.0</v>
      </c>
      <c r="E22" s="10" t="s">
        <v>22</v>
      </c>
      <c r="F22" s="10" t="s">
        <v>22</v>
      </c>
      <c r="G22" s="11">
        <v>45161.0</v>
      </c>
      <c r="H22" s="12">
        <v>62.12</v>
      </c>
      <c r="I22" s="13">
        <f t="array" ref="I22">IFERROR(vlookup($A22,'HLW data'!$K$3:$N$62,2,false),"")</f>
        <v>83.91</v>
      </c>
      <c r="J22" s="13">
        <f t="array" ref="J22">IFERROR(vlookup($A22,'HLW data'!$K$3:$N$62,3,false),"")</f>
        <v>55.49</v>
      </c>
      <c r="K22" s="13">
        <f t="array" ref="K22">IFERROR(vlookup($A22,'HLW data'!$K$3:$N$62,4,false),"")</f>
        <v>21.48</v>
      </c>
      <c r="L22" s="10" t="s">
        <v>32</v>
      </c>
      <c r="N22" s="10" t="b">
        <v>1</v>
      </c>
      <c r="O22" s="10" t="b">
        <v>1</v>
      </c>
      <c r="P22" s="10" t="b">
        <v>1</v>
      </c>
      <c r="Q22" s="10" t="b">
        <v>0</v>
      </c>
      <c r="R22" s="10" t="b">
        <v>1</v>
      </c>
      <c r="S22" s="11">
        <v>45161.0</v>
      </c>
      <c r="T22" s="11">
        <v>45162.0</v>
      </c>
    </row>
    <row r="23">
      <c r="A23" s="6" t="s">
        <v>49</v>
      </c>
      <c r="B23" s="14">
        <f t="shared" ref="B23:C23" si="21">B22</f>
        <v>45161</v>
      </c>
      <c r="C23" s="15" t="str">
        <f t="shared" si="21"/>
        <v>ASHC</v>
      </c>
      <c r="D23" s="9">
        <v>22.0</v>
      </c>
      <c r="E23" s="10" t="s">
        <v>22</v>
      </c>
      <c r="F23" s="10" t="s">
        <v>22</v>
      </c>
      <c r="G23" s="11">
        <v>45161.0</v>
      </c>
      <c r="H23" s="12">
        <v>72.63</v>
      </c>
      <c r="I23" s="13">
        <f t="array" ref="I23">IFERROR(vlookup($A23,'HLW data'!$K$3:$N$62,2,false),"")</f>
        <v>89.98</v>
      </c>
      <c r="J23" s="13">
        <f t="array" ref="J23">IFERROR(vlookup($A23,'HLW data'!$K$3:$N$62,3,false),"")</f>
        <v>52.82</v>
      </c>
      <c r="K23" s="13">
        <f t="array" ref="K23">IFERROR(vlookup($A23,'HLW data'!$K$3:$N$62,4,false),"")</f>
        <v>30.17</v>
      </c>
      <c r="L23" s="10" t="s">
        <v>26</v>
      </c>
      <c r="N23" s="10" t="b">
        <v>1</v>
      </c>
      <c r="O23" s="10" t="b">
        <v>1</v>
      </c>
      <c r="P23" s="10" t="b">
        <v>1</v>
      </c>
      <c r="Q23" s="10" t="b">
        <v>0</v>
      </c>
      <c r="R23" s="10" t="b">
        <v>1</v>
      </c>
      <c r="S23" s="11">
        <v>45161.0</v>
      </c>
      <c r="T23" s="11">
        <v>45162.0</v>
      </c>
    </row>
    <row r="24">
      <c r="A24" s="6" t="s">
        <v>50</v>
      </c>
      <c r="B24" s="14">
        <f t="shared" ref="B24:C24" si="22">B23</f>
        <v>45161</v>
      </c>
      <c r="C24" s="15" t="str">
        <f t="shared" si="22"/>
        <v>ASHC</v>
      </c>
      <c r="D24" s="9">
        <v>23.0</v>
      </c>
      <c r="E24" s="10" t="s">
        <v>22</v>
      </c>
      <c r="F24" s="10" t="s">
        <v>22</v>
      </c>
      <c r="G24" s="11">
        <v>45161.0</v>
      </c>
      <c r="H24" s="12">
        <v>57.42</v>
      </c>
      <c r="I24" s="13">
        <f t="array" ref="I24">IFERROR(vlookup($A24,'HLW data'!$K$3:$N$62,2,false),"")</f>
        <v>114.32</v>
      </c>
      <c r="J24" s="13">
        <f t="array" ref="J24">IFERROR(vlookup($A24,'HLW data'!$K$3:$N$62,3,false),"")</f>
        <v>46.05</v>
      </c>
      <c r="K24" s="13">
        <f t="array" ref="K24">IFERROR(vlookup($A24,'HLW data'!$K$3:$N$62,4,false),"")</f>
        <v>20.17</v>
      </c>
      <c r="L24" s="10" t="s">
        <v>51</v>
      </c>
      <c r="N24" s="10" t="b">
        <v>1</v>
      </c>
      <c r="O24" s="10" t="b">
        <v>1</v>
      </c>
      <c r="P24" s="10" t="b">
        <v>1</v>
      </c>
      <c r="Q24" s="10" t="b">
        <v>0</v>
      </c>
      <c r="R24" s="10" t="b">
        <v>1</v>
      </c>
      <c r="S24" s="11">
        <v>45161.0</v>
      </c>
      <c r="T24" s="11">
        <v>45162.0</v>
      </c>
    </row>
    <row r="25">
      <c r="A25" s="6" t="s">
        <v>52</v>
      </c>
      <c r="B25" s="14">
        <f t="shared" ref="B25:C25" si="23">B24</f>
        <v>45161</v>
      </c>
      <c r="C25" s="15" t="str">
        <f t="shared" si="23"/>
        <v>ASHC</v>
      </c>
      <c r="D25" s="9">
        <v>24.0</v>
      </c>
      <c r="E25" s="10" t="s">
        <v>22</v>
      </c>
      <c r="F25" s="10" t="s">
        <v>22</v>
      </c>
      <c r="G25" s="11">
        <v>45161.0</v>
      </c>
      <c r="H25" s="12">
        <v>80.36</v>
      </c>
      <c r="I25" s="13">
        <f t="array" ref="I25">IFERROR(vlookup($A25,'HLW data'!$K$3:$N$62,2,false),"")</f>
        <v>108.41</v>
      </c>
      <c r="J25" s="13">
        <f t="array" ref="J25">IFERROR(vlookup($A25,'HLW data'!$K$3:$N$62,3,false),"")</f>
        <v>61.3</v>
      </c>
      <c r="K25" s="13">
        <f t="array" ref="K25">IFERROR(vlookup($A25,'HLW data'!$K$3:$N$62,4,false),"")</f>
        <v>22.73</v>
      </c>
      <c r="L25" s="10" t="s">
        <v>53</v>
      </c>
      <c r="N25" s="10" t="b">
        <v>1</v>
      </c>
      <c r="O25" s="10" t="b">
        <v>1</v>
      </c>
      <c r="P25" s="10" t="b">
        <v>1</v>
      </c>
      <c r="Q25" s="10" t="b">
        <v>0</v>
      </c>
      <c r="R25" s="10" t="b">
        <v>1</v>
      </c>
      <c r="S25" s="11">
        <v>45161.0</v>
      </c>
      <c r="T25" s="11">
        <v>45162.0</v>
      </c>
    </row>
    <row r="26">
      <c r="A26" s="6" t="s">
        <v>54</v>
      </c>
      <c r="B26" s="14">
        <f t="shared" ref="B26:C26" si="24">B25</f>
        <v>45161</v>
      </c>
      <c r="C26" s="15" t="str">
        <f t="shared" si="24"/>
        <v>ASHC</v>
      </c>
      <c r="D26" s="9">
        <v>25.0</v>
      </c>
      <c r="E26" s="10" t="s">
        <v>22</v>
      </c>
      <c r="F26" s="10" t="s">
        <v>22</v>
      </c>
      <c r="G26" s="11">
        <v>45161.0</v>
      </c>
      <c r="H26" s="12">
        <v>38.25</v>
      </c>
      <c r="I26" s="13">
        <f t="array" ref="I26">IFERROR(vlookup($A26,'HLW data'!$K$3:$N$62,2,false),"")</f>
        <v>86.87</v>
      </c>
      <c r="J26" s="13">
        <f t="array" ref="J26">IFERROR(vlookup($A26,'HLW data'!$K$3:$N$62,3,false),"")</f>
        <v>43.89</v>
      </c>
      <c r="K26" s="13">
        <f t="array" ref="K26">IFERROR(vlookup($A26,'HLW data'!$K$3:$N$62,4,false),"")</f>
        <v>17.15</v>
      </c>
      <c r="L26" s="10" t="s">
        <v>53</v>
      </c>
      <c r="N26" s="10" t="b">
        <v>1</v>
      </c>
      <c r="O26" s="10" t="b">
        <v>1</v>
      </c>
      <c r="P26" s="10" t="b">
        <v>1</v>
      </c>
      <c r="Q26" s="10" t="b">
        <v>0</v>
      </c>
      <c r="R26" s="10" t="b">
        <v>1</v>
      </c>
      <c r="S26" s="11">
        <v>45161.0</v>
      </c>
      <c r="T26" s="11">
        <v>45162.0</v>
      </c>
    </row>
    <row r="27">
      <c r="A27" s="6" t="s">
        <v>55</v>
      </c>
      <c r="B27" s="14">
        <f t="shared" ref="B27:C27" si="25">B26</f>
        <v>45161</v>
      </c>
      <c r="C27" s="15" t="str">
        <f t="shared" si="25"/>
        <v>ASHC</v>
      </c>
      <c r="D27" s="9">
        <v>26.0</v>
      </c>
      <c r="E27" s="10" t="s">
        <v>22</v>
      </c>
      <c r="F27" s="10" t="s">
        <v>22</v>
      </c>
      <c r="G27" s="11">
        <v>45161.0</v>
      </c>
      <c r="H27" s="12">
        <v>82.21</v>
      </c>
      <c r="I27" s="13">
        <f t="array" ref="I27">IFERROR(vlookup($A27,'HLW data'!$K$3:$N$62,2,false),"")</f>
        <v>94.35</v>
      </c>
      <c r="J27" s="13">
        <f t="array" ref="J27">IFERROR(vlookup($A27,'HLW data'!$K$3:$N$62,3,false),"")</f>
        <v>62.88</v>
      </c>
      <c r="K27" s="13">
        <f t="array" ref="K27">IFERROR(vlookup($A27,'HLW data'!$K$3:$N$62,4,false),"")</f>
        <v>25.66</v>
      </c>
      <c r="L27" s="10" t="s">
        <v>23</v>
      </c>
      <c r="N27" s="10" t="b">
        <v>1</v>
      </c>
      <c r="O27" s="10" t="b">
        <v>1</v>
      </c>
      <c r="P27" s="10" t="b">
        <v>1</v>
      </c>
      <c r="Q27" s="10" t="b">
        <v>0</v>
      </c>
      <c r="R27" s="10" t="b">
        <v>1</v>
      </c>
      <c r="S27" s="11">
        <v>45161.0</v>
      </c>
      <c r="T27" s="11">
        <v>45162.0</v>
      </c>
    </row>
    <row r="28">
      <c r="A28" s="6" t="s">
        <v>56</v>
      </c>
      <c r="B28" s="14">
        <f t="shared" ref="B28:C28" si="26">B27</f>
        <v>45161</v>
      </c>
      <c r="C28" s="15" t="str">
        <f t="shared" si="26"/>
        <v>ASHC</v>
      </c>
      <c r="D28" s="9">
        <v>27.0</v>
      </c>
      <c r="E28" s="10" t="s">
        <v>22</v>
      </c>
      <c r="F28" s="10" t="s">
        <v>22</v>
      </c>
      <c r="G28" s="11">
        <v>45161.0</v>
      </c>
      <c r="H28" s="12">
        <v>70.07</v>
      </c>
      <c r="I28" s="13">
        <f t="array" ref="I28">IFERROR(vlookup($A28,'HLW data'!$K$3:$N$62,2,false),"")</f>
        <v>101.68</v>
      </c>
      <c r="J28" s="13">
        <f t="array" ref="J28">IFERROR(vlookup($A28,'HLW data'!$K$3:$N$62,3,false),"")</f>
        <v>64.47</v>
      </c>
      <c r="K28" s="13">
        <f t="array" ref="K28">IFERROR(vlookup($A28,'HLW data'!$K$3:$N$62,4,false),"")</f>
        <v>18.75</v>
      </c>
      <c r="L28" s="10" t="s">
        <v>23</v>
      </c>
      <c r="M28" s="10" t="s">
        <v>57</v>
      </c>
      <c r="N28" s="10" t="b">
        <v>1</v>
      </c>
      <c r="O28" s="10" t="b">
        <v>1</v>
      </c>
      <c r="P28" s="10" t="b">
        <v>1</v>
      </c>
      <c r="Q28" s="10" t="b">
        <v>0</v>
      </c>
      <c r="R28" s="10" t="b">
        <v>1</v>
      </c>
      <c r="S28" s="11">
        <v>45161.0</v>
      </c>
      <c r="T28" s="11">
        <v>45162.0</v>
      </c>
    </row>
    <row r="29">
      <c r="A29" s="6" t="s">
        <v>58</v>
      </c>
      <c r="B29" s="14">
        <f t="shared" ref="B29:C29" si="27">B28</f>
        <v>45161</v>
      </c>
      <c r="C29" s="15" t="str">
        <f t="shared" si="27"/>
        <v>ASHC</v>
      </c>
      <c r="D29" s="9">
        <v>28.0</v>
      </c>
      <c r="E29" s="10" t="s">
        <v>22</v>
      </c>
      <c r="F29" s="10" t="s">
        <v>22</v>
      </c>
      <c r="G29" s="11">
        <v>45161.0</v>
      </c>
      <c r="H29" s="12">
        <v>60.31</v>
      </c>
      <c r="I29" s="13">
        <f t="array" ref="I29">IFERROR(vlookup($A29,'HLW data'!$K$3:$N$62,2,false),"")</f>
        <v>95.49</v>
      </c>
      <c r="J29" s="13">
        <f t="array" ref="J29">IFERROR(vlookup($A29,'HLW data'!$K$3:$N$62,3,false),"")</f>
        <v>51.07</v>
      </c>
      <c r="K29" s="13">
        <f t="array" ref="K29">IFERROR(vlookup($A29,'HLW data'!$K$3:$N$62,4,false),"")</f>
        <v>22.13</v>
      </c>
      <c r="L29" s="10" t="s">
        <v>26</v>
      </c>
      <c r="N29" s="10" t="b">
        <v>1</v>
      </c>
      <c r="O29" s="10" t="b">
        <v>1</v>
      </c>
      <c r="P29" s="10" t="b">
        <v>1</v>
      </c>
      <c r="Q29" s="10" t="b">
        <v>0</v>
      </c>
      <c r="R29" s="10" t="b">
        <v>1</v>
      </c>
      <c r="S29" s="11">
        <v>45161.0</v>
      </c>
      <c r="T29" s="11">
        <v>45162.0</v>
      </c>
    </row>
    <row r="30">
      <c r="A30" s="6" t="s">
        <v>59</v>
      </c>
      <c r="B30" s="14">
        <f t="shared" ref="B30:C30" si="28">B29</f>
        <v>45161</v>
      </c>
      <c r="C30" s="15" t="str">
        <f t="shared" si="28"/>
        <v>ASHC</v>
      </c>
      <c r="D30" s="9">
        <v>29.0</v>
      </c>
      <c r="E30" s="10" t="s">
        <v>22</v>
      </c>
      <c r="F30" s="10" t="s">
        <v>22</v>
      </c>
      <c r="G30" s="11">
        <v>45161.0</v>
      </c>
      <c r="H30" s="12">
        <v>64.64</v>
      </c>
      <c r="I30" s="13">
        <f t="array" ref="I30">IFERROR(vlookup($A30,'HLW data'!$K$3:$N$62,2,false),"")</f>
        <v>107.83</v>
      </c>
      <c r="J30" s="13">
        <f t="array" ref="J30">IFERROR(vlookup($A30,'HLW data'!$K$3:$N$62,3,false),"")</f>
        <v>44.67</v>
      </c>
      <c r="K30" s="13">
        <f t="array" ref="K30">IFERROR(vlookup($A30,'HLW data'!$K$3:$N$62,4,false),"")</f>
        <v>24.62</v>
      </c>
      <c r="L30" s="10" t="s">
        <v>26</v>
      </c>
      <c r="N30" s="10" t="b">
        <v>1</v>
      </c>
      <c r="O30" s="10" t="b">
        <v>1</v>
      </c>
      <c r="P30" s="10" t="b">
        <v>1</v>
      </c>
      <c r="Q30" s="10" t="b">
        <v>0</v>
      </c>
      <c r="R30" s="10" t="b">
        <v>1</v>
      </c>
      <c r="S30" s="11">
        <v>45161.0</v>
      </c>
      <c r="T30" s="11">
        <v>45162.0</v>
      </c>
    </row>
    <row r="31">
      <c r="A31" s="6" t="s">
        <v>60</v>
      </c>
      <c r="B31" s="14">
        <f t="shared" ref="B31:C31" si="29">B30</f>
        <v>45161</v>
      </c>
      <c r="C31" s="15" t="str">
        <f t="shared" si="29"/>
        <v>ASHC</v>
      </c>
      <c r="D31" s="9">
        <v>30.0</v>
      </c>
      <c r="E31" s="10" t="s">
        <v>22</v>
      </c>
      <c r="F31" s="10" t="s">
        <v>22</v>
      </c>
      <c r="G31" s="11">
        <v>45161.0</v>
      </c>
      <c r="H31" s="12">
        <v>133.34</v>
      </c>
      <c r="I31" s="13">
        <f t="array" ref="I31">IFERROR(vlookup($A31,'HLW data'!$K$3:$N$62,2,false),"")</f>
        <v>120.91</v>
      </c>
      <c r="J31" s="13">
        <f t="array" ref="J31">IFERROR(vlookup($A31,'HLW data'!$K$3:$N$62,3,false),"")</f>
        <v>62.98</v>
      </c>
      <c r="K31" s="13">
        <f t="array" ref="K31">IFERROR(vlookup($A31,'HLW data'!$K$3:$N$62,4,false),"")</f>
        <v>26.16</v>
      </c>
      <c r="L31" s="10" t="s">
        <v>32</v>
      </c>
      <c r="N31" s="10" t="b">
        <v>1</v>
      </c>
      <c r="O31" s="10" t="b">
        <v>1</v>
      </c>
      <c r="P31" s="10" t="b">
        <v>1</v>
      </c>
      <c r="Q31" s="10" t="b">
        <v>0</v>
      </c>
      <c r="R31" s="10" t="b">
        <v>1</v>
      </c>
      <c r="S31" s="11">
        <v>45161.0</v>
      </c>
      <c r="T31" s="11">
        <v>45162.0</v>
      </c>
    </row>
    <row r="32">
      <c r="A32" s="6" t="s">
        <v>61</v>
      </c>
      <c r="B32" s="14">
        <f t="shared" ref="B32:C32" si="30">B31</f>
        <v>45161</v>
      </c>
      <c r="C32" s="15" t="str">
        <f t="shared" si="30"/>
        <v>ASHC</v>
      </c>
      <c r="D32" s="9">
        <v>31.0</v>
      </c>
      <c r="E32" s="10" t="s">
        <v>22</v>
      </c>
      <c r="F32" s="10" t="s">
        <v>22</v>
      </c>
      <c r="G32" s="11">
        <v>45162.0</v>
      </c>
      <c r="H32" s="12">
        <v>48.77</v>
      </c>
      <c r="I32" s="13">
        <f t="array" ref="I32">IFERROR(vlookup($A32,'HLW data'!$K$3:$N$62,2,false),"")</f>
        <v>81.29</v>
      </c>
      <c r="J32" s="13">
        <f t="array" ref="J32">IFERROR(vlookup($A32,'HLW data'!$K$3:$N$62,3,false),"")</f>
        <v>55.59</v>
      </c>
      <c r="K32" s="13">
        <f t="array" ref="K32">IFERROR(vlookup($A32,'HLW data'!$K$3:$N$62,4,false),"")</f>
        <v>22.29</v>
      </c>
      <c r="L32" s="10" t="s">
        <v>23</v>
      </c>
      <c r="N32" s="10" t="b">
        <v>1</v>
      </c>
      <c r="O32" s="10" t="b">
        <v>1</v>
      </c>
      <c r="P32" s="10" t="b">
        <v>1</v>
      </c>
      <c r="Q32" s="10" t="b">
        <v>0</v>
      </c>
      <c r="R32" s="10" t="b">
        <v>1</v>
      </c>
      <c r="S32" s="11">
        <v>45162.0</v>
      </c>
      <c r="T32" s="11">
        <v>45162.0</v>
      </c>
    </row>
    <row r="33">
      <c r="A33" s="6" t="s">
        <v>62</v>
      </c>
      <c r="B33" s="14">
        <f t="shared" ref="B33:C33" si="31">B32</f>
        <v>45161</v>
      </c>
      <c r="C33" s="15" t="str">
        <f t="shared" si="31"/>
        <v>ASHC</v>
      </c>
      <c r="D33" s="9">
        <v>32.0</v>
      </c>
      <c r="E33" s="10" t="s">
        <v>22</v>
      </c>
      <c r="F33" s="10" t="s">
        <v>22</v>
      </c>
      <c r="G33" s="11">
        <v>45162.0</v>
      </c>
      <c r="H33" s="12">
        <v>66.82</v>
      </c>
      <c r="I33" s="13">
        <f t="array" ref="I33">IFERROR(vlookup($A33,'HLW data'!$K$3:$N$62,2,false),"")</f>
        <v>91.21</v>
      </c>
      <c r="J33" s="13">
        <f t="array" ref="J33">IFERROR(vlookup($A33,'HLW data'!$K$3:$N$62,3,false),"")</f>
        <v>54.23</v>
      </c>
      <c r="K33" s="13">
        <f t="array" ref="K33">IFERROR(vlookup($A33,'HLW data'!$K$3:$N$62,4,false),"")</f>
        <v>22.91</v>
      </c>
      <c r="L33" s="10" t="s">
        <v>23</v>
      </c>
      <c r="N33" s="10" t="b">
        <v>1</v>
      </c>
      <c r="O33" s="10" t="b">
        <v>1</v>
      </c>
      <c r="P33" s="10" t="b">
        <v>1</v>
      </c>
      <c r="Q33" s="10" t="b">
        <v>0</v>
      </c>
      <c r="R33" s="10" t="b">
        <v>1</v>
      </c>
      <c r="S33" s="11">
        <v>45162.0</v>
      </c>
      <c r="T33" s="11">
        <v>45162.0</v>
      </c>
    </row>
    <row r="34">
      <c r="A34" s="6" t="s">
        <v>63</v>
      </c>
      <c r="B34" s="14">
        <f t="shared" ref="B34:C34" si="32">B33</f>
        <v>45161</v>
      </c>
      <c r="C34" s="15" t="str">
        <f t="shared" si="32"/>
        <v>ASHC</v>
      </c>
      <c r="D34" s="9">
        <v>33.0</v>
      </c>
      <c r="E34" s="10" t="s">
        <v>22</v>
      </c>
      <c r="F34" s="10" t="s">
        <v>22</v>
      </c>
      <c r="G34" s="11">
        <v>45162.0</v>
      </c>
      <c r="H34" s="12">
        <v>74.28</v>
      </c>
      <c r="I34" s="13">
        <f t="array" ref="I34">IFERROR(vlookup($A34,'HLW data'!$K$3:$N$62,2,false),"")</f>
        <v>110.87</v>
      </c>
      <c r="J34" s="13">
        <f t="array" ref="J34">IFERROR(vlookup($A34,'HLW data'!$K$3:$N$62,3,false),"")</f>
        <v>52.25</v>
      </c>
      <c r="K34" s="13">
        <f t="array" ref="K34">IFERROR(vlookup($A34,'HLW data'!$K$3:$N$62,4,false),"")</f>
        <v>24.08</v>
      </c>
      <c r="L34" s="10" t="s">
        <v>26</v>
      </c>
      <c r="N34" s="10" t="b">
        <v>1</v>
      </c>
      <c r="O34" s="10" t="b">
        <v>1</v>
      </c>
      <c r="P34" s="10" t="b">
        <v>1</v>
      </c>
      <c r="Q34" s="10" t="b">
        <v>0</v>
      </c>
      <c r="R34" s="10" t="b">
        <v>1</v>
      </c>
      <c r="S34" s="11">
        <v>45162.0</v>
      </c>
      <c r="T34" s="11">
        <v>45162.0</v>
      </c>
    </row>
    <row r="35">
      <c r="A35" s="6" t="s">
        <v>64</v>
      </c>
      <c r="B35" s="14">
        <f t="shared" ref="B35:C35" si="33">B34</f>
        <v>45161</v>
      </c>
      <c r="C35" s="15" t="str">
        <f t="shared" si="33"/>
        <v>ASHC</v>
      </c>
      <c r="D35" s="9">
        <v>34.0</v>
      </c>
      <c r="E35" s="10" t="s">
        <v>22</v>
      </c>
      <c r="F35" s="10" t="s">
        <v>22</v>
      </c>
      <c r="G35" s="11">
        <v>45162.0</v>
      </c>
      <c r="H35" s="12">
        <v>57.43</v>
      </c>
      <c r="I35" s="13">
        <f t="array" ref="I35">IFERROR(vlookup($A35,'HLW data'!$K$3:$N$62,2,false),"")</f>
        <v>99.7</v>
      </c>
      <c r="J35" s="13">
        <f t="array" ref="J35">IFERROR(vlookup($A35,'HLW data'!$K$3:$N$62,3,false),"")</f>
        <v>47.11</v>
      </c>
      <c r="K35" s="13">
        <f t="array" ref="K35">IFERROR(vlookup($A35,'HLW data'!$K$3:$N$62,4,false),"")</f>
        <v>19.23</v>
      </c>
      <c r="L35" s="10" t="s">
        <v>32</v>
      </c>
      <c r="N35" s="10" t="b">
        <v>1</v>
      </c>
      <c r="O35" s="10" t="b">
        <v>1</v>
      </c>
      <c r="P35" s="10" t="b">
        <v>1</v>
      </c>
      <c r="Q35" s="10" t="b">
        <v>0</v>
      </c>
      <c r="R35" s="10" t="b">
        <v>1</v>
      </c>
      <c r="S35" s="11">
        <v>45162.0</v>
      </c>
      <c r="T35" s="11">
        <v>45162.0</v>
      </c>
    </row>
    <row r="36">
      <c r="A36" s="6" t="s">
        <v>65</v>
      </c>
      <c r="B36" s="14">
        <f t="shared" ref="B36:C36" si="34">B35</f>
        <v>45161</v>
      </c>
      <c r="C36" s="15" t="str">
        <f t="shared" si="34"/>
        <v>ASHC</v>
      </c>
      <c r="D36" s="9">
        <v>35.0</v>
      </c>
      <c r="E36" s="10" t="s">
        <v>22</v>
      </c>
      <c r="F36" s="10" t="s">
        <v>22</v>
      </c>
      <c r="G36" s="11">
        <v>45162.0</v>
      </c>
      <c r="H36" s="12">
        <v>51.74</v>
      </c>
      <c r="I36" s="13">
        <f t="array" ref="I36">IFERROR(vlookup($A36,'HLW data'!$K$3:$N$62,2,false),"")</f>
        <v>89.56</v>
      </c>
      <c r="J36" s="13">
        <f t="array" ref="J36">IFERROR(vlookup($A36,'HLW data'!$K$3:$N$62,3,false),"")</f>
        <v>54.78</v>
      </c>
      <c r="K36" s="13">
        <f t="array" ref="K36">IFERROR(vlookup($A36,'HLW data'!$K$3:$N$62,4,false),"")</f>
        <v>18.92</v>
      </c>
      <c r="L36" s="10" t="s">
        <v>26</v>
      </c>
      <c r="N36" s="10" t="b">
        <v>1</v>
      </c>
      <c r="O36" s="10" t="b">
        <v>1</v>
      </c>
      <c r="P36" s="10" t="b">
        <v>1</v>
      </c>
      <c r="Q36" s="10" t="b">
        <v>0</v>
      </c>
      <c r="R36" s="10" t="b">
        <v>1</v>
      </c>
      <c r="S36" s="11">
        <v>45162.0</v>
      </c>
      <c r="T36" s="11">
        <v>45162.0</v>
      </c>
    </row>
    <row r="37">
      <c r="A37" s="6" t="s">
        <v>66</v>
      </c>
      <c r="B37" s="14">
        <f t="shared" ref="B37:C37" si="35">B36</f>
        <v>45161</v>
      </c>
      <c r="C37" s="15" t="str">
        <f t="shared" si="35"/>
        <v>ASHC</v>
      </c>
      <c r="D37" s="9">
        <v>36.0</v>
      </c>
      <c r="E37" s="10" t="s">
        <v>22</v>
      </c>
      <c r="F37" s="10" t="s">
        <v>22</v>
      </c>
      <c r="G37" s="11">
        <v>45162.0</v>
      </c>
      <c r="H37" s="12">
        <v>121.95</v>
      </c>
      <c r="I37" s="13">
        <f t="array" ref="I37">IFERROR(vlookup($A37,'HLW data'!$K$3:$N$62,2,false),"")</f>
        <v>86.89</v>
      </c>
      <c r="J37" s="13">
        <f t="array" ref="J37">IFERROR(vlookup($A37,'HLW data'!$K$3:$N$62,3,false),"")</f>
        <v>57.05</v>
      </c>
      <c r="K37" s="13">
        <f t="array" ref="K37">IFERROR(vlookup($A37,'HLW data'!$K$3:$N$62,4,false),"")</f>
        <v>35.51</v>
      </c>
      <c r="L37" s="10" t="s">
        <v>23</v>
      </c>
      <c r="N37" s="10" t="b">
        <v>1</v>
      </c>
      <c r="O37" s="10" t="b">
        <v>1</v>
      </c>
      <c r="P37" s="10" t="b">
        <v>1</v>
      </c>
      <c r="Q37" s="10" t="b">
        <v>0</v>
      </c>
      <c r="R37" s="10" t="b">
        <v>1</v>
      </c>
      <c r="S37" s="11">
        <v>45162.0</v>
      </c>
      <c r="T37" s="11">
        <v>45162.0</v>
      </c>
    </row>
    <row r="38">
      <c r="A38" s="6" t="s">
        <v>67</v>
      </c>
      <c r="B38" s="14">
        <f t="shared" ref="B38:C38" si="36">B37</f>
        <v>45161</v>
      </c>
      <c r="C38" s="15" t="str">
        <f t="shared" si="36"/>
        <v>ASHC</v>
      </c>
      <c r="D38" s="9">
        <v>37.0</v>
      </c>
      <c r="E38" s="10" t="s">
        <v>22</v>
      </c>
      <c r="F38" s="10" t="s">
        <v>22</v>
      </c>
      <c r="G38" s="11">
        <v>45162.0</v>
      </c>
      <c r="H38" s="12">
        <v>58.44</v>
      </c>
      <c r="I38" s="13">
        <f t="array" ref="I38">IFERROR(vlookup($A38,'HLW data'!$K$3:$N$62,2,false),"")</f>
        <v>95.74</v>
      </c>
      <c r="J38" s="13">
        <f t="array" ref="J38">IFERROR(vlookup($A38,'HLW data'!$K$3:$N$62,3,false),"")</f>
        <v>47.84</v>
      </c>
      <c r="K38" s="13">
        <f t="array" ref="K38">IFERROR(vlookup($A38,'HLW data'!$K$3:$N$62,4,false),"")</f>
        <v>22.99</v>
      </c>
      <c r="L38" s="10" t="s">
        <v>32</v>
      </c>
      <c r="N38" s="10" t="b">
        <v>1</v>
      </c>
      <c r="O38" s="10" t="b">
        <v>1</v>
      </c>
      <c r="P38" s="10" t="b">
        <v>1</v>
      </c>
      <c r="Q38" s="10" t="b">
        <v>0</v>
      </c>
      <c r="R38" s="10" t="b">
        <v>1</v>
      </c>
      <c r="S38" s="11">
        <v>45162.0</v>
      </c>
      <c r="T38" s="11">
        <v>45162.0</v>
      </c>
    </row>
    <row r="39">
      <c r="A39" s="6" t="s">
        <v>68</v>
      </c>
      <c r="B39" s="14">
        <f t="shared" ref="B39:C39" si="37">B38</f>
        <v>45161</v>
      </c>
      <c r="C39" s="15" t="str">
        <f t="shared" si="37"/>
        <v>ASHC</v>
      </c>
      <c r="D39" s="9">
        <v>38.0</v>
      </c>
      <c r="E39" s="10" t="s">
        <v>22</v>
      </c>
      <c r="F39" s="10" t="s">
        <v>22</v>
      </c>
      <c r="G39" s="11">
        <v>45162.0</v>
      </c>
      <c r="H39" s="12">
        <v>60.56</v>
      </c>
      <c r="I39" s="13">
        <f t="array" ref="I39">IFERROR(vlookup($A39,'HLW data'!$K$3:$N$62,2,false),"")</f>
        <v>92.97</v>
      </c>
      <c r="J39" s="13">
        <f t="array" ref="J39">IFERROR(vlookup($A39,'HLW data'!$K$3:$N$62,3,false),"")</f>
        <v>49.62</v>
      </c>
      <c r="K39" s="13">
        <f t="array" ref="K39">IFERROR(vlookup($A39,'HLW data'!$K$3:$N$62,4,false),"")</f>
        <v>19.46</v>
      </c>
      <c r="L39" s="10" t="s">
        <v>26</v>
      </c>
      <c r="N39" s="10" t="b">
        <v>1</v>
      </c>
      <c r="O39" s="10" t="b">
        <v>1</v>
      </c>
      <c r="P39" s="10" t="b">
        <v>1</v>
      </c>
      <c r="Q39" s="10" t="b">
        <v>0</v>
      </c>
      <c r="R39" s="10" t="b">
        <v>1</v>
      </c>
      <c r="S39" s="11">
        <v>45162.0</v>
      </c>
      <c r="T39" s="11">
        <v>45162.0</v>
      </c>
    </row>
    <row r="40">
      <c r="A40" s="6" t="s">
        <v>69</v>
      </c>
      <c r="B40" s="14">
        <f t="shared" ref="B40:C40" si="38">B39</f>
        <v>45161</v>
      </c>
      <c r="C40" s="15" t="str">
        <f t="shared" si="38"/>
        <v>ASHC</v>
      </c>
      <c r="D40" s="9">
        <v>39.0</v>
      </c>
      <c r="E40" s="10" t="s">
        <v>22</v>
      </c>
      <c r="F40" s="10" t="s">
        <v>22</v>
      </c>
      <c r="G40" s="11">
        <v>45162.0</v>
      </c>
      <c r="H40" s="12">
        <v>39.5</v>
      </c>
      <c r="I40" s="13">
        <f t="array" ref="I40">IFERROR(vlookup($A40,'HLW data'!$K$3:$N$62,2,false),"")</f>
        <v>96.32</v>
      </c>
      <c r="J40" s="13">
        <f t="array" ref="J40">IFERROR(vlookup($A40,'HLW data'!$K$3:$N$62,3,false),"")</f>
        <v>47.63</v>
      </c>
      <c r="K40" s="13">
        <f t="array" ref="K40">IFERROR(vlookup($A40,'HLW data'!$K$3:$N$62,4,false),"")</f>
        <v>19.21</v>
      </c>
      <c r="L40" s="10" t="s">
        <v>53</v>
      </c>
      <c r="N40" s="10" t="b">
        <v>1</v>
      </c>
      <c r="O40" s="10" t="b">
        <v>1</v>
      </c>
      <c r="P40" s="10" t="b">
        <v>1</v>
      </c>
      <c r="Q40" s="10" t="b">
        <v>0</v>
      </c>
      <c r="R40" s="10" t="b">
        <v>1</v>
      </c>
      <c r="S40" s="11">
        <v>45162.0</v>
      </c>
      <c r="T40" s="11">
        <v>45162.0</v>
      </c>
    </row>
    <row r="41">
      <c r="A41" s="6" t="s">
        <v>70</v>
      </c>
      <c r="B41" s="14">
        <f t="shared" ref="B41:C41" si="39">B40</f>
        <v>45161</v>
      </c>
      <c r="C41" s="15" t="str">
        <f t="shared" si="39"/>
        <v>ASHC</v>
      </c>
      <c r="D41" s="9">
        <v>40.0</v>
      </c>
      <c r="E41" s="10" t="s">
        <v>22</v>
      </c>
      <c r="F41" s="10" t="s">
        <v>22</v>
      </c>
      <c r="G41" s="11">
        <v>45162.0</v>
      </c>
      <c r="H41" s="12">
        <v>44.53</v>
      </c>
      <c r="I41" s="13">
        <f t="array" ref="I41">IFERROR(vlookup($A41,'HLW data'!$K$3:$N$62,2,false),"")</f>
        <v>94.57</v>
      </c>
      <c r="J41" s="13">
        <f t="array" ref="J41">IFERROR(vlookup($A41,'HLW data'!$K$3:$N$62,3,false),"")</f>
        <v>50.05</v>
      </c>
      <c r="K41" s="13">
        <f t="array" ref="K41">IFERROR(vlookup($A41,'HLW data'!$K$3:$N$62,4,false),"")</f>
        <v>16.66</v>
      </c>
      <c r="L41" s="10" t="s">
        <v>26</v>
      </c>
      <c r="N41" s="10" t="b">
        <v>1</v>
      </c>
      <c r="O41" s="10" t="b">
        <v>1</v>
      </c>
      <c r="P41" s="10" t="b">
        <v>1</v>
      </c>
      <c r="Q41" s="10" t="b">
        <v>0</v>
      </c>
      <c r="R41" s="10" t="b">
        <v>1</v>
      </c>
      <c r="S41" s="11">
        <v>45162.0</v>
      </c>
      <c r="T41" s="11">
        <v>45162.0</v>
      </c>
    </row>
    <row r="42">
      <c r="A42" s="6" t="s">
        <v>71</v>
      </c>
      <c r="B42" s="14">
        <f t="shared" ref="B42:C42" si="40">B41</f>
        <v>45161</v>
      </c>
      <c r="C42" s="15" t="str">
        <f t="shared" si="40"/>
        <v>ASHC</v>
      </c>
      <c r="D42" s="9">
        <v>41.0</v>
      </c>
      <c r="E42" s="10" t="s">
        <v>22</v>
      </c>
      <c r="F42" s="10" t="s">
        <v>22</v>
      </c>
      <c r="G42" s="11">
        <v>45162.0</v>
      </c>
      <c r="H42" s="12">
        <v>160.75</v>
      </c>
      <c r="I42" s="13">
        <f t="array" ref="I42">IFERROR(vlookup($A42,'HLW data'!$K$3:$N$62,2,false),"")</f>
        <v>141.76</v>
      </c>
      <c r="J42" s="13">
        <f t="array" ref="J42">IFERROR(vlookup($A42,'HLW data'!$K$3:$N$62,3,false),"")</f>
        <v>60.48</v>
      </c>
      <c r="K42" s="13">
        <f t="array" ref="K42">IFERROR(vlookup($A42,'HLW data'!$K$3:$N$62,4,false),"")</f>
        <v>36.28</v>
      </c>
      <c r="L42" s="10" t="s">
        <v>26</v>
      </c>
      <c r="N42" s="10" t="b">
        <v>1</v>
      </c>
      <c r="O42" s="10" t="b">
        <v>1</v>
      </c>
      <c r="P42" s="10" t="b">
        <v>1</v>
      </c>
      <c r="Q42" s="10" t="b">
        <v>0</v>
      </c>
      <c r="R42" s="10" t="b">
        <v>1</v>
      </c>
      <c r="S42" s="11">
        <v>45162.0</v>
      </c>
      <c r="T42" s="11">
        <v>45162.0</v>
      </c>
    </row>
    <row r="43">
      <c r="A43" s="6" t="s">
        <v>72</v>
      </c>
      <c r="B43" s="14">
        <f t="shared" ref="B43:C43" si="41">B42</f>
        <v>45161</v>
      </c>
      <c r="C43" s="15" t="str">
        <f t="shared" si="41"/>
        <v>ASHC</v>
      </c>
      <c r="D43" s="9">
        <v>42.0</v>
      </c>
      <c r="E43" s="10" t="s">
        <v>22</v>
      </c>
      <c r="F43" s="10" t="s">
        <v>22</v>
      </c>
      <c r="G43" s="11">
        <v>45162.0</v>
      </c>
      <c r="H43" s="12">
        <v>176.17</v>
      </c>
      <c r="I43" s="13">
        <f t="array" ref="I43">IFERROR(vlookup($A43,'HLW data'!$K$3:$N$62,2,false),"")</f>
        <v>146.54</v>
      </c>
      <c r="J43" s="13">
        <f t="array" ref="J43">IFERROR(vlookup($A43,'HLW data'!$K$3:$N$62,3,false),"")</f>
        <v>69.08</v>
      </c>
      <c r="K43" s="13">
        <f t="array" ref="K43">IFERROR(vlookup($A43,'HLW data'!$K$3:$N$62,4,false),"")</f>
        <v>37.83</v>
      </c>
      <c r="L43" s="10" t="s">
        <v>53</v>
      </c>
      <c r="N43" s="10" t="b">
        <v>1</v>
      </c>
      <c r="O43" s="10" t="b">
        <v>1</v>
      </c>
      <c r="P43" s="10" t="b">
        <v>1</v>
      </c>
      <c r="Q43" s="10" t="b">
        <v>0</v>
      </c>
      <c r="R43" s="10" t="b">
        <v>1</v>
      </c>
      <c r="S43" s="11">
        <v>45162.0</v>
      </c>
      <c r="T43" s="11">
        <v>45162.0</v>
      </c>
    </row>
    <row r="44">
      <c r="A44" s="6" t="s">
        <v>73</v>
      </c>
      <c r="B44" s="14">
        <f t="shared" ref="B44:C44" si="42">B43</f>
        <v>45161</v>
      </c>
      <c r="C44" s="15" t="str">
        <f t="shared" si="42"/>
        <v>ASHC</v>
      </c>
      <c r="D44" s="9">
        <v>43.0</v>
      </c>
      <c r="E44" s="10" t="s">
        <v>22</v>
      </c>
      <c r="F44" s="10" t="s">
        <v>22</v>
      </c>
      <c r="G44" s="11">
        <v>45162.0</v>
      </c>
      <c r="H44" s="12">
        <v>160.41</v>
      </c>
      <c r="I44" s="13">
        <f t="array" ref="I44">IFERROR(vlookup($A44,'HLW data'!$K$3:$N$62,2,false),"")</f>
        <v>117.84</v>
      </c>
      <c r="J44" s="13">
        <f t="array" ref="J44">IFERROR(vlookup($A44,'HLW data'!$K$3:$N$62,3,false),"")</f>
        <v>74.38</v>
      </c>
      <c r="K44" s="13">
        <f t="array" ref="K44">IFERROR(vlookup($A44,'HLW data'!$K$3:$N$62,4,false),"")</f>
        <v>33.32</v>
      </c>
      <c r="L44" s="10" t="s">
        <v>26</v>
      </c>
      <c r="N44" s="10" t="b">
        <v>1</v>
      </c>
      <c r="O44" s="10" t="b">
        <v>1</v>
      </c>
      <c r="P44" s="10" t="b">
        <v>1</v>
      </c>
      <c r="Q44" s="10" t="b">
        <v>0</v>
      </c>
      <c r="R44" s="10" t="b">
        <v>1</v>
      </c>
      <c r="S44" s="11">
        <v>45162.0</v>
      </c>
      <c r="T44" s="11">
        <v>45162.0</v>
      </c>
    </row>
    <row r="45">
      <c r="A45" s="6" t="s">
        <v>74</v>
      </c>
      <c r="B45" s="14">
        <f t="shared" ref="B45:C45" si="43">B44</f>
        <v>45161</v>
      </c>
      <c r="C45" s="15" t="str">
        <f t="shared" si="43"/>
        <v>ASHC</v>
      </c>
      <c r="D45" s="9">
        <v>44.0</v>
      </c>
      <c r="E45" s="10" t="s">
        <v>22</v>
      </c>
      <c r="F45" s="10" t="s">
        <v>22</v>
      </c>
      <c r="G45" s="11">
        <v>45162.0</v>
      </c>
      <c r="H45" s="12">
        <v>174.72</v>
      </c>
      <c r="I45" s="13">
        <f t="array" ref="I45">IFERROR(vlookup($A45,'HLW data'!$K$3:$N$62,2,false),"")</f>
        <v>161.39</v>
      </c>
      <c r="J45" s="13">
        <f t="array" ref="J45">IFERROR(vlookup($A45,'HLW data'!$K$3:$N$62,3,false),"")</f>
        <v>69.28</v>
      </c>
      <c r="K45" s="13">
        <f t="array" ref="K45">IFERROR(vlookup($A45,'HLW data'!$K$3:$N$62,4,false),"")</f>
        <v>30.03</v>
      </c>
      <c r="L45" s="10" t="s">
        <v>23</v>
      </c>
      <c r="N45" s="10" t="b">
        <v>1</v>
      </c>
      <c r="O45" s="10" t="b">
        <v>1</v>
      </c>
      <c r="P45" s="10" t="b">
        <v>1</v>
      </c>
      <c r="Q45" s="10" t="b">
        <v>0</v>
      </c>
      <c r="R45" s="10" t="b">
        <v>1</v>
      </c>
      <c r="S45" s="11">
        <v>45162.0</v>
      </c>
      <c r="T45" s="11">
        <v>45162.0</v>
      </c>
    </row>
    <row r="46">
      <c r="A46" s="6" t="s">
        <v>75</v>
      </c>
      <c r="B46" s="14">
        <f t="shared" ref="B46:C46" si="44">B45</f>
        <v>45161</v>
      </c>
      <c r="C46" s="15" t="str">
        <f t="shared" si="44"/>
        <v>ASHC</v>
      </c>
      <c r="D46" s="9">
        <v>45.0</v>
      </c>
      <c r="E46" s="10" t="s">
        <v>22</v>
      </c>
      <c r="F46" s="10" t="s">
        <v>22</v>
      </c>
      <c r="G46" s="11">
        <v>45162.0</v>
      </c>
      <c r="H46" s="12">
        <v>154.15</v>
      </c>
      <c r="I46" s="13">
        <f t="array" ref="I46">IFERROR(vlookup($A46,'HLW data'!$K$3:$N$62,2,false),"")</f>
        <v>127.73</v>
      </c>
      <c r="J46" s="13">
        <f t="array" ref="J46">IFERROR(vlookup($A46,'HLW data'!$K$3:$N$62,3,false),"")</f>
        <v>76.7</v>
      </c>
      <c r="K46" s="13">
        <f t="array" ref="K46">IFERROR(vlookup($A46,'HLW data'!$K$3:$N$62,4,false),"")</f>
        <v>36.89</v>
      </c>
      <c r="L46" s="10" t="s">
        <v>23</v>
      </c>
      <c r="N46" s="10" t="b">
        <v>1</v>
      </c>
      <c r="O46" s="10" t="b">
        <v>1</v>
      </c>
      <c r="P46" s="10" t="b">
        <v>1</v>
      </c>
      <c r="Q46" s="10" t="b">
        <v>0</v>
      </c>
      <c r="R46" s="10" t="b">
        <v>1</v>
      </c>
      <c r="S46" s="11">
        <v>45162.0</v>
      </c>
      <c r="T46" s="11">
        <v>45162.0</v>
      </c>
    </row>
    <row r="47">
      <c r="A47" s="6" t="s">
        <v>76</v>
      </c>
      <c r="B47" s="14">
        <f t="shared" ref="B47:C47" si="45">B46</f>
        <v>45161</v>
      </c>
      <c r="C47" s="15" t="str">
        <f t="shared" si="45"/>
        <v>ASHC</v>
      </c>
      <c r="D47" s="9">
        <v>46.0</v>
      </c>
      <c r="E47" s="10" t="s">
        <v>22</v>
      </c>
      <c r="F47" s="10" t="s">
        <v>22</v>
      </c>
      <c r="G47" s="11">
        <v>45162.0</v>
      </c>
      <c r="H47" s="12">
        <v>168.93</v>
      </c>
      <c r="I47" s="13">
        <f t="array" ref="I47">IFERROR(vlookup($A47,'HLW data'!$K$3:$N$62,2,false),"")</f>
        <v>122.44</v>
      </c>
      <c r="J47" s="13">
        <f t="array" ref="J47">IFERROR(vlookup($A47,'HLW data'!$K$3:$N$62,3,false),"")</f>
        <v>67.25</v>
      </c>
      <c r="K47" s="13">
        <f t="array" ref="K47">IFERROR(vlookup($A47,'HLW data'!$K$3:$N$62,4,false),"")</f>
        <v>32.81</v>
      </c>
      <c r="L47" s="10" t="s">
        <v>26</v>
      </c>
      <c r="N47" s="10" t="b">
        <v>1</v>
      </c>
      <c r="O47" s="10" t="b">
        <v>1</v>
      </c>
      <c r="P47" s="10" t="b">
        <v>1</v>
      </c>
      <c r="Q47" s="10" t="b">
        <v>0</v>
      </c>
      <c r="R47" s="10" t="b">
        <v>1</v>
      </c>
      <c r="S47" s="11">
        <v>45162.0</v>
      </c>
      <c r="T47" s="11">
        <v>45162.0</v>
      </c>
    </row>
    <row r="48">
      <c r="A48" s="6" t="s">
        <v>77</v>
      </c>
      <c r="B48" s="14">
        <f t="shared" ref="B48:C48" si="46">B47</f>
        <v>45161</v>
      </c>
      <c r="C48" s="15" t="str">
        <f t="shared" si="46"/>
        <v>ASHC</v>
      </c>
      <c r="D48" s="9">
        <v>47.0</v>
      </c>
      <c r="E48" s="10" t="s">
        <v>22</v>
      </c>
      <c r="F48" s="10" t="s">
        <v>22</v>
      </c>
      <c r="G48" s="11">
        <v>45162.0</v>
      </c>
      <c r="H48" s="12">
        <v>125.08</v>
      </c>
      <c r="I48" s="13">
        <f t="array" ref="I48">IFERROR(vlookup($A48,'HLW data'!$K$3:$N$62,2,false),"")</f>
        <v>129.68</v>
      </c>
      <c r="J48" s="13">
        <f t="array" ref="J48">IFERROR(vlookup($A48,'HLW data'!$K$3:$N$62,3,false),"")</f>
        <v>64.65</v>
      </c>
      <c r="K48" s="13">
        <f t="array" ref="K48">IFERROR(vlookup($A48,'HLW data'!$K$3:$N$62,4,false),"")</f>
        <v>26.36</v>
      </c>
      <c r="L48" s="10" t="s">
        <v>26</v>
      </c>
      <c r="N48" s="10" t="b">
        <v>1</v>
      </c>
      <c r="O48" s="10" t="b">
        <v>1</v>
      </c>
      <c r="P48" s="10" t="b">
        <v>1</v>
      </c>
      <c r="Q48" s="10" t="b">
        <v>0</v>
      </c>
      <c r="R48" s="10" t="b">
        <v>1</v>
      </c>
      <c r="S48" s="11">
        <v>45162.0</v>
      </c>
      <c r="T48" s="11">
        <v>45162.0</v>
      </c>
    </row>
    <row r="49">
      <c r="A49" s="6" t="s">
        <v>78</v>
      </c>
      <c r="B49" s="14">
        <f t="shared" ref="B49:C49" si="47">B48</f>
        <v>45161</v>
      </c>
      <c r="C49" s="15" t="str">
        <f t="shared" si="47"/>
        <v>ASHC</v>
      </c>
      <c r="D49" s="9">
        <v>48.0</v>
      </c>
      <c r="E49" s="10" t="s">
        <v>22</v>
      </c>
      <c r="F49" s="10" t="s">
        <v>22</v>
      </c>
      <c r="G49" s="11">
        <v>45162.0</v>
      </c>
      <c r="H49" s="12">
        <v>145.42</v>
      </c>
      <c r="I49" s="13">
        <f t="array" ref="I49">IFERROR(vlookup($A49,'HLW data'!$K$3:$N$62,2,false),"")</f>
        <v>117.74</v>
      </c>
      <c r="J49" s="13">
        <f t="array" ref="J49">IFERROR(vlookup($A49,'HLW data'!$K$3:$N$62,3,false),"")</f>
        <v>62.01</v>
      </c>
      <c r="K49" s="13">
        <f t="array" ref="K49">IFERROR(vlookup($A49,'HLW data'!$K$3:$N$62,4,false),"")</f>
        <v>27.56</v>
      </c>
      <c r="L49" s="10" t="s">
        <v>53</v>
      </c>
      <c r="M49" s="10" t="s">
        <v>57</v>
      </c>
      <c r="N49" s="10" t="b">
        <v>1</v>
      </c>
      <c r="O49" s="10" t="b">
        <v>1</v>
      </c>
      <c r="P49" s="10" t="b">
        <v>1</v>
      </c>
      <c r="Q49" s="10" t="b">
        <v>0</v>
      </c>
      <c r="R49" s="10" t="b">
        <v>1</v>
      </c>
      <c r="S49" s="11">
        <v>45162.0</v>
      </c>
      <c r="T49" s="11">
        <v>45162.0</v>
      </c>
    </row>
    <row r="50">
      <c r="A50" s="6" t="s">
        <v>79</v>
      </c>
      <c r="B50" s="14">
        <f t="shared" ref="B50:C50" si="48">B49</f>
        <v>45161</v>
      </c>
      <c r="C50" s="15" t="str">
        <f t="shared" si="48"/>
        <v>ASHC</v>
      </c>
      <c r="D50" s="9">
        <v>49.0</v>
      </c>
      <c r="E50" s="10" t="s">
        <v>22</v>
      </c>
      <c r="F50" s="10" t="s">
        <v>22</v>
      </c>
      <c r="G50" s="11">
        <v>45162.0</v>
      </c>
      <c r="H50" s="12">
        <v>68.45</v>
      </c>
      <c r="I50" s="13">
        <f t="array" ref="I50">IFERROR(vlookup($A50,'HLW data'!$K$3:$N$62,2,false),"")</f>
        <v>138.63</v>
      </c>
      <c r="J50" s="13">
        <f t="array" ref="J50">IFERROR(vlookup($A50,'HLW data'!$K$3:$N$62,3,false),"")</f>
        <v>52.27</v>
      </c>
      <c r="K50" s="13">
        <f t="array" ref="K50">IFERROR(vlookup($A50,'HLW data'!$K$3:$N$62,4,false),"")</f>
        <v>19.84</v>
      </c>
      <c r="L50" s="10" t="s">
        <v>80</v>
      </c>
      <c r="M50" s="10" t="s">
        <v>57</v>
      </c>
      <c r="N50" s="10" t="b">
        <v>1</v>
      </c>
      <c r="O50" s="10" t="b">
        <v>1</v>
      </c>
      <c r="P50" s="10" t="b">
        <v>1</v>
      </c>
      <c r="Q50" s="10" t="b">
        <v>0</v>
      </c>
      <c r="R50" s="10" t="b">
        <v>1</v>
      </c>
      <c r="S50" s="11">
        <v>45162.0</v>
      </c>
      <c r="T50" s="11">
        <v>45162.0</v>
      </c>
    </row>
    <row r="51">
      <c r="A51" s="6" t="s">
        <v>81</v>
      </c>
      <c r="B51" s="14">
        <f t="shared" ref="B51:C51" si="49">B50</f>
        <v>45161</v>
      </c>
      <c r="C51" s="15" t="str">
        <f t="shared" si="49"/>
        <v>ASHC</v>
      </c>
      <c r="D51" s="9">
        <v>50.0</v>
      </c>
      <c r="E51" s="10" t="s">
        <v>22</v>
      </c>
      <c r="F51" s="10" t="s">
        <v>22</v>
      </c>
      <c r="G51" s="11">
        <v>45162.0</v>
      </c>
      <c r="H51" s="12">
        <v>111.36</v>
      </c>
      <c r="I51" s="13">
        <f t="array" ref="I51">IFERROR(vlookup($A51,'HLW data'!$K$3:$N$62,2,false),"")</f>
        <v>122.65</v>
      </c>
      <c r="J51" s="13">
        <f t="array" ref="J51">IFERROR(vlookup($A51,'HLW data'!$K$3:$N$62,3,false),"")</f>
        <v>56.19</v>
      </c>
      <c r="K51" s="13">
        <f t="array" ref="K51">IFERROR(vlookup($A51,'HLW data'!$K$3:$N$62,4,false),"")</f>
        <v>31.67</v>
      </c>
      <c r="L51" s="10" t="s">
        <v>53</v>
      </c>
      <c r="N51" s="10" t="b">
        <v>1</v>
      </c>
      <c r="O51" s="10" t="b">
        <v>1</v>
      </c>
      <c r="P51" s="10" t="b">
        <v>1</v>
      </c>
      <c r="Q51" s="10" t="b">
        <v>0</v>
      </c>
      <c r="R51" s="10" t="b">
        <v>1</v>
      </c>
      <c r="S51" s="11">
        <v>45162.0</v>
      </c>
      <c r="T51" s="11">
        <v>45162.0</v>
      </c>
    </row>
    <row r="52">
      <c r="A52" s="6" t="s">
        <v>82</v>
      </c>
      <c r="B52" s="14">
        <f t="shared" ref="B52:C52" si="50">B51</f>
        <v>45161</v>
      </c>
      <c r="C52" s="15" t="str">
        <f t="shared" si="50"/>
        <v>ASHC</v>
      </c>
      <c r="D52" s="9">
        <v>51.0</v>
      </c>
      <c r="E52" s="10" t="s">
        <v>22</v>
      </c>
      <c r="F52" s="10" t="s">
        <v>22</v>
      </c>
      <c r="G52" s="11">
        <v>45162.0</v>
      </c>
      <c r="H52" s="12">
        <v>267.09</v>
      </c>
      <c r="I52" s="13">
        <f t="array" ref="I52">IFERROR(vlookup($A52,'HLW data'!$K$3:$N$62,2,false),"")</f>
        <v>165.85</v>
      </c>
      <c r="J52" s="13">
        <f t="array" ref="J52">IFERROR(vlookup($A52,'HLW data'!$K$3:$N$62,3,false),"")</f>
        <v>76.11</v>
      </c>
      <c r="K52" s="13">
        <f t="array" ref="K52">IFERROR(vlookup($A52,'HLW data'!$K$3:$N$62,4,false),"")</f>
        <v>35.55</v>
      </c>
      <c r="L52" s="10" t="s">
        <v>23</v>
      </c>
      <c r="N52" s="10" t="b">
        <v>1</v>
      </c>
      <c r="O52" s="10" t="b">
        <v>1</v>
      </c>
      <c r="P52" s="10" t="b">
        <v>1</v>
      </c>
      <c r="Q52" s="10" t="b">
        <v>0</v>
      </c>
      <c r="R52" s="10" t="b">
        <v>1</v>
      </c>
      <c r="S52" s="11">
        <v>45162.0</v>
      </c>
      <c r="T52" s="11">
        <v>45162.0</v>
      </c>
    </row>
    <row r="53">
      <c r="A53" s="6" t="s">
        <v>83</v>
      </c>
      <c r="B53" s="14">
        <f t="shared" ref="B53:C53" si="51">B52</f>
        <v>45161</v>
      </c>
      <c r="C53" s="15" t="str">
        <f t="shared" si="51"/>
        <v>ASHC</v>
      </c>
      <c r="D53" s="9">
        <v>52.0</v>
      </c>
      <c r="E53" s="10" t="s">
        <v>22</v>
      </c>
      <c r="F53" s="10" t="s">
        <v>22</v>
      </c>
      <c r="G53" s="11">
        <v>45162.0</v>
      </c>
      <c r="H53" s="12">
        <v>224.39</v>
      </c>
      <c r="I53" s="13">
        <f t="array" ref="I53">IFERROR(vlookup($A53,'HLW data'!$K$3:$N$62,2,false),"")</f>
        <v>140.26</v>
      </c>
      <c r="J53" s="13">
        <f t="array" ref="J53">IFERROR(vlookup($A53,'HLW data'!$K$3:$N$62,3,false),"")</f>
        <v>71.92</v>
      </c>
      <c r="K53" s="13">
        <f t="array" ref="K53">IFERROR(vlookup($A53,'HLW data'!$K$3:$N$62,4,false),"")</f>
        <v>37.29</v>
      </c>
      <c r="L53" s="10" t="s">
        <v>23</v>
      </c>
      <c r="N53" s="10" t="b">
        <v>1</v>
      </c>
      <c r="O53" s="10" t="b">
        <v>1</v>
      </c>
      <c r="P53" s="10" t="b">
        <v>1</v>
      </c>
      <c r="Q53" s="10" t="b">
        <v>0</v>
      </c>
      <c r="R53" s="10" t="b">
        <v>1</v>
      </c>
      <c r="S53" s="11">
        <v>45162.0</v>
      </c>
      <c r="T53" s="11">
        <v>45162.0</v>
      </c>
    </row>
    <row r="54">
      <c r="A54" s="6" t="s">
        <v>84</v>
      </c>
      <c r="B54" s="14">
        <f t="shared" ref="B54:C54" si="52">B53</f>
        <v>45161</v>
      </c>
      <c r="C54" s="15" t="str">
        <f t="shared" si="52"/>
        <v>ASHC</v>
      </c>
      <c r="D54" s="9">
        <v>53.0</v>
      </c>
      <c r="E54" s="10" t="s">
        <v>22</v>
      </c>
      <c r="F54" s="10" t="s">
        <v>22</v>
      </c>
      <c r="G54" s="11">
        <v>45162.0</v>
      </c>
      <c r="H54" s="12">
        <v>255.35</v>
      </c>
      <c r="I54" s="13">
        <f t="array" ref="I54">IFERROR(vlookup($A54,'HLW data'!$K$3:$N$62,2,false),"")</f>
        <v>153.11</v>
      </c>
      <c r="J54" s="13">
        <f t="array" ref="J54">IFERROR(vlookup($A54,'HLW data'!$K$3:$N$62,3,false),"")</f>
        <v>76.92</v>
      </c>
      <c r="K54" s="13">
        <f t="array" ref="K54">IFERROR(vlookup($A54,'HLW data'!$K$3:$N$62,4,false),"")</f>
        <v>38.83</v>
      </c>
      <c r="L54" s="10" t="s">
        <v>23</v>
      </c>
      <c r="N54" s="10" t="b">
        <v>1</v>
      </c>
      <c r="O54" s="10" t="b">
        <v>1</v>
      </c>
      <c r="P54" s="10" t="b">
        <v>1</v>
      </c>
      <c r="Q54" s="10" t="b">
        <v>0</v>
      </c>
      <c r="R54" s="10" t="b">
        <v>1</v>
      </c>
      <c r="S54" s="11">
        <v>45162.0</v>
      </c>
      <c r="T54" s="11">
        <v>45162.0</v>
      </c>
    </row>
    <row r="55">
      <c r="A55" s="6" t="s">
        <v>85</v>
      </c>
      <c r="B55" s="14">
        <f t="shared" ref="B55:C55" si="53">B54</f>
        <v>45161</v>
      </c>
      <c r="C55" s="15" t="str">
        <f t="shared" si="53"/>
        <v>ASHC</v>
      </c>
      <c r="D55" s="9">
        <v>54.0</v>
      </c>
      <c r="E55" s="10" t="s">
        <v>22</v>
      </c>
      <c r="F55" s="10" t="s">
        <v>22</v>
      </c>
      <c r="G55" s="11">
        <v>45162.0</v>
      </c>
      <c r="H55" s="12">
        <v>179.33</v>
      </c>
      <c r="I55" s="13">
        <f t="array" ref="I55">IFERROR(vlookup($A55,'HLW data'!$K$3:$N$62,2,false),"")</f>
        <v>161.83</v>
      </c>
      <c r="J55" s="13">
        <f t="array" ref="J55">IFERROR(vlookup($A55,'HLW data'!$K$3:$N$62,3,false),"")</f>
        <v>69.78</v>
      </c>
      <c r="K55" s="13">
        <f t="array" ref="K55">IFERROR(vlookup($A55,'HLW data'!$K$3:$N$62,4,false),"")</f>
        <v>24.65</v>
      </c>
      <c r="L55" s="10" t="s">
        <v>23</v>
      </c>
      <c r="N55" s="10" t="b">
        <v>1</v>
      </c>
      <c r="O55" s="10" t="b">
        <v>1</v>
      </c>
      <c r="P55" s="10" t="b">
        <v>1</v>
      </c>
      <c r="Q55" s="10" t="b">
        <v>0</v>
      </c>
      <c r="R55" s="10" t="b">
        <v>1</v>
      </c>
      <c r="S55" s="11">
        <v>45162.0</v>
      </c>
      <c r="T55" s="11">
        <v>45162.0</v>
      </c>
    </row>
    <row r="56">
      <c r="A56" s="6" t="s">
        <v>86</v>
      </c>
      <c r="B56" s="14">
        <f t="shared" ref="B56:C56" si="54">B55</f>
        <v>45161</v>
      </c>
      <c r="C56" s="15" t="str">
        <f t="shared" si="54"/>
        <v>ASHC</v>
      </c>
      <c r="D56" s="9">
        <v>55.0</v>
      </c>
      <c r="E56" s="10" t="s">
        <v>22</v>
      </c>
      <c r="F56" s="10" t="s">
        <v>22</v>
      </c>
      <c r="G56" s="11">
        <v>45162.0</v>
      </c>
      <c r="H56" s="12">
        <v>201.75</v>
      </c>
      <c r="I56" s="13">
        <f t="array" ref="I56">IFERROR(vlookup($A56,'HLW data'!$K$3:$N$62,2,false),"")</f>
        <v>136.26</v>
      </c>
      <c r="J56" s="13">
        <f t="array" ref="J56">IFERROR(vlookup($A56,'HLW data'!$K$3:$N$62,3,false),"")</f>
        <v>72.08</v>
      </c>
      <c r="K56" s="13">
        <f t="array" ref="K56">IFERROR(vlookup($A56,'HLW data'!$K$3:$N$62,4,false),"")</f>
        <v>34.35</v>
      </c>
      <c r="L56" s="10" t="s">
        <v>23</v>
      </c>
      <c r="M56" s="10" t="s">
        <v>57</v>
      </c>
      <c r="N56" s="10" t="b">
        <v>1</v>
      </c>
      <c r="O56" s="10" t="b">
        <v>1</v>
      </c>
      <c r="P56" s="10" t="b">
        <v>1</v>
      </c>
      <c r="Q56" s="10" t="b">
        <v>0</v>
      </c>
      <c r="R56" s="10" t="b">
        <v>1</v>
      </c>
      <c r="S56" s="11">
        <v>45162.0</v>
      </c>
      <c r="T56" s="11">
        <v>45162.0</v>
      </c>
    </row>
    <row r="57">
      <c r="A57" s="6" t="s">
        <v>87</v>
      </c>
      <c r="B57" s="14">
        <f t="shared" ref="B57:C57" si="55">B56</f>
        <v>45161</v>
      </c>
      <c r="C57" s="15" t="str">
        <f t="shared" si="55"/>
        <v>ASHC</v>
      </c>
      <c r="D57" s="9">
        <v>56.0</v>
      </c>
      <c r="E57" s="10" t="s">
        <v>22</v>
      </c>
      <c r="F57" s="10" t="s">
        <v>22</v>
      </c>
      <c r="G57" s="11">
        <v>45162.0</v>
      </c>
      <c r="H57" s="12">
        <v>190.09</v>
      </c>
      <c r="I57" s="13">
        <f t="array" ref="I57">IFERROR(vlookup($A57,'HLW data'!$K$3:$N$62,2,false),"")</f>
        <v>141.65</v>
      </c>
      <c r="J57" s="13">
        <f t="array" ref="J57">IFERROR(vlookup($A57,'HLW data'!$K$3:$N$62,3,false),"")</f>
        <v>68.59</v>
      </c>
      <c r="K57" s="13">
        <f t="array" ref="K57">IFERROR(vlookup($A57,'HLW data'!$K$3:$N$62,4,false),"")</f>
        <v>40.52</v>
      </c>
      <c r="L57" s="10" t="s">
        <v>23</v>
      </c>
      <c r="M57" s="10" t="s">
        <v>57</v>
      </c>
      <c r="N57" s="10" t="b">
        <v>1</v>
      </c>
      <c r="O57" s="10" t="b">
        <v>1</v>
      </c>
      <c r="P57" s="10" t="b">
        <v>1</v>
      </c>
      <c r="Q57" s="10" t="b">
        <v>0</v>
      </c>
      <c r="R57" s="10" t="b">
        <v>1</v>
      </c>
      <c r="S57" s="11">
        <v>45162.0</v>
      </c>
      <c r="T57" s="11">
        <v>45162.0</v>
      </c>
    </row>
    <row r="58">
      <c r="A58" s="6" t="s">
        <v>88</v>
      </c>
      <c r="B58" s="14">
        <f t="shared" ref="B58:C58" si="56">B57</f>
        <v>45161</v>
      </c>
      <c r="C58" s="15" t="str">
        <f t="shared" si="56"/>
        <v>ASHC</v>
      </c>
      <c r="D58" s="9">
        <v>57.0</v>
      </c>
      <c r="E58" s="10" t="s">
        <v>22</v>
      </c>
      <c r="F58" s="10" t="s">
        <v>22</v>
      </c>
      <c r="G58" s="11">
        <v>45162.0</v>
      </c>
      <c r="H58" s="12">
        <v>110.25</v>
      </c>
      <c r="I58" s="13">
        <f t="array" ref="I58">IFERROR(vlookup($A58,'HLW data'!$K$3:$N$62,2,false),"")</f>
        <v>127.44</v>
      </c>
      <c r="J58" s="13">
        <f t="array" ref="J58">IFERROR(vlookup($A58,'HLW data'!$K$3:$N$62,3,false),"")</f>
        <v>69.81</v>
      </c>
      <c r="K58" s="13">
        <f t="array" ref="K58">IFERROR(vlookup($A58,'HLW data'!$K$3:$N$62,4,false),"")</f>
        <v>24.44</v>
      </c>
      <c r="L58" s="10" t="s">
        <v>23</v>
      </c>
      <c r="N58" s="10" t="b">
        <v>1</v>
      </c>
      <c r="O58" s="10" t="b">
        <v>1</v>
      </c>
      <c r="P58" s="10" t="b">
        <v>1</v>
      </c>
      <c r="Q58" s="10" t="b">
        <v>0</v>
      </c>
      <c r="R58" s="10" t="b">
        <v>1</v>
      </c>
      <c r="S58" s="11">
        <v>45162.0</v>
      </c>
      <c r="T58" s="11">
        <v>45162.0</v>
      </c>
    </row>
    <row r="59">
      <c r="A59" s="6" t="s">
        <v>89</v>
      </c>
      <c r="B59" s="14">
        <f t="shared" ref="B59:C59" si="57">B58</f>
        <v>45161</v>
      </c>
      <c r="C59" s="15" t="str">
        <f t="shared" si="57"/>
        <v>ASHC</v>
      </c>
      <c r="D59" s="9">
        <v>58.0</v>
      </c>
      <c r="E59" s="10" t="s">
        <v>22</v>
      </c>
      <c r="F59" s="10" t="s">
        <v>22</v>
      </c>
      <c r="G59" s="11">
        <v>45162.0</v>
      </c>
      <c r="H59" s="12">
        <v>261.2</v>
      </c>
      <c r="I59" s="13">
        <f t="array" ref="I59">IFERROR(vlookup($A59,'HLW data'!$K$3:$N$62,2,false),"")</f>
        <v>129.43</v>
      </c>
      <c r="J59" s="13">
        <f t="array" ref="J59">IFERROR(vlookup($A59,'HLW data'!$K$3:$N$62,3,false),"")</f>
        <v>89.65</v>
      </c>
      <c r="K59" s="13">
        <f t="array" ref="K59">IFERROR(vlookup($A59,'HLW data'!$K$3:$N$62,4,false),"")</f>
        <v>37.99</v>
      </c>
      <c r="L59" s="10" t="s">
        <v>23</v>
      </c>
      <c r="N59" s="10" t="b">
        <v>1</v>
      </c>
      <c r="O59" s="10" t="b">
        <v>1</v>
      </c>
      <c r="P59" s="10" t="b">
        <v>1</v>
      </c>
      <c r="Q59" s="10" t="b">
        <v>0</v>
      </c>
      <c r="R59" s="10" t="b">
        <v>1</v>
      </c>
      <c r="S59" s="11">
        <v>45162.0</v>
      </c>
      <c r="T59" s="11">
        <v>45162.0</v>
      </c>
    </row>
    <row r="60">
      <c r="A60" s="6" t="s">
        <v>90</v>
      </c>
      <c r="B60" s="14">
        <f t="shared" ref="B60:C60" si="58">B59</f>
        <v>45161</v>
      </c>
      <c r="C60" s="15" t="str">
        <f t="shared" si="58"/>
        <v>ASHC</v>
      </c>
      <c r="D60" s="9">
        <v>59.0</v>
      </c>
      <c r="E60" s="10" t="s">
        <v>22</v>
      </c>
      <c r="F60" s="10" t="s">
        <v>22</v>
      </c>
      <c r="G60" s="11">
        <v>45162.0</v>
      </c>
      <c r="H60" s="12">
        <v>84.3</v>
      </c>
      <c r="I60" s="13">
        <f t="array" ref="I60">IFERROR(vlookup($A60,'HLW data'!$K$3:$N$62,2,false),"")</f>
        <v>115.04</v>
      </c>
      <c r="J60" s="13">
        <f t="array" ref="J60">IFERROR(vlookup($A60,'HLW data'!$K$3:$N$62,3,false),"")</f>
        <v>61.62</v>
      </c>
      <c r="K60" s="13">
        <f t="array" ref="K60">IFERROR(vlookup($A60,'HLW data'!$K$3:$N$62,4,false),"")</f>
        <v>21.13</v>
      </c>
      <c r="L60" s="10" t="s">
        <v>53</v>
      </c>
      <c r="N60" s="10" t="b">
        <v>1</v>
      </c>
      <c r="O60" s="10" t="b">
        <v>1</v>
      </c>
      <c r="P60" s="10" t="b">
        <v>1</v>
      </c>
      <c r="Q60" s="10" t="b">
        <v>0</v>
      </c>
      <c r="R60" s="10" t="b">
        <v>1</v>
      </c>
      <c r="S60" s="11">
        <v>45162.0</v>
      </c>
      <c r="T60" s="11">
        <v>45162.0</v>
      </c>
    </row>
    <row r="61">
      <c r="A61" s="6" t="s">
        <v>91</v>
      </c>
      <c r="B61" s="14">
        <f t="shared" ref="B61:C61" si="59">B60</f>
        <v>45161</v>
      </c>
      <c r="C61" s="15" t="str">
        <f t="shared" si="59"/>
        <v>ASHC</v>
      </c>
      <c r="D61" s="9">
        <v>60.0</v>
      </c>
      <c r="E61" s="10" t="s">
        <v>22</v>
      </c>
      <c r="F61" s="10" t="s">
        <v>22</v>
      </c>
      <c r="G61" s="11">
        <v>45162.0</v>
      </c>
      <c r="H61" s="12">
        <v>161.93</v>
      </c>
      <c r="I61" s="13">
        <f t="array" ref="I61">IFERROR(vlookup($A61,'HLW data'!$K$3:$N$62,2,false),"")</f>
        <v>148.49</v>
      </c>
      <c r="J61" s="13">
        <f t="array" ref="J61">IFERROR(vlookup($A61,'HLW data'!$K$3:$N$62,3,false),"")</f>
        <v>73.13</v>
      </c>
      <c r="K61" s="13">
        <f t="array" ref="K61">IFERROR(vlookup($A61,'HLW data'!$K$3:$N$62,4,false),"")</f>
        <v>29.1</v>
      </c>
      <c r="L61" s="10" t="s">
        <v>26</v>
      </c>
      <c r="M61" s="10" t="s">
        <v>57</v>
      </c>
      <c r="N61" s="10" t="b">
        <v>1</v>
      </c>
      <c r="O61" s="10" t="b">
        <v>1</v>
      </c>
      <c r="P61" s="10" t="b">
        <v>1</v>
      </c>
      <c r="Q61" s="10" t="b">
        <v>0</v>
      </c>
      <c r="R61" s="10" t="b">
        <v>1</v>
      </c>
      <c r="S61" s="11">
        <v>45162.0</v>
      </c>
      <c r="T61" s="11">
        <v>45162.0</v>
      </c>
    </row>
    <row r="62">
      <c r="C62" s="16"/>
      <c r="D62" s="17"/>
    </row>
    <row r="63">
      <c r="C63" s="16"/>
      <c r="D63" s="17"/>
    </row>
    <row r="64">
      <c r="C64" s="16"/>
      <c r="D64" s="17"/>
    </row>
    <row r="65">
      <c r="C65" s="16"/>
      <c r="D65" s="17"/>
    </row>
    <row r="66">
      <c r="C66" s="16"/>
      <c r="D66" s="17"/>
    </row>
    <row r="67">
      <c r="C67" s="16"/>
      <c r="D67" s="17"/>
    </row>
    <row r="68">
      <c r="C68" s="16"/>
      <c r="D68" s="17"/>
    </row>
    <row r="69">
      <c r="C69" s="16"/>
      <c r="D69" s="17"/>
    </row>
    <row r="70">
      <c r="C70" s="16"/>
      <c r="D70" s="17"/>
    </row>
    <row r="71">
      <c r="C71" s="16"/>
      <c r="D71" s="17"/>
    </row>
    <row r="72">
      <c r="C72" s="16"/>
      <c r="D72" s="17"/>
    </row>
    <row r="73">
      <c r="C73" s="16"/>
      <c r="D73" s="17"/>
    </row>
    <row r="74">
      <c r="C74" s="16"/>
      <c r="D74" s="17"/>
    </row>
    <row r="75">
      <c r="C75" s="16"/>
      <c r="D75" s="17"/>
    </row>
    <row r="76">
      <c r="C76" s="16"/>
      <c r="D76" s="17"/>
    </row>
    <row r="77">
      <c r="C77" s="16"/>
      <c r="D77" s="17"/>
    </row>
    <row r="78">
      <c r="C78" s="16"/>
      <c r="D78" s="17"/>
    </row>
    <row r="79">
      <c r="C79" s="16"/>
      <c r="D79" s="17"/>
    </row>
    <row r="80">
      <c r="C80" s="16"/>
      <c r="D80" s="17"/>
    </row>
    <row r="81">
      <c r="C81" s="16"/>
      <c r="D81" s="17"/>
    </row>
    <row r="82">
      <c r="C82" s="16"/>
      <c r="D82" s="17"/>
    </row>
    <row r="83">
      <c r="C83" s="16"/>
      <c r="D83" s="17"/>
    </row>
    <row r="84">
      <c r="C84" s="16"/>
      <c r="D84" s="17"/>
    </row>
    <row r="85">
      <c r="C85" s="16"/>
      <c r="D85" s="17"/>
    </row>
    <row r="86">
      <c r="C86" s="16"/>
      <c r="D86" s="17"/>
    </row>
    <row r="87">
      <c r="C87" s="16"/>
      <c r="D87" s="17"/>
    </row>
    <row r="88">
      <c r="C88" s="16"/>
      <c r="D88" s="17"/>
    </row>
    <row r="89">
      <c r="C89" s="16"/>
      <c r="D89" s="17"/>
    </row>
    <row r="90">
      <c r="C90" s="16"/>
      <c r="D90" s="17"/>
    </row>
    <row r="91">
      <c r="C91" s="16"/>
      <c r="D91" s="17"/>
    </row>
    <row r="92">
      <c r="C92" s="16"/>
      <c r="D92" s="17"/>
    </row>
    <row r="93">
      <c r="C93" s="16"/>
      <c r="D93" s="17"/>
    </row>
    <row r="94">
      <c r="C94" s="16"/>
      <c r="D94" s="17"/>
    </row>
    <row r="95">
      <c r="C95" s="16"/>
      <c r="D95" s="17"/>
    </row>
    <row r="96">
      <c r="C96" s="16"/>
      <c r="D96" s="17"/>
    </row>
    <row r="97">
      <c r="C97" s="16"/>
      <c r="D97" s="17"/>
    </row>
    <row r="98">
      <c r="C98" s="16"/>
      <c r="D98" s="17"/>
    </row>
    <row r="99">
      <c r="C99" s="16"/>
      <c r="D99" s="17"/>
    </row>
    <row r="100">
      <c r="C100" s="16"/>
      <c r="D100" s="17"/>
    </row>
    <row r="101">
      <c r="C101" s="16"/>
      <c r="D101" s="17"/>
    </row>
    <row r="102">
      <c r="C102" s="16"/>
      <c r="D102" s="17"/>
    </row>
    <row r="103">
      <c r="C103" s="16"/>
      <c r="D103" s="17"/>
    </row>
    <row r="104">
      <c r="C104" s="16"/>
      <c r="D104" s="17"/>
    </row>
    <row r="105">
      <c r="C105" s="16"/>
      <c r="D105" s="17"/>
    </row>
    <row r="106">
      <c r="C106" s="16"/>
      <c r="D106" s="17"/>
    </row>
    <row r="107">
      <c r="C107" s="16"/>
      <c r="D107" s="17"/>
    </row>
    <row r="108">
      <c r="C108" s="16"/>
      <c r="D108" s="17"/>
    </row>
    <row r="109">
      <c r="C109" s="16"/>
      <c r="D109" s="17"/>
    </row>
    <row r="110">
      <c r="C110" s="16"/>
      <c r="D110" s="17"/>
    </row>
    <row r="111">
      <c r="C111" s="16"/>
      <c r="D111" s="17"/>
    </row>
    <row r="112">
      <c r="C112" s="16"/>
      <c r="D112" s="17"/>
    </row>
    <row r="113">
      <c r="C113" s="16"/>
      <c r="D113" s="17"/>
    </row>
    <row r="114">
      <c r="C114" s="16"/>
      <c r="D114" s="17"/>
    </row>
    <row r="115">
      <c r="C115" s="16"/>
      <c r="D115" s="17"/>
    </row>
    <row r="116">
      <c r="C116" s="16"/>
      <c r="D116" s="17"/>
    </row>
    <row r="117">
      <c r="C117" s="16"/>
      <c r="D117" s="17"/>
    </row>
    <row r="118">
      <c r="C118" s="16"/>
      <c r="D118" s="17"/>
    </row>
    <row r="119">
      <c r="C119" s="16"/>
      <c r="D119" s="17"/>
    </row>
    <row r="120">
      <c r="C120" s="16"/>
      <c r="D120" s="17"/>
    </row>
    <row r="121">
      <c r="C121" s="16"/>
      <c r="D121" s="17"/>
    </row>
    <row r="122">
      <c r="C122" s="16"/>
      <c r="D122" s="17"/>
    </row>
    <row r="123">
      <c r="C123" s="16"/>
      <c r="D123" s="17"/>
    </row>
    <row r="124">
      <c r="C124" s="16"/>
      <c r="D124" s="17"/>
    </row>
    <row r="125">
      <c r="C125" s="16"/>
      <c r="D125" s="17"/>
    </row>
    <row r="126">
      <c r="C126" s="16"/>
      <c r="D126" s="17"/>
    </row>
    <row r="127">
      <c r="C127" s="16"/>
      <c r="D127" s="17"/>
    </row>
    <row r="128">
      <c r="C128" s="16"/>
      <c r="D128" s="17"/>
    </row>
    <row r="129">
      <c r="C129" s="16"/>
      <c r="D129" s="17"/>
    </row>
    <row r="130">
      <c r="C130" s="16"/>
      <c r="D130" s="17"/>
    </row>
    <row r="131">
      <c r="C131" s="16"/>
      <c r="D131" s="17"/>
    </row>
    <row r="132">
      <c r="C132" s="16"/>
      <c r="D132" s="17"/>
    </row>
    <row r="133">
      <c r="C133" s="16"/>
      <c r="D133" s="17"/>
    </row>
    <row r="134">
      <c r="C134" s="16"/>
      <c r="D134" s="17"/>
    </row>
    <row r="135">
      <c r="C135" s="16"/>
      <c r="D135" s="17"/>
    </row>
    <row r="136">
      <c r="C136" s="16"/>
      <c r="D136" s="17"/>
    </row>
    <row r="137">
      <c r="C137" s="16"/>
      <c r="D137" s="17"/>
    </row>
    <row r="138">
      <c r="C138" s="16"/>
      <c r="D138" s="17"/>
    </row>
    <row r="139">
      <c r="C139" s="16"/>
      <c r="D139" s="17"/>
    </row>
    <row r="140">
      <c r="C140" s="16"/>
      <c r="D140" s="17"/>
    </row>
    <row r="141">
      <c r="C141" s="16"/>
      <c r="D141" s="17"/>
    </row>
    <row r="142">
      <c r="C142" s="16"/>
      <c r="D142" s="17"/>
    </row>
    <row r="143">
      <c r="C143" s="16"/>
      <c r="D143" s="17"/>
    </row>
    <row r="144">
      <c r="C144" s="16"/>
      <c r="D144" s="17"/>
    </row>
    <row r="145">
      <c r="C145" s="16"/>
      <c r="D145" s="17"/>
    </row>
    <row r="146">
      <c r="C146" s="16"/>
      <c r="D146" s="17"/>
    </row>
    <row r="147">
      <c r="C147" s="16"/>
      <c r="D147" s="17"/>
    </row>
    <row r="148">
      <c r="C148" s="16"/>
      <c r="D148" s="17"/>
    </row>
    <row r="149">
      <c r="C149" s="16"/>
      <c r="D149" s="17"/>
    </row>
    <row r="150">
      <c r="C150" s="16"/>
      <c r="D150" s="17"/>
    </row>
    <row r="151">
      <c r="C151" s="16"/>
      <c r="D151" s="17"/>
    </row>
    <row r="152">
      <c r="C152" s="16"/>
      <c r="D152" s="17"/>
    </row>
    <row r="153">
      <c r="C153" s="16"/>
      <c r="D153" s="17"/>
    </row>
    <row r="154">
      <c r="C154" s="16"/>
      <c r="D154" s="17"/>
    </row>
    <row r="155">
      <c r="C155" s="16"/>
      <c r="D155" s="17"/>
    </row>
    <row r="156">
      <c r="C156" s="16"/>
      <c r="D156" s="17"/>
    </row>
    <row r="157">
      <c r="C157" s="16"/>
      <c r="D157" s="17"/>
    </row>
    <row r="158">
      <c r="C158" s="16"/>
      <c r="D158" s="17"/>
    </row>
    <row r="159">
      <c r="C159" s="16"/>
      <c r="D159" s="17"/>
    </row>
    <row r="160">
      <c r="C160" s="16"/>
      <c r="D160" s="17"/>
    </row>
    <row r="161">
      <c r="C161" s="16"/>
      <c r="D161" s="17"/>
    </row>
    <row r="162">
      <c r="C162" s="16"/>
      <c r="D162" s="17"/>
    </row>
    <row r="163">
      <c r="C163" s="16"/>
      <c r="D163" s="17"/>
    </row>
    <row r="164">
      <c r="C164" s="16"/>
      <c r="D164" s="17"/>
    </row>
    <row r="165">
      <c r="C165" s="16"/>
      <c r="D165" s="17"/>
    </row>
    <row r="166">
      <c r="C166" s="16"/>
      <c r="D166" s="17"/>
    </row>
    <row r="167">
      <c r="C167" s="16"/>
      <c r="D167" s="17"/>
    </row>
    <row r="168">
      <c r="C168" s="16"/>
      <c r="D168" s="17"/>
    </row>
    <row r="169">
      <c r="C169" s="16"/>
      <c r="D169" s="17"/>
    </row>
    <row r="170">
      <c r="C170" s="16"/>
      <c r="D170" s="17"/>
    </row>
    <row r="171">
      <c r="C171" s="16"/>
      <c r="D171" s="17"/>
    </row>
    <row r="172">
      <c r="C172" s="16"/>
      <c r="D172" s="17"/>
    </row>
    <row r="173">
      <c r="C173" s="16"/>
      <c r="D173" s="17"/>
    </row>
    <row r="174">
      <c r="C174" s="16"/>
      <c r="D174" s="17"/>
    </row>
    <row r="175">
      <c r="C175" s="16"/>
      <c r="D175" s="17"/>
    </row>
    <row r="176">
      <c r="C176" s="16"/>
      <c r="D176" s="17"/>
    </row>
    <row r="177">
      <c r="C177" s="16"/>
      <c r="D177" s="17"/>
    </row>
    <row r="178">
      <c r="C178" s="16"/>
      <c r="D178" s="17"/>
    </row>
    <row r="179">
      <c r="C179" s="16"/>
      <c r="D179" s="17"/>
    </row>
    <row r="180">
      <c r="C180" s="16"/>
      <c r="D180" s="17"/>
    </row>
    <row r="181">
      <c r="C181" s="16"/>
      <c r="D181" s="17"/>
    </row>
    <row r="182">
      <c r="C182" s="16"/>
      <c r="D182" s="17"/>
    </row>
    <row r="183">
      <c r="C183" s="16"/>
      <c r="D183" s="17"/>
    </row>
    <row r="184">
      <c r="C184" s="16"/>
      <c r="D184" s="17"/>
    </row>
    <row r="185">
      <c r="C185" s="16"/>
      <c r="D185" s="17"/>
    </row>
    <row r="186">
      <c r="C186" s="16"/>
      <c r="D186" s="17"/>
    </row>
    <row r="187">
      <c r="C187" s="16"/>
      <c r="D187" s="17"/>
    </row>
    <row r="188">
      <c r="C188" s="16"/>
      <c r="D188" s="17"/>
    </row>
    <row r="189">
      <c r="C189" s="16"/>
      <c r="D189" s="17"/>
    </row>
    <row r="190">
      <c r="C190" s="16"/>
      <c r="D190" s="17"/>
    </row>
    <row r="191">
      <c r="C191" s="16"/>
      <c r="D191" s="17"/>
    </row>
    <row r="192">
      <c r="C192" s="16"/>
      <c r="D192" s="17"/>
    </row>
    <row r="193">
      <c r="C193" s="16"/>
      <c r="D193" s="17"/>
    </row>
    <row r="194">
      <c r="C194" s="16"/>
      <c r="D194" s="17"/>
    </row>
    <row r="195">
      <c r="C195" s="16"/>
      <c r="D195" s="17"/>
    </row>
    <row r="196">
      <c r="C196" s="16"/>
      <c r="D196" s="17"/>
    </row>
    <row r="197">
      <c r="C197" s="16"/>
      <c r="D197" s="17"/>
    </row>
    <row r="198">
      <c r="C198" s="16"/>
      <c r="D198" s="17"/>
    </row>
    <row r="199">
      <c r="C199" s="16"/>
      <c r="D199" s="17"/>
    </row>
    <row r="200">
      <c r="C200" s="16"/>
      <c r="D200" s="17"/>
    </row>
    <row r="201">
      <c r="C201" s="16"/>
      <c r="D201" s="17"/>
    </row>
    <row r="202">
      <c r="C202" s="16"/>
      <c r="D202" s="17"/>
    </row>
    <row r="203">
      <c r="C203" s="16"/>
      <c r="D203" s="17"/>
    </row>
    <row r="204">
      <c r="C204" s="16"/>
      <c r="D204" s="17"/>
    </row>
    <row r="205">
      <c r="C205" s="16"/>
      <c r="D205" s="17"/>
    </row>
    <row r="206">
      <c r="C206" s="16"/>
      <c r="D206" s="17"/>
    </row>
    <row r="207">
      <c r="C207" s="16"/>
      <c r="D207" s="17"/>
    </row>
    <row r="208">
      <c r="C208" s="16"/>
      <c r="D208" s="17"/>
    </row>
    <row r="209">
      <c r="C209" s="16"/>
      <c r="D209" s="17"/>
    </row>
    <row r="210">
      <c r="C210" s="16"/>
      <c r="D210" s="17"/>
    </row>
    <row r="211">
      <c r="C211" s="16"/>
      <c r="D211" s="17"/>
    </row>
    <row r="212">
      <c r="C212" s="16"/>
      <c r="D212" s="17"/>
    </row>
    <row r="213">
      <c r="C213" s="16"/>
      <c r="D213" s="17"/>
    </row>
    <row r="214">
      <c r="C214" s="16"/>
      <c r="D214" s="17"/>
    </row>
    <row r="215">
      <c r="C215" s="16"/>
      <c r="D215" s="17"/>
    </row>
    <row r="216">
      <c r="C216" s="16"/>
      <c r="D216" s="17"/>
    </row>
    <row r="217">
      <c r="C217" s="16"/>
      <c r="D217" s="17"/>
    </row>
    <row r="218">
      <c r="C218" s="16"/>
      <c r="D218" s="17"/>
    </row>
    <row r="219">
      <c r="C219" s="16"/>
      <c r="D219" s="17"/>
    </row>
    <row r="220">
      <c r="C220" s="16"/>
      <c r="D220" s="17"/>
    </row>
    <row r="221">
      <c r="C221" s="16"/>
      <c r="D221" s="17"/>
    </row>
    <row r="222">
      <c r="C222" s="16"/>
      <c r="D222" s="17"/>
    </row>
    <row r="223">
      <c r="C223" s="16"/>
      <c r="D223" s="17"/>
    </row>
    <row r="224">
      <c r="C224" s="16"/>
      <c r="D224" s="17"/>
    </row>
    <row r="225">
      <c r="C225" s="16"/>
      <c r="D225" s="17"/>
    </row>
    <row r="226">
      <c r="C226" s="16"/>
      <c r="D226" s="17"/>
    </row>
    <row r="227">
      <c r="C227" s="16"/>
      <c r="D227" s="17"/>
    </row>
    <row r="228">
      <c r="C228" s="16"/>
      <c r="D228" s="17"/>
    </row>
    <row r="229">
      <c r="C229" s="16"/>
      <c r="D229" s="17"/>
    </row>
    <row r="230">
      <c r="C230" s="16"/>
      <c r="D230" s="17"/>
    </row>
    <row r="231">
      <c r="C231" s="16"/>
      <c r="D231" s="17"/>
    </row>
    <row r="232">
      <c r="C232" s="16"/>
      <c r="D232" s="17"/>
    </row>
    <row r="233">
      <c r="C233" s="16"/>
      <c r="D233" s="17"/>
    </row>
    <row r="234">
      <c r="C234" s="16"/>
      <c r="D234" s="17"/>
    </row>
    <row r="235">
      <c r="C235" s="16"/>
      <c r="D235" s="17"/>
    </row>
    <row r="236">
      <c r="C236" s="16"/>
      <c r="D236" s="17"/>
    </row>
    <row r="237">
      <c r="C237" s="16"/>
      <c r="D237" s="17"/>
    </row>
    <row r="238">
      <c r="C238" s="16"/>
      <c r="D238" s="17"/>
    </row>
    <row r="239">
      <c r="C239" s="16"/>
      <c r="D239" s="17"/>
    </row>
    <row r="240">
      <c r="C240" s="16"/>
      <c r="D240" s="17"/>
    </row>
    <row r="241">
      <c r="C241" s="16"/>
      <c r="D241" s="17"/>
    </row>
    <row r="242">
      <c r="C242" s="16"/>
      <c r="D242" s="17"/>
    </row>
    <row r="243">
      <c r="C243" s="16"/>
      <c r="D243" s="17"/>
    </row>
    <row r="244">
      <c r="C244" s="16"/>
      <c r="D244" s="17"/>
    </row>
    <row r="245">
      <c r="C245" s="16"/>
      <c r="D245" s="17"/>
    </row>
    <row r="246">
      <c r="C246" s="16"/>
      <c r="D246" s="17"/>
    </row>
    <row r="247">
      <c r="C247" s="16"/>
      <c r="D247" s="17"/>
    </row>
    <row r="248">
      <c r="C248" s="16"/>
      <c r="D248" s="17"/>
    </row>
    <row r="249">
      <c r="C249" s="16"/>
      <c r="D249" s="17"/>
    </row>
    <row r="250">
      <c r="C250" s="16"/>
      <c r="D250" s="17"/>
    </row>
    <row r="251">
      <c r="C251" s="16"/>
      <c r="D251" s="17"/>
    </row>
    <row r="252">
      <c r="C252" s="16"/>
      <c r="D252" s="17"/>
    </row>
    <row r="253">
      <c r="C253" s="16"/>
      <c r="D253" s="17"/>
    </row>
    <row r="254">
      <c r="C254" s="16"/>
      <c r="D254" s="17"/>
    </row>
    <row r="255">
      <c r="C255" s="16"/>
      <c r="D255" s="17"/>
    </row>
    <row r="256">
      <c r="C256" s="16"/>
      <c r="D256" s="17"/>
    </row>
    <row r="257">
      <c r="C257" s="16"/>
      <c r="D257" s="17"/>
    </row>
    <row r="258">
      <c r="C258" s="16"/>
      <c r="D258" s="17"/>
    </row>
    <row r="259">
      <c r="C259" s="16"/>
      <c r="D259" s="17"/>
    </row>
    <row r="260">
      <c r="C260" s="16"/>
      <c r="D260" s="17"/>
    </row>
    <row r="261">
      <c r="C261" s="16"/>
      <c r="D261" s="17"/>
    </row>
    <row r="262">
      <c r="C262" s="16"/>
      <c r="D262" s="17"/>
    </row>
    <row r="263">
      <c r="C263" s="16"/>
      <c r="D263" s="17"/>
    </row>
    <row r="264">
      <c r="C264" s="16"/>
      <c r="D264" s="17"/>
    </row>
    <row r="265">
      <c r="C265" s="16"/>
      <c r="D265" s="17"/>
    </row>
    <row r="266">
      <c r="C266" s="16"/>
      <c r="D266" s="17"/>
    </row>
    <row r="267">
      <c r="C267" s="16"/>
      <c r="D267" s="17"/>
    </row>
    <row r="268">
      <c r="C268" s="16"/>
      <c r="D268" s="17"/>
    </row>
    <row r="269">
      <c r="C269" s="16"/>
      <c r="D269" s="17"/>
    </row>
    <row r="270">
      <c r="C270" s="16"/>
      <c r="D270" s="17"/>
    </row>
    <row r="271">
      <c r="C271" s="16"/>
      <c r="D271" s="17"/>
    </row>
    <row r="272">
      <c r="C272" s="16"/>
      <c r="D272" s="17"/>
    </row>
    <row r="273">
      <c r="C273" s="16"/>
      <c r="D273" s="17"/>
    </row>
    <row r="274">
      <c r="C274" s="16"/>
      <c r="D274" s="17"/>
    </row>
    <row r="275">
      <c r="C275" s="16"/>
      <c r="D275" s="17"/>
    </row>
    <row r="276">
      <c r="C276" s="16"/>
      <c r="D276" s="17"/>
    </row>
    <row r="277">
      <c r="C277" s="16"/>
      <c r="D277" s="17"/>
    </row>
    <row r="278">
      <c r="C278" s="16"/>
      <c r="D278" s="17"/>
    </row>
    <row r="279">
      <c r="C279" s="16"/>
      <c r="D279" s="17"/>
    </row>
    <row r="280">
      <c r="C280" s="16"/>
      <c r="D280" s="17"/>
    </row>
    <row r="281">
      <c r="C281" s="16"/>
      <c r="D281" s="17"/>
    </row>
    <row r="282">
      <c r="C282" s="16"/>
      <c r="D282" s="17"/>
    </row>
    <row r="283">
      <c r="C283" s="16"/>
      <c r="D283" s="17"/>
    </row>
    <row r="284">
      <c r="C284" s="16"/>
      <c r="D284" s="17"/>
    </row>
    <row r="285">
      <c r="C285" s="16"/>
      <c r="D285" s="17"/>
    </row>
    <row r="286">
      <c r="C286" s="16"/>
      <c r="D286" s="17"/>
    </row>
    <row r="287">
      <c r="C287" s="16"/>
      <c r="D287" s="17"/>
    </row>
    <row r="288">
      <c r="C288" s="16"/>
      <c r="D288" s="17"/>
    </row>
    <row r="289">
      <c r="C289" s="16"/>
      <c r="D289" s="17"/>
    </row>
    <row r="290">
      <c r="C290" s="16"/>
      <c r="D290" s="17"/>
    </row>
    <row r="291">
      <c r="C291" s="16"/>
      <c r="D291" s="17"/>
    </row>
    <row r="292">
      <c r="C292" s="16"/>
      <c r="D292" s="17"/>
    </row>
    <row r="293">
      <c r="C293" s="16"/>
      <c r="D293" s="17"/>
    </row>
    <row r="294">
      <c r="C294" s="16"/>
      <c r="D294" s="17"/>
    </row>
    <row r="295">
      <c r="C295" s="16"/>
      <c r="D295" s="17"/>
    </row>
    <row r="296">
      <c r="C296" s="16"/>
      <c r="D296" s="17"/>
    </row>
    <row r="297">
      <c r="C297" s="16"/>
      <c r="D297" s="17"/>
    </row>
    <row r="298">
      <c r="C298" s="16"/>
      <c r="D298" s="17"/>
    </row>
    <row r="299">
      <c r="C299" s="16"/>
      <c r="D299" s="17"/>
    </row>
    <row r="300">
      <c r="C300" s="16"/>
      <c r="D300" s="17"/>
    </row>
    <row r="301">
      <c r="C301" s="16"/>
      <c r="D301" s="17"/>
    </row>
    <row r="302">
      <c r="C302" s="16"/>
      <c r="D302" s="17"/>
    </row>
    <row r="303">
      <c r="C303" s="16"/>
      <c r="D303" s="17"/>
    </row>
    <row r="304">
      <c r="C304" s="16"/>
      <c r="D304" s="17"/>
    </row>
    <row r="305">
      <c r="C305" s="16"/>
      <c r="D305" s="17"/>
    </row>
    <row r="306">
      <c r="C306" s="16"/>
      <c r="D306" s="17"/>
    </row>
    <row r="307">
      <c r="C307" s="16"/>
      <c r="D307" s="17"/>
    </row>
    <row r="308">
      <c r="C308" s="16"/>
      <c r="D308" s="17"/>
    </row>
    <row r="309">
      <c r="C309" s="16"/>
      <c r="D309" s="17"/>
    </row>
    <row r="310">
      <c r="C310" s="16"/>
      <c r="D310" s="17"/>
    </row>
    <row r="311">
      <c r="C311" s="16"/>
      <c r="D311" s="17"/>
    </row>
    <row r="312">
      <c r="C312" s="16"/>
      <c r="D312" s="17"/>
    </row>
    <row r="313">
      <c r="C313" s="16"/>
      <c r="D313" s="17"/>
    </row>
    <row r="314">
      <c r="C314" s="16"/>
      <c r="D314" s="17"/>
    </row>
    <row r="315">
      <c r="C315" s="16"/>
      <c r="D315" s="17"/>
    </row>
    <row r="316">
      <c r="C316" s="16"/>
      <c r="D316" s="17"/>
    </row>
    <row r="317">
      <c r="C317" s="16"/>
      <c r="D317" s="17"/>
    </row>
    <row r="318">
      <c r="C318" s="16"/>
      <c r="D318" s="17"/>
    </row>
    <row r="319">
      <c r="C319" s="16"/>
      <c r="D319" s="17"/>
    </row>
    <row r="320">
      <c r="C320" s="16"/>
      <c r="D320" s="17"/>
    </row>
    <row r="321">
      <c r="C321" s="16"/>
      <c r="D321" s="17"/>
    </row>
    <row r="322">
      <c r="C322" s="16"/>
      <c r="D322" s="17"/>
    </row>
    <row r="323">
      <c r="C323" s="16"/>
      <c r="D323" s="17"/>
    </row>
    <row r="324">
      <c r="C324" s="16"/>
      <c r="D324" s="17"/>
    </row>
    <row r="325">
      <c r="C325" s="16"/>
      <c r="D325" s="17"/>
    </row>
    <row r="326">
      <c r="C326" s="16"/>
      <c r="D326" s="17"/>
    </row>
    <row r="327">
      <c r="C327" s="16"/>
      <c r="D327" s="17"/>
    </row>
    <row r="328">
      <c r="C328" s="16"/>
      <c r="D328" s="17"/>
    </row>
    <row r="329">
      <c r="C329" s="16"/>
      <c r="D329" s="17"/>
    </row>
    <row r="330">
      <c r="C330" s="16"/>
      <c r="D330" s="17"/>
    </row>
    <row r="331">
      <c r="C331" s="16"/>
      <c r="D331" s="17"/>
    </row>
    <row r="332">
      <c r="C332" s="16"/>
      <c r="D332" s="17"/>
    </row>
    <row r="333">
      <c r="C333" s="16"/>
      <c r="D333" s="17"/>
    </row>
    <row r="334">
      <c r="C334" s="16"/>
      <c r="D334" s="17"/>
    </row>
    <row r="335">
      <c r="C335" s="16"/>
      <c r="D335" s="17"/>
    </row>
    <row r="336">
      <c r="C336" s="16"/>
      <c r="D336" s="17"/>
    </row>
    <row r="337">
      <c r="C337" s="16"/>
      <c r="D337" s="17"/>
    </row>
    <row r="338">
      <c r="C338" s="16"/>
      <c r="D338" s="17"/>
    </row>
    <row r="339">
      <c r="C339" s="16"/>
      <c r="D339" s="17"/>
    </row>
    <row r="340">
      <c r="C340" s="16"/>
      <c r="D340" s="17"/>
    </row>
    <row r="341">
      <c r="C341" s="16"/>
      <c r="D341" s="17"/>
    </row>
    <row r="342">
      <c r="C342" s="16"/>
      <c r="D342" s="17"/>
    </row>
    <row r="343">
      <c r="C343" s="16"/>
      <c r="D343" s="17"/>
    </row>
    <row r="344">
      <c r="C344" s="16"/>
      <c r="D344" s="17"/>
    </row>
    <row r="345">
      <c r="C345" s="16"/>
      <c r="D345" s="17"/>
    </row>
    <row r="346">
      <c r="C346" s="16"/>
      <c r="D346" s="17"/>
    </row>
    <row r="347">
      <c r="C347" s="16"/>
      <c r="D347" s="17"/>
    </row>
    <row r="348">
      <c r="C348" s="16"/>
      <c r="D348" s="17"/>
    </row>
    <row r="349">
      <c r="C349" s="16"/>
      <c r="D349" s="17"/>
    </row>
    <row r="350">
      <c r="C350" s="16"/>
      <c r="D350" s="17"/>
    </row>
    <row r="351">
      <c r="C351" s="16"/>
      <c r="D351" s="17"/>
    </row>
    <row r="352">
      <c r="C352" s="16"/>
      <c r="D352" s="17"/>
    </row>
    <row r="353">
      <c r="C353" s="16"/>
      <c r="D353" s="17"/>
    </row>
    <row r="354">
      <c r="C354" s="16"/>
      <c r="D354" s="17"/>
    </row>
    <row r="355">
      <c r="C355" s="16"/>
      <c r="D355" s="17"/>
    </row>
    <row r="356">
      <c r="C356" s="16"/>
      <c r="D356" s="17"/>
    </row>
    <row r="357">
      <c r="C357" s="16"/>
      <c r="D357" s="17"/>
    </row>
    <row r="358">
      <c r="C358" s="16"/>
      <c r="D358" s="17"/>
    </row>
    <row r="359">
      <c r="C359" s="16"/>
      <c r="D359" s="17"/>
    </row>
    <row r="360">
      <c r="C360" s="16"/>
      <c r="D360" s="17"/>
    </row>
    <row r="361">
      <c r="C361" s="16"/>
      <c r="D361" s="17"/>
    </row>
    <row r="362">
      <c r="C362" s="16"/>
      <c r="D362" s="17"/>
    </row>
    <row r="363">
      <c r="C363" s="16"/>
      <c r="D363" s="17"/>
    </row>
    <row r="364">
      <c r="C364" s="16"/>
      <c r="D364" s="17"/>
    </row>
    <row r="365">
      <c r="C365" s="16"/>
      <c r="D365" s="17"/>
    </row>
    <row r="366">
      <c r="C366" s="16"/>
      <c r="D366" s="17"/>
    </row>
    <row r="367">
      <c r="C367" s="16"/>
      <c r="D367" s="17"/>
    </row>
    <row r="368">
      <c r="C368" s="16"/>
      <c r="D368" s="17"/>
    </row>
    <row r="369">
      <c r="C369" s="16"/>
      <c r="D369" s="17"/>
    </row>
    <row r="370">
      <c r="C370" s="16"/>
      <c r="D370" s="17"/>
    </row>
    <row r="371">
      <c r="C371" s="16"/>
      <c r="D371" s="17"/>
    </row>
    <row r="372">
      <c r="C372" s="16"/>
      <c r="D372" s="17"/>
    </row>
    <row r="373">
      <c r="C373" s="16"/>
      <c r="D373" s="17"/>
    </row>
    <row r="374">
      <c r="C374" s="16"/>
      <c r="D374" s="17"/>
    </row>
    <row r="375">
      <c r="C375" s="16"/>
      <c r="D375" s="17"/>
    </row>
    <row r="376">
      <c r="C376" s="16"/>
      <c r="D376" s="17"/>
    </row>
    <row r="377">
      <c r="C377" s="16"/>
      <c r="D377" s="17"/>
    </row>
    <row r="378">
      <c r="C378" s="16"/>
      <c r="D378" s="17"/>
    </row>
    <row r="379">
      <c r="C379" s="16"/>
      <c r="D379" s="17"/>
    </row>
    <row r="380">
      <c r="C380" s="16"/>
      <c r="D380" s="17"/>
    </row>
    <row r="381">
      <c r="C381" s="16"/>
      <c r="D381" s="17"/>
    </row>
    <row r="382">
      <c r="C382" s="16"/>
      <c r="D382" s="17"/>
    </row>
    <row r="383">
      <c r="C383" s="16"/>
      <c r="D383" s="17"/>
    </row>
    <row r="384">
      <c r="C384" s="16"/>
      <c r="D384" s="17"/>
    </row>
    <row r="385">
      <c r="C385" s="16"/>
      <c r="D385" s="17"/>
    </row>
    <row r="386">
      <c r="C386" s="16"/>
      <c r="D386" s="17"/>
    </row>
    <row r="387">
      <c r="C387" s="16"/>
      <c r="D387" s="17"/>
    </row>
    <row r="388">
      <c r="C388" s="16"/>
      <c r="D388" s="17"/>
    </row>
    <row r="389">
      <c r="C389" s="16"/>
      <c r="D389" s="17"/>
    </row>
    <row r="390">
      <c r="C390" s="16"/>
      <c r="D390" s="17"/>
    </row>
    <row r="391">
      <c r="C391" s="16"/>
      <c r="D391" s="17"/>
    </row>
    <row r="392">
      <c r="C392" s="16"/>
      <c r="D392" s="17"/>
    </row>
    <row r="393">
      <c r="C393" s="16"/>
      <c r="D393" s="17"/>
    </row>
    <row r="394">
      <c r="C394" s="16"/>
      <c r="D394" s="17"/>
    </row>
    <row r="395">
      <c r="C395" s="16"/>
      <c r="D395" s="17"/>
    </row>
    <row r="396">
      <c r="C396" s="16"/>
      <c r="D396" s="17"/>
    </row>
    <row r="397">
      <c r="C397" s="16"/>
      <c r="D397" s="17"/>
    </row>
    <row r="398">
      <c r="C398" s="16"/>
      <c r="D398" s="17"/>
    </row>
    <row r="399">
      <c r="C399" s="16"/>
      <c r="D399" s="17"/>
    </row>
    <row r="400">
      <c r="C400" s="16"/>
      <c r="D400" s="17"/>
    </row>
    <row r="401">
      <c r="C401" s="16"/>
      <c r="D401" s="17"/>
    </row>
    <row r="402">
      <c r="C402" s="16"/>
      <c r="D402" s="17"/>
    </row>
    <row r="403">
      <c r="C403" s="16"/>
      <c r="D403" s="17"/>
    </row>
    <row r="404">
      <c r="C404" s="16"/>
      <c r="D404" s="17"/>
    </row>
    <row r="405">
      <c r="C405" s="16"/>
      <c r="D405" s="17"/>
    </row>
    <row r="406">
      <c r="C406" s="16"/>
      <c r="D406" s="17"/>
    </row>
    <row r="407">
      <c r="C407" s="16"/>
      <c r="D407" s="17"/>
    </row>
    <row r="408">
      <c r="C408" s="16"/>
      <c r="D408" s="17"/>
    </row>
    <row r="409">
      <c r="C409" s="16"/>
      <c r="D409" s="17"/>
    </row>
    <row r="410">
      <c r="C410" s="16"/>
      <c r="D410" s="17"/>
    </row>
    <row r="411">
      <c r="C411" s="16"/>
      <c r="D411" s="17"/>
    </row>
    <row r="412">
      <c r="C412" s="16"/>
      <c r="D412" s="17"/>
    </row>
    <row r="413">
      <c r="C413" s="16"/>
      <c r="D413" s="17"/>
    </row>
    <row r="414">
      <c r="C414" s="16"/>
      <c r="D414" s="17"/>
    </row>
    <row r="415">
      <c r="C415" s="16"/>
      <c r="D415" s="17"/>
    </row>
    <row r="416">
      <c r="C416" s="16"/>
      <c r="D416" s="17"/>
    </row>
    <row r="417">
      <c r="C417" s="16"/>
      <c r="D417" s="17"/>
    </row>
    <row r="418">
      <c r="C418" s="16"/>
      <c r="D418" s="17"/>
    </row>
    <row r="419">
      <c r="C419" s="16"/>
      <c r="D419" s="17"/>
    </row>
    <row r="420">
      <c r="C420" s="16"/>
      <c r="D420" s="17"/>
    </row>
    <row r="421">
      <c r="C421" s="16"/>
      <c r="D421" s="17"/>
    </row>
    <row r="422">
      <c r="C422" s="16"/>
      <c r="D422" s="17"/>
    </row>
    <row r="423">
      <c r="C423" s="16"/>
      <c r="D423" s="17"/>
    </row>
    <row r="424">
      <c r="C424" s="16"/>
      <c r="D424" s="17"/>
    </row>
    <row r="425">
      <c r="C425" s="16"/>
      <c r="D425" s="17"/>
    </row>
    <row r="426">
      <c r="C426" s="16"/>
      <c r="D426" s="17"/>
    </row>
    <row r="427">
      <c r="C427" s="16"/>
      <c r="D427" s="17"/>
    </row>
    <row r="428">
      <c r="C428" s="16"/>
      <c r="D428" s="17"/>
    </row>
    <row r="429">
      <c r="C429" s="16"/>
      <c r="D429" s="17"/>
    </row>
    <row r="430">
      <c r="C430" s="16"/>
      <c r="D430" s="17"/>
    </row>
    <row r="431">
      <c r="C431" s="16"/>
      <c r="D431" s="17"/>
    </row>
    <row r="432">
      <c r="C432" s="16"/>
      <c r="D432" s="17"/>
    </row>
    <row r="433">
      <c r="C433" s="16"/>
      <c r="D433" s="17"/>
    </row>
    <row r="434">
      <c r="C434" s="16"/>
      <c r="D434" s="17"/>
    </row>
    <row r="435">
      <c r="C435" s="16"/>
      <c r="D435" s="17"/>
    </row>
    <row r="436">
      <c r="C436" s="16"/>
      <c r="D436" s="17"/>
    </row>
    <row r="437">
      <c r="C437" s="16"/>
      <c r="D437" s="17"/>
    </row>
    <row r="438">
      <c r="C438" s="16"/>
      <c r="D438" s="17"/>
    </row>
    <row r="439">
      <c r="C439" s="16"/>
      <c r="D439" s="17"/>
    </row>
    <row r="440">
      <c r="C440" s="16"/>
      <c r="D440" s="17"/>
    </row>
    <row r="441">
      <c r="C441" s="16"/>
      <c r="D441" s="17"/>
    </row>
    <row r="442">
      <c r="C442" s="16"/>
      <c r="D442" s="17"/>
    </row>
    <row r="443">
      <c r="C443" s="16"/>
      <c r="D443" s="17"/>
    </row>
    <row r="444">
      <c r="C444" s="16"/>
      <c r="D444" s="17"/>
    </row>
    <row r="445">
      <c r="C445" s="16"/>
      <c r="D445" s="17"/>
    </row>
    <row r="446">
      <c r="C446" s="16"/>
      <c r="D446" s="17"/>
    </row>
    <row r="447">
      <c r="C447" s="16"/>
      <c r="D447" s="17"/>
    </row>
    <row r="448">
      <c r="C448" s="16"/>
      <c r="D448" s="17"/>
    </row>
    <row r="449">
      <c r="C449" s="16"/>
      <c r="D449" s="17"/>
    </row>
    <row r="450">
      <c r="C450" s="16"/>
      <c r="D450" s="17"/>
    </row>
    <row r="451">
      <c r="C451" s="16"/>
      <c r="D451" s="17"/>
    </row>
    <row r="452">
      <c r="C452" s="16"/>
      <c r="D452" s="17"/>
    </row>
    <row r="453">
      <c r="C453" s="16"/>
      <c r="D453" s="17"/>
    </row>
    <row r="454">
      <c r="C454" s="16"/>
      <c r="D454" s="17"/>
    </row>
    <row r="455">
      <c r="C455" s="16"/>
      <c r="D455" s="17"/>
    </row>
    <row r="456">
      <c r="C456" s="16"/>
      <c r="D456" s="17"/>
    </row>
    <row r="457">
      <c r="C457" s="16"/>
      <c r="D457" s="17"/>
    </row>
    <row r="458">
      <c r="C458" s="16"/>
      <c r="D458" s="17"/>
    </row>
    <row r="459">
      <c r="C459" s="16"/>
      <c r="D459" s="17"/>
    </row>
    <row r="460">
      <c r="C460" s="16"/>
      <c r="D460" s="17"/>
    </row>
    <row r="461">
      <c r="C461" s="16"/>
      <c r="D461" s="17"/>
    </row>
    <row r="462">
      <c r="C462" s="16"/>
      <c r="D462" s="17"/>
    </row>
    <row r="463">
      <c r="C463" s="16"/>
      <c r="D463" s="17"/>
    </row>
    <row r="464">
      <c r="C464" s="16"/>
      <c r="D464" s="17"/>
    </row>
    <row r="465">
      <c r="C465" s="16"/>
      <c r="D465" s="17"/>
    </row>
    <row r="466">
      <c r="C466" s="16"/>
      <c r="D466" s="17"/>
    </row>
    <row r="467">
      <c r="C467" s="16"/>
      <c r="D467" s="17"/>
    </row>
    <row r="468">
      <c r="C468" s="16"/>
      <c r="D468" s="17"/>
    </row>
    <row r="469">
      <c r="C469" s="16"/>
      <c r="D469" s="17"/>
    </row>
    <row r="470">
      <c r="C470" s="16"/>
      <c r="D470" s="17"/>
    </row>
    <row r="471">
      <c r="C471" s="16"/>
      <c r="D471" s="17"/>
    </row>
    <row r="472">
      <c r="C472" s="16"/>
      <c r="D472" s="17"/>
    </row>
    <row r="473">
      <c r="C473" s="16"/>
      <c r="D473" s="17"/>
    </row>
    <row r="474">
      <c r="C474" s="16"/>
      <c r="D474" s="17"/>
    </row>
    <row r="475">
      <c r="C475" s="16"/>
      <c r="D475" s="17"/>
    </row>
    <row r="476">
      <c r="C476" s="16"/>
      <c r="D476" s="17"/>
    </row>
    <row r="477">
      <c r="C477" s="16"/>
      <c r="D477" s="17"/>
    </row>
    <row r="478">
      <c r="C478" s="16"/>
      <c r="D478" s="17"/>
    </row>
    <row r="479">
      <c r="C479" s="16"/>
      <c r="D479" s="17"/>
    </row>
    <row r="480">
      <c r="C480" s="16"/>
      <c r="D480" s="17"/>
    </row>
    <row r="481">
      <c r="C481" s="16"/>
      <c r="D481" s="17"/>
    </row>
    <row r="482">
      <c r="C482" s="16"/>
      <c r="D482" s="17"/>
    </row>
    <row r="483">
      <c r="C483" s="16"/>
      <c r="D483" s="17"/>
    </row>
    <row r="484">
      <c r="C484" s="16"/>
      <c r="D484" s="17"/>
    </row>
    <row r="485">
      <c r="C485" s="16"/>
      <c r="D485" s="17"/>
    </row>
    <row r="486">
      <c r="C486" s="16"/>
      <c r="D486" s="17"/>
    </row>
    <row r="487">
      <c r="C487" s="16"/>
      <c r="D487" s="17"/>
    </row>
    <row r="488">
      <c r="C488" s="16"/>
      <c r="D488" s="17"/>
    </row>
    <row r="489">
      <c r="C489" s="16"/>
      <c r="D489" s="17"/>
    </row>
    <row r="490">
      <c r="C490" s="16"/>
      <c r="D490" s="17"/>
    </row>
    <row r="491">
      <c r="C491" s="16"/>
      <c r="D491" s="17"/>
    </row>
    <row r="492">
      <c r="C492" s="16"/>
      <c r="D492" s="17"/>
    </row>
    <row r="493">
      <c r="C493" s="16"/>
      <c r="D493" s="17"/>
    </row>
    <row r="494">
      <c r="C494" s="16"/>
      <c r="D494" s="17"/>
    </row>
    <row r="495">
      <c r="C495" s="16"/>
      <c r="D495" s="17"/>
    </row>
    <row r="496">
      <c r="C496" s="16"/>
      <c r="D496" s="17"/>
    </row>
    <row r="497">
      <c r="C497" s="16"/>
      <c r="D497" s="17"/>
    </row>
    <row r="498">
      <c r="C498" s="16"/>
      <c r="D498" s="17"/>
    </row>
    <row r="499">
      <c r="C499" s="16"/>
      <c r="D499" s="17"/>
    </row>
    <row r="500">
      <c r="C500" s="16"/>
      <c r="D500" s="17"/>
    </row>
    <row r="501">
      <c r="C501" s="16"/>
      <c r="D501" s="17"/>
    </row>
    <row r="502">
      <c r="C502" s="16"/>
      <c r="D502" s="17"/>
    </row>
    <row r="503">
      <c r="C503" s="16"/>
      <c r="D503" s="17"/>
    </row>
    <row r="504">
      <c r="C504" s="16"/>
      <c r="D504" s="17"/>
    </row>
    <row r="505">
      <c r="C505" s="16"/>
      <c r="D505" s="17"/>
    </row>
    <row r="506">
      <c r="C506" s="16"/>
      <c r="D506" s="17"/>
    </row>
    <row r="507">
      <c r="C507" s="16"/>
      <c r="D507" s="17"/>
    </row>
    <row r="508">
      <c r="C508" s="16"/>
      <c r="D508" s="17"/>
    </row>
    <row r="509">
      <c r="C509" s="16"/>
      <c r="D509" s="17"/>
    </row>
    <row r="510">
      <c r="C510" s="16"/>
      <c r="D510" s="17"/>
    </row>
    <row r="511">
      <c r="C511" s="16"/>
      <c r="D511" s="17"/>
    </row>
    <row r="512">
      <c r="C512" s="16"/>
      <c r="D512" s="17"/>
    </row>
    <row r="513">
      <c r="C513" s="16"/>
      <c r="D513" s="17"/>
    </row>
    <row r="514">
      <c r="C514" s="16"/>
      <c r="D514" s="17"/>
    </row>
    <row r="515">
      <c r="C515" s="16"/>
      <c r="D515" s="17"/>
    </row>
    <row r="516">
      <c r="C516" s="16"/>
      <c r="D516" s="17"/>
    </row>
    <row r="517">
      <c r="C517" s="16"/>
      <c r="D517" s="17"/>
    </row>
    <row r="518">
      <c r="C518" s="16"/>
      <c r="D518" s="17"/>
    </row>
    <row r="519">
      <c r="C519" s="16"/>
      <c r="D519" s="17"/>
    </row>
    <row r="520">
      <c r="C520" s="16"/>
      <c r="D520" s="17"/>
    </row>
    <row r="521">
      <c r="C521" s="16"/>
      <c r="D521" s="17"/>
    </row>
    <row r="522">
      <c r="C522" s="16"/>
      <c r="D522" s="17"/>
    </row>
    <row r="523">
      <c r="C523" s="16"/>
      <c r="D523" s="17"/>
    </row>
    <row r="524">
      <c r="C524" s="16"/>
      <c r="D524" s="17"/>
    </row>
    <row r="525">
      <c r="C525" s="16"/>
      <c r="D525" s="17"/>
    </row>
    <row r="526">
      <c r="C526" s="16"/>
      <c r="D526" s="17"/>
    </row>
    <row r="527">
      <c r="C527" s="16"/>
      <c r="D527" s="17"/>
    </row>
    <row r="528">
      <c r="C528" s="16"/>
      <c r="D528" s="17"/>
    </row>
    <row r="529">
      <c r="C529" s="16"/>
      <c r="D529" s="17"/>
    </row>
    <row r="530">
      <c r="C530" s="16"/>
      <c r="D530" s="17"/>
    </row>
    <row r="531">
      <c r="C531" s="16"/>
      <c r="D531" s="17"/>
    </row>
    <row r="532">
      <c r="C532" s="16"/>
      <c r="D532" s="17"/>
    </row>
    <row r="533">
      <c r="C533" s="16"/>
      <c r="D533" s="17"/>
    </row>
    <row r="534">
      <c r="C534" s="16"/>
      <c r="D534" s="17"/>
    </row>
    <row r="535">
      <c r="C535" s="16"/>
      <c r="D535" s="17"/>
    </row>
    <row r="536">
      <c r="C536" s="16"/>
      <c r="D536" s="17"/>
    </row>
    <row r="537">
      <c r="C537" s="16"/>
      <c r="D537" s="17"/>
    </row>
    <row r="538">
      <c r="C538" s="16"/>
      <c r="D538" s="17"/>
    </row>
    <row r="539">
      <c r="C539" s="16"/>
      <c r="D539" s="17"/>
    </row>
    <row r="540">
      <c r="C540" s="16"/>
      <c r="D540" s="17"/>
    </row>
    <row r="541">
      <c r="C541" s="16"/>
      <c r="D541" s="17"/>
    </row>
    <row r="542">
      <c r="C542" s="16"/>
      <c r="D542" s="17"/>
    </row>
    <row r="543">
      <c r="C543" s="16"/>
      <c r="D543" s="17"/>
    </row>
    <row r="544">
      <c r="C544" s="16"/>
      <c r="D544" s="17"/>
    </row>
    <row r="545">
      <c r="C545" s="16"/>
      <c r="D545" s="17"/>
    </row>
    <row r="546">
      <c r="C546" s="16"/>
      <c r="D546" s="17"/>
    </row>
    <row r="547">
      <c r="C547" s="16"/>
      <c r="D547" s="17"/>
    </row>
    <row r="548">
      <c r="C548" s="16"/>
      <c r="D548" s="17"/>
    </row>
    <row r="549">
      <c r="C549" s="16"/>
      <c r="D549" s="17"/>
    </row>
    <row r="550">
      <c r="C550" s="16"/>
      <c r="D550" s="17"/>
    </row>
    <row r="551">
      <c r="C551" s="16"/>
      <c r="D551" s="17"/>
    </row>
    <row r="552">
      <c r="C552" s="16"/>
      <c r="D552" s="17"/>
    </row>
    <row r="553">
      <c r="C553" s="16"/>
      <c r="D553" s="17"/>
    </row>
    <row r="554">
      <c r="C554" s="16"/>
      <c r="D554" s="17"/>
    </row>
    <row r="555">
      <c r="C555" s="16"/>
      <c r="D555" s="17"/>
    </row>
    <row r="556">
      <c r="C556" s="16"/>
      <c r="D556" s="17"/>
    </row>
    <row r="557">
      <c r="C557" s="16"/>
      <c r="D557" s="17"/>
    </row>
    <row r="558">
      <c r="C558" s="16"/>
      <c r="D558" s="17"/>
    </row>
    <row r="559">
      <c r="C559" s="16"/>
      <c r="D559" s="17"/>
    </row>
    <row r="560">
      <c r="C560" s="16"/>
      <c r="D560" s="17"/>
    </row>
    <row r="561">
      <c r="C561" s="16"/>
      <c r="D561" s="17"/>
    </row>
    <row r="562">
      <c r="C562" s="16"/>
      <c r="D562" s="17"/>
    </row>
    <row r="563">
      <c r="C563" s="16"/>
      <c r="D563" s="17"/>
    </row>
    <row r="564">
      <c r="C564" s="16"/>
      <c r="D564" s="17"/>
    </row>
    <row r="565">
      <c r="C565" s="16"/>
      <c r="D565" s="17"/>
    </row>
    <row r="566">
      <c r="C566" s="16"/>
      <c r="D566" s="17"/>
    </row>
    <row r="567">
      <c r="C567" s="16"/>
      <c r="D567" s="17"/>
    </row>
    <row r="568">
      <c r="C568" s="16"/>
      <c r="D568" s="17"/>
    </row>
    <row r="569">
      <c r="C569" s="16"/>
      <c r="D569" s="17"/>
    </row>
    <row r="570">
      <c r="C570" s="16"/>
      <c r="D570" s="17"/>
    </row>
    <row r="571">
      <c r="C571" s="16"/>
      <c r="D571" s="17"/>
    </row>
    <row r="572">
      <c r="C572" s="16"/>
      <c r="D572" s="17"/>
    </row>
    <row r="573">
      <c r="C573" s="16"/>
      <c r="D573" s="17"/>
    </row>
    <row r="574">
      <c r="C574" s="16"/>
      <c r="D574" s="17"/>
    </row>
    <row r="575">
      <c r="C575" s="16"/>
      <c r="D575" s="17"/>
    </row>
    <row r="576">
      <c r="C576" s="16"/>
      <c r="D576" s="17"/>
    </row>
    <row r="577">
      <c r="C577" s="16"/>
      <c r="D577" s="17"/>
    </row>
    <row r="578">
      <c r="C578" s="16"/>
      <c r="D578" s="17"/>
    </row>
    <row r="579">
      <c r="C579" s="16"/>
      <c r="D579" s="17"/>
    </row>
    <row r="580">
      <c r="C580" s="16"/>
      <c r="D580" s="17"/>
    </row>
    <row r="581">
      <c r="C581" s="16"/>
      <c r="D581" s="17"/>
    </row>
    <row r="582">
      <c r="C582" s="16"/>
      <c r="D582" s="17"/>
    </row>
    <row r="583">
      <c r="C583" s="16"/>
      <c r="D583" s="17"/>
    </row>
    <row r="584">
      <c r="C584" s="16"/>
      <c r="D584" s="17"/>
    </row>
    <row r="585">
      <c r="C585" s="16"/>
      <c r="D585" s="17"/>
    </row>
    <row r="586">
      <c r="C586" s="16"/>
      <c r="D586" s="17"/>
    </row>
    <row r="587">
      <c r="C587" s="16"/>
      <c r="D587" s="17"/>
    </row>
    <row r="588">
      <c r="C588" s="16"/>
      <c r="D588" s="17"/>
    </row>
    <row r="589">
      <c r="C589" s="16"/>
      <c r="D589" s="17"/>
    </row>
    <row r="590">
      <c r="C590" s="16"/>
      <c r="D590" s="17"/>
    </row>
    <row r="591">
      <c r="C591" s="16"/>
      <c r="D591" s="17"/>
    </row>
    <row r="592">
      <c r="C592" s="16"/>
      <c r="D592" s="17"/>
    </row>
    <row r="593">
      <c r="C593" s="16"/>
      <c r="D593" s="17"/>
    </row>
    <row r="594">
      <c r="C594" s="16"/>
      <c r="D594" s="17"/>
    </row>
    <row r="595">
      <c r="C595" s="16"/>
      <c r="D595" s="17"/>
    </row>
    <row r="596">
      <c r="C596" s="16"/>
      <c r="D596" s="17"/>
    </row>
    <row r="597">
      <c r="C597" s="16"/>
      <c r="D597" s="17"/>
    </row>
    <row r="598">
      <c r="C598" s="16"/>
      <c r="D598" s="17"/>
    </row>
    <row r="599">
      <c r="C599" s="16"/>
      <c r="D599" s="17"/>
    </row>
    <row r="600">
      <c r="C600" s="16"/>
      <c r="D600" s="17"/>
    </row>
    <row r="601">
      <c r="C601" s="16"/>
      <c r="D601" s="17"/>
    </row>
    <row r="602">
      <c r="C602" s="16"/>
      <c r="D602" s="17"/>
    </row>
    <row r="603">
      <c r="C603" s="16"/>
      <c r="D603" s="17"/>
    </row>
    <row r="604">
      <c r="C604" s="16"/>
      <c r="D604" s="17"/>
    </row>
    <row r="605">
      <c r="C605" s="16"/>
      <c r="D605" s="17"/>
    </row>
    <row r="606">
      <c r="C606" s="16"/>
      <c r="D606" s="17"/>
    </row>
    <row r="607">
      <c r="C607" s="16"/>
      <c r="D607" s="17"/>
    </row>
    <row r="608">
      <c r="C608" s="16"/>
      <c r="D608" s="17"/>
    </row>
    <row r="609">
      <c r="C609" s="16"/>
      <c r="D609" s="17"/>
    </row>
    <row r="610">
      <c r="C610" s="16"/>
      <c r="D610" s="17"/>
    </row>
    <row r="611">
      <c r="C611" s="16"/>
      <c r="D611" s="17"/>
    </row>
    <row r="612">
      <c r="C612" s="16"/>
      <c r="D612" s="17"/>
    </row>
    <row r="613">
      <c r="C613" s="16"/>
      <c r="D613" s="17"/>
    </row>
    <row r="614">
      <c r="C614" s="16"/>
      <c r="D614" s="17"/>
    </row>
    <row r="615">
      <c r="C615" s="16"/>
      <c r="D615" s="17"/>
    </row>
    <row r="616">
      <c r="C616" s="16"/>
      <c r="D616" s="17"/>
    </row>
    <row r="617">
      <c r="C617" s="16"/>
      <c r="D617" s="17"/>
    </row>
    <row r="618">
      <c r="C618" s="16"/>
      <c r="D618" s="17"/>
    </row>
    <row r="619">
      <c r="C619" s="16"/>
      <c r="D619" s="17"/>
    </row>
    <row r="620">
      <c r="C620" s="16"/>
      <c r="D620" s="17"/>
    </row>
    <row r="621">
      <c r="C621" s="16"/>
      <c r="D621" s="17"/>
    </row>
    <row r="622">
      <c r="C622" s="16"/>
      <c r="D622" s="17"/>
    </row>
    <row r="623">
      <c r="C623" s="16"/>
      <c r="D623" s="17"/>
    </row>
    <row r="624">
      <c r="C624" s="16"/>
      <c r="D624" s="17"/>
    </row>
    <row r="625">
      <c r="C625" s="16"/>
      <c r="D625" s="17"/>
    </row>
    <row r="626">
      <c r="C626" s="16"/>
      <c r="D626" s="17"/>
    </row>
    <row r="627">
      <c r="C627" s="16"/>
      <c r="D627" s="17"/>
    </row>
    <row r="628">
      <c r="C628" s="16"/>
      <c r="D628" s="17"/>
    </row>
    <row r="629">
      <c r="C629" s="16"/>
      <c r="D629" s="17"/>
    </row>
    <row r="630">
      <c r="C630" s="16"/>
      <c r="D630" s="17"/>
    </row>
    <row r="631">
      <c r="C631" s="16"/>
      <c r="D631" s="17"/>
    </row>
    <row r="632">
      <c r="C632" s="16"/>
      <c r="D632" s="17"/>
    </row>
    <row r="633">
      <c r="C633" s="16"/>
      <c r="D633" s="17"/>
    </row>
    <row r="634">
      <c r="C634" s="16"/>
      <c r="D634" s="17"/>
    </row>
    <row r="635">
      <c r="C635" s="16"/>
      <c r="D635" s="17"/>
    </row>
    <row r="636">
      <c r="C636" s="16"/>
      <c r="D636" s="17"/>
    </row>
    <row r="637">
      <c r="C637" s="16"/>
      <c r="D637" s="17"/>
    </row>
    <row r="638">
      <c r="C638" s="16"/>
      <c r="D638" s="17"/>
    </row>
    <row r="639">
      <c r="C639" s="16"/>
      <c r="D639" s="17"/>
    </row>
    <row r="640">
      <c r="C640" s="16"/>
      <c r="D640" s="17"/>
    </row>
    <row r="641">
      <c r="C641" s="16"/>
      <c r="D641" s="17"/>
    </row>
    <row r="642">
      <c r="C642" s="16"/>
      <c r="D642" s="17"/>
    </row>
    <row r="643">
      <c r="C643" s="16"/>
      <c r="D643" s="17"/>
    </row>
    <row r="644">
      <c r="C644" s="16"/>
      <c r="D644" s="17"/>
    </row>
    <row r="645">
      <c r="C645" s="16"/>
      <c r="D645" s="17"/>
    </row>
    <row r="646">
      <c r="C646" s="16"/>
      <c r="D646" s="17"/>
    </row>
    <row r="647">
      <c r="C647" s="16"/>
      <c r="D647" s="17"/>
    </row>
    <row r="648">
      <c r="C648" s="16"/>
      <c r="D648" s="17"/>
    </row>
    <row r="649">
      <c r="C649" s="16"/>
      <c r="D649" s="17"/>
    </row>
    <row r="650">
      <c r="C650" s="16"/>
      <c r="D650" s="17"/>
    </row>
    <row r="651">
      <c r="C651" s="16"/>
      <c r="D651" s="17"/>
    </row>
    <row r="652">
      <c r="C652" s="16"/>
      <c r="D652" s="17"/>
    </row>
    <row r="653">
      <c r="C653" s="16"/>
      <c r="D653" s="17"/>
    </row>
    <row r="654">
      <c r="C654" s="16"/>
      <c r="D654" s="17"/>
    </row>
    <row r="655">
      <c r="C655" s="16"/>
      <c r="D655" s="17"/>
    </row>
    <row r="656">
      <c r="C656" s="16"/>
      <c r="D656" s="17"/>
    </row>
    <row r="657">
      <c r="C657" s="16"/>
      <c r="D657" s="17"/>
    </row>
    <row r="658">
      <c r="C658" s="16"/>
      <c r="D658" s="17"/>
    </row>
    <row r="659">
      <c r="C659" s="16"/>
      <c r="D659" s="17"/>
    </row>
    <row r="660">
      <c r="C660" s="16"/>
      <c r="D660" s="17"/>
    </row>
    <row r="661">
      <c r="C661" s="16"/>
      <c r="D661" s="17"/>
    </row>
    <row r="662">
      <c r="C662" s="16"/>
      <c r="D662" s="17"/>
    </row>
    <row r="663">
      <c r="C663" s="16"/>
      <c r="D663" s="17"/>
    </row>
    <row r="664">
      <c r="C664" s="16"/>
      <c r="D664" s="17"/>
    </row>
    <row r="665">
      <c r="C665" s="16"/>
      <c r="D665" s="17"/>
    </row>
    <row r="666">
      <c r="C666" s="16"/>
      <c r="D666" s="17"/>
    </row>
    <row r="667">
      <c r="C667" s="16"/>
      <c r="D667" s="17"/>
    </row>
    <row r="668">
      <c r="C668" s="16"/>
      <c r="D668" s="17"/>
    </row>
    <row r="669">
      <c r="C669" s="16"/>
      <c r="D669" s="17"/>
    </row>
    <row r="670">
      <c r="C670" s="16"/>
      <c r="D670" s="17"/>
    </row>
    <row r="671">
      <c r="C671" s="16"/>
      <c r="D671" s="17"/>
    </row>
    <row r="672">
      <c r="C672" s="16"/>
      <c r="D672" s="17"/>
    </row>
    <row r="673">
      <c r="C673" s="16"/>
      <c r="D673" s="17"/>
    </row>
    <row r="674">
      <c r="C674" s="16"/>
      <c r="D674" s="17"/>
    </row>
    <row r="675">
      <c r="C675" s="16"/>
      <c r="D675" s="17"/>
    </row>
    <row r="676">
      <c r="C676" s="16"/>
      <c r="D676" s="17"/>
    </row>
    <row r="677">
      <c r="C677" s="16"/>
      <c r="D677" s="17"/>
    </row>
    <row r="678">
      <c r="C678" s="16"/>
      <c r="D678" s="17"/>
    </row>
    <row r="679">
      <c r="C679" s="16"/>
      <c r="D679" s="17"/>
    </row>
    <row r="680">
      <c r="C680" s="16"/>
      <c r="D680" s="17"/>
    </row>
    <row r="681">
      <c r="C681" s="16"/>
      <c r="D681" s="17"/>
    </row>
    <row r="682">
      <c r="C682" s="16"/>
      <c r="D682" s="17"/>
    </row>
    <row r="683">
      <c r="C683" s="16"/>
      <c r="D683" s="17"/>
    </row>
    <row r="684">
      <c r="C684" s="16"/>
      <c r="D684" s="17"/>
    </row>
    <row r="685">
      <c r="C685" s="16"/>
      <c r="D685" s="17"/>
    </row>
    <row r="686">
      <c r="C686" s="16"/>
      <c r="D686" s="17"/>
    </row>
    <row r="687">
      <c r="C687" s="16"/>
      <c r="D687" s="17"/>
    </row>
    <row r="688">
      <c r="C688" s="16"/>
      <c r="D688" s="17"/>
    </row>
    <row r="689">
      <c r="C689" s="16"/>
      <c r="D689" s="17"/>
    </row>
    <row r="690">
      <c r="C690" s="16"/>
      <c r="D690" s="17"/>
    </row>
    <row r="691">
      <c r="C691" s="16"/>
      <c r="D691" s="17"/>
    </row>
    <row r="692">
      <c r="C692" s="16"/>
      <c r="D692" s="17"/>
    </row>
    <row r="693">
      <c r="C693" s="16"/>
      <c r="D693" s="17"/>
    </row>
    <row r="694">
      <c r="C694" s="16"/>
      <c r="D694" s="17"/>
    </row>
    <row r="695">
      <c r="C695" s="16"/>
      <c r="D695" s="17"/>
    </row>
    <row r="696">
      <c r="C696" s="16"/>
      <c r="D696" s="17"/>
    </row>
    <row r="697">
      <c r="C697" s="16"/>
      <c r="D697" s="17"/>
    </row>
    <row r="698">
      <c r="C698" s="16"/>
      <c r="D698" s="17"/>
    </row>
    <row r="699">
      <c r="C699" s="16"/>
      <c r="D699" s="17"/>
    </row>
    <row r="700">
      <c r="C700" s="16"/>
      <c r="D700" s="17"/>
    </row>
    <row r="701">
      <c r="C701" s="16"/>
      <c r="D701" s="17"/>
    </row>
    <row r="702">
      <c r="C702" s="16"/>
      <c r="D702" s="17"/>
    </row>
    <row r="703">
      <c r="C703" s="16"/>
      <c r="D703" s="17"/>
    </row>
    <row r="704">
      <c r="C704" s="16"/>
      <c r="D704" s="17"/>
    </row>
    <row r="705">
      <c r="C705" s="16"/>
      <c r="D705" s="17"/>
    </row>
    <row r="706">
      <c r="C706" s="16"/>
      <c r="D706" s="17"/>
    </row>
    <row r="707">
      <c r="C707" s="16"/>
      <c r="D707" s="17"/>
    </row>
    <row r="708">
      <c r="C708" s="16"/>
      <c r="D708" s="17"/>
    </row>
    <row r="709">
      <c r="C709" s="16"/>
      <c r="D709" s="17"/>
    </row>
    <row r="710">
      <c r="C710" s="16"/>
      <c r="D710" s="17"/>
    </row>
    <row r="711">
      <c r="C711" s="16"/>
      <c r="D711" s="17"/>
    </row>
    <row r="712">
      <c r="C712" s="16"/>
      <c r="D712" s="17"/>
    </row>
    <row r="713">
      <c r="C713" s="16"/>
      <c r="D713" s="17"/>
    </row>
    <row r="714">
      <c r="C714" s="16"/>
      <c r="D714" s="17"/>
    </row>
    <row r="715">
      <c r="C715" s="16"/>
      <c r="D715" s="17"/>
    </row>
    <row r="716">
      <c r="C716" s="16"/>
      <c r="D716" s="17"/>
    </row>
    <row r="717">
      <c r="C717" s="16"/>
      <c r="D717" s="17"/>
    </row>
    <row r="718">
      <c r="C718" s="16"/>
      <c r="D718" s="17"/>
    </row>
    <row r="719">
      <c r="C719" s="16"/>
      <c r="D719" s="17"/>
    </row>
    <row r="720">
      <c r="C720" s="16"/>
      <c r="D720" s="17"/>
    </row>
    <row r="721">
      <c r="C721" s="16"/>
      <c r="D721" s="17"/>
    </row>
    <row r="722">
      <c r="C722" s="16"/>
      <c r="D722" s="17"/>
    </row>
    <row r="723">
      <c r="C723" s="16"/>
      <c r="D723" s="17"/>
    </row>
    <row r="724">
      <c r="C724" s="16"/>
      <c r="D724" s="17"/>
    </row>
    <row r="725">
      <c r="C725" s="16"/>
      <c r="D725" s="17"/>
    </row>
    <row r="726">
      <c r="C726" s="16"/>
      <c r="D726" s="17"/>
    </row>
    <row r="727">
      <c r="C727" s="16"/>
      <c r="D727" s="17"/>
    </row>
    <row r="728">
      <c r="C728" s="16"/>
      <c r="D728" s="17"/>
    </row>
    <row r="729">
      <c r="C729" s="16"/>
      <c r="D729" s="17"/>
    </row>
    <row r="730">
      <c r="C730" s="16"/>
      <c r="D730" s="17"/>
    </row>
    <row r="731">
      <c r="C731" s="16"/>
      <c r="D731" s="17"/>
    </row>
    <row r="732">
      <c r="C732" s="16"/>
      <c r="D732" s="17"/>
    </row>
    <row r="733">
      <c r="C733" s="16"/>
      <c r="D733" s="17"/>
    </row>
    <row r="734">
      <c r="C734" s="16"/>
      <c r="D734" s="17"/>
    </row>
    <row r="735">
      <c r="C735" s="16"/>
      <c r="D735" s="17"/>
    </row>
    <row r="736">
      <c r="C736" s="16"/>
      <c r="D736" s="17"/>
    </row>
    <row r="737">
      <c r="C737" s="16"/>
      <c r="D737" s="17"/>
    </row>
    <row r="738">
      <c r="C738" s="16"/>
      <c r="D738" s="17"/>
    </row>
    <row r="739">
      <c r="C739" s="16"/>
      <c r="D739" s="17"/>
    </row>
    <row r="740">
      <c r="C740" s="16"/>
      <c r="D740" s="17"/>
    </row>
    <row r="741">
      <c r="C741" s="16"/>
      <c r="D741" s="17"/>
    </row>
    <row r="742">
      <c r="C742" s="16"/>
      <c r="D742" s="17"/>
    </row>
    <row r="743">
      <c r="C743" s="16"/>
      <c r="D743" s="17"/>
    </row>
    <row r="744">
      <c r="C744" s="16"/>
      <c r="D744" s="17"/>
    </row>
    <row r="745">
      <c r="C745" s="16"/>
      <c r="D745" s="17"/>
    </row>
    <row r="746">
      <c r="C746" s="16"/>
      <c r="D746" s="17"/>
    </row>
    <row r="747">
      <c r="C747" s="16"/>
      <c r="D747" s="17"/>
    </row>
    <row r="748">
      <c r="C748" s="16"/>
      <c r="D748" s="17"/>
    </row>
    <row r="749">
      <c r="C749" s="16"/>
      <c r="D749" s="17"/>
    </row>
    <row r="750">
      <c r="C750" s="16"/>
      <c r="D750" s="17"/>
    </row>
    <row r="751">
      <c r="C751" s="16"/>
      <c r="D751" s="17"/>
    </row>
    <row r="752">
      <c r="C752" s="16"/>
      <c r="D752" s="17"/>
    </row>
    <row r="753">
      <c r="C753" s="16"/>
      <c r="D753" s="17"/>
    </row>
    <row r="754">
      <c r="C754" s="16"/>
      <c r="D754" s="17"/>
    </row>
    <row r="755">
      <c r="C755" s="16"/>
      <c r="D755" s="17"/>
    </row>
    <row r="756">
      <c r="C756" s="16"/>
      <c r="D756" s="17"/>
    </row>
    <row r="757">
      <c r="C757" s="16"/>
      <c r="D757" s="17"/>
    </row>
    <row r="758">
      <c r="C758" s="16"/>
      <c r="D758" s="17"/>
    </row>
    <row r="759">
      <c r="C759" s="16"/>
      <c r="D759" s="17"/>
    </row>
    <row r="760">
      <c r="C760" s="16"/>
      <c r="D760" s="17"/>
    </row>
    <row r="761">
      <c r="C761" s="16"/>
      <c r="D761" s="17"/>
    </row>
    <row r="762">
      <c r="C762" s="16"/>
      <c r="D762" s="17"/>
    </row>
    <row r="763">
      <c r="C763" s="16"/>
      <c r="D763" s="17"/>
    </row>
    <row r="764">
      <c r="C764" s="16"/>
      <c r="D764" s="17"/>
    </row>
    <row r="765">
      <c r="C765" s="16"/>
      <c r="D765" s="17"/>
    </row>
    <row r="766">
      <c r="C766" s="16"/>
      <c r="D766" s="17"/>
    </row>
    <row r="767">
      <c r="C767" s="16"/>
      <c r="D767" s="17"/>
    </row>
    <row r="768">
      <c r="C768" s="16"/>
      <c r="D768" s="17"/>
    </row>
    <row r="769">
      <c r="C769" s="16"/>
      <c r="D769" s="17"/>
    </row>
    <row r="770">
      <c r="C770" s="16"/>
      <c r="D770" s="17"/>
    </row>
    <row r="771">
      <c r="C771" s="16"/>
      <c r="D771" s="17"/>
    </row>
    <row r="772">
      <c r="C772" s="16"/>
      <c r="D772" s="17"/>
    </row>
    <row r="773">
      <c r="C773" s="16"/>
      <c r="D773" s="17"/>
    </row>
    <row r="774">
      <c r="C774" s="16"/>
      <c r="D774" s="17"/>
    </row>
    <row r="775">
      <c r="C775" s="16"/>
      <c r="D775" s="17"/>
    </row>
    <row r="776">
      <c r="C776" s="16"/>
      <c r="D776" s="17"/>
    </row>
    <row r="777">
      <c r="C777" s="16"/>
      <c r="D777" s="17"/>
    </row>
    <row r="778">
      <c r="C778" s="16"/>
      <c r="D778" s="17"/>
    </row>
    <row r="779">
      <c r="C779" s="16"/>
      <c r="D779" s="17"/>
    </row>
    <row r="780">
      <c r="C780" s="16"/>
      <c r="D780" s="17"/>
    </row>
    <row r="781">
      <c r="C781" s="16"/>
      <c r="D781" s="17"/>
    </row>
    <row r="782">
      <c r="C782" s="16"/>
      <c r="D782" s="17"/>
    </row>
    <row r="783">
      <c r="C783" s="16"/>
      <c r="D783" s="17"/>
    </row>
    <row r="784">
      <c r="C784" s="16"/>
      <c r="D784" s="17"/>
    </row>
    <row r="785">
      <c r="C785" s="16"/>
      <c r="D785" s="17"/>
    </row>
    <row r="786">
      <c r="C786" s="16"/>
      <c r="D786" s="17"/>
    </row>
    <row r="787">
      <c r="C787" s="16"/>
      <c r="D787" s="17"/>
    </row>
    <row r="788">
      <c r="C788" s="16"/>
      <c r="D788" s="17"/>
    </row>
    <row r="789">
      <c r="C789" s="16"/>
      <c r="D789" s="17"/>
    </row>
    <row r="790">
      <c r="C790" s="16"/>
      <c r="D790" s="17"/>
    </row>
    <row r="791">
      <c r="C791" s="16"/>
      <c r="D791" s="17"/>
    </row>
    <row r="792">
      <c r="C792" s="16"/>
      <c r="D792" s="17"/>
    </row>
    <row r="793">
      <c r="C793" s="16"/>
      <c r="D793" s="17"/>
    </row>
    <row r="794">
      <c r="C794" s="16"/>
      <c r="D794" s="17"/>
    </row>
    <row r="795">
      <c r="C795" s="16"/>
      <c r="D795" s="17"/>
    </row>
    <row r="796">
      <c r="C796" s="16"/>
      <c r="D796" s="17"/>
    </row>
    <row r="797">
      <c r="C797" s="16"/>
      <c r="D797" s="17"/>
    </row>
    <row r="798">
      <c r="C798" s="16"/>
      <c r="D798" s="17"/>
    </row>
    <row r="799">
      <c r="C799" s="16"/>
      <c r="D799" s="17"/>
    </row>
    <row r="800">
      <c r="C800" s="16"/>
      <c r="D800" s="17"/>
    </row>
    <row r="801">
      <c r="C801" s="16"/>
      <c r="D801" s="17"/>
    </row>
    <row r="802">
      <c r="C802" s="16"/>
      <c r="D802" s="17"/>
    </row>
    <row r="803">
      <c r="C803" s="16"/>
      <c r="D803" s="17"/>
    </row>
    <row r="804">
      <c r="C804" s="16"/>
      <c r="D804" s="17"/>
    </row>
    <row r="805">
      <c r="C805" s="16"/>
      <c r="D805" s="17"/>
    </row>
    <row r="806">
      <c r="C806" s="16"/>
      <c r="D806" s="17"/>
    </row>
    <row r="807">
      <c r="C807" s="16"/>
      <c r="D807" s="17"/>
    </row>
    <row r="808">
      <c r="C808" s="16"/>
      <c r="D808" s="17"/>
    </row>
    <row r="809">
      <c r="C809" s="16"/>
      <c r="D809" s="17"/>
    </row>
    <row r="810">
      <c r="C810" s="16"/>
      <c r="D810" s="17"/>
    </row>
    <row r="811">
      <c r="C811" s="16"/>
      <c r="D811" s="17"/>
    </row>
    <row r="812">
      <c r="C812" s="16"/>
      <c r="D812" s="17"/>
    </row>
    <row r="813">
      <c r="C813" s="16"/>
      <c r="D813" s="17"/>
    </row>
    <row r="814">
      <c r="C814" s="16"/>
      <c r="D814" s="17"/>
    </row>
    <row r="815">
      <c r="C815" s="16"/>
      <c r="D815" s="17"/>
    </row>
    <row r="816">
      <c r="C816" s="16"/>
      <c r="D816" s="17"/>
    </row>
    <row r="817">
      <c r="C817" s="16"/>
      <c r="D817" s="17"/>
    </row>
    <row r="818">
      <c r="C818" s="16"/>
      <c r="D818" s="17"/>
    </row>
    <row r="819">
      <c r="C819" s="16"/>
      <c r="D819" s="17"/>
    </row>
    <row r="820">
      <c r="C820" s="16"/>
      <c r="D820" s="17"/>
    </row>
    <row r="821">
      <c r="C821" s="16"/>
      <c r="D821" s="17"/>
    </row>
    <row r="822">
      <c r="C822" s="16"/>
      <c r="D822" s="17"/>
    </row>
    <row r="823">
      <c r="C823" s="16"/>
      <c r="D823" s="17"/>
    </row>
    <row r="824">
      <c r="C824" s="16"/>
      <c r="D824" s="17"/>
    </row>
    <row r="825">
      <c r="C825" s="16"/>
      <c r="D825" s="17"/>
    </row>
    <row r="826">
      <c r="C826" s="16"/>
      <c r="D826" s="17"/>
    </row>
    <row r="827">
      <c r="C827" s="16"/>
      <c r="D827" s="17"/>
    </row>
    <row r="828">
      <c r="C828" s="16"/>
      <c r="D828" s="17"/>
    </row>
    <row r="829">
      <c r="C829" s="16"/>
      <c r="D829" s="17"/>
    </row>
    <row r="830">
      <c r="C830" s="16"/>
      <c r="D830" s="17"/>
    </row>
    <row r="831">
      <c r="C831" s="16"/>
      <c r="D831" s="17"/>
    </row>
    <row r="832">
      <c r="C832" s="16"/>
      <c r="D832" s="17"/>
    </row>
    <row r="833">
      <c r="C833" s="16"/>
      <c r="D833" s="17"/>
    </row>
    <row r="834">
      <c r="C834" s="16"/>
      <c r="D834" s="17"/>
    </row>
    <row r="835">
      <c r="C835" s="16"/>
      <c r="D835" s="17"/>
    </row>
    <row r="836">
      <c r="C836" s="16"/>
      <c r="D836" s="17"/>
    </row>
    <row r="837">
      <c r="C837" s="16"/>
      <c r="D837" s="17"/>
    </row>
    <row r="838">
      <c r="C838" s="16"/>
      <c r="D838" s="17"/>
    </row>
    <row r="839">
      <c r="C839" s="16"/>
      <c r="D839" s="17"/>
    </row>
    <row r="840">
      <c r="C840" s="16"/>
      <c r="D840" s="17"/>
    </row>
    <row r="841">
      <c r="C841" s="16"/>
      <c r="D841" s="17"/>
    </row>
    <row r="842">
      <c r="C842" s="16"/>
      <c r="D842" s="17"/>
    </row>
    <row r="843">
      <c r="C843" s="16"/>
      <c r="D843" s="17"/>
    </row>
    <row r="844">
      <c r="C844" s="16"/>
      <c r="D844" s="17"/>
    </row>
    <row r="845">
      <c r="C845" s="16"/>
      <c r="D845" s="17"/>
    </row>
    <row r="846">
      <c r="C846" s="16"/>
      <c r="D846" s="17"/>
    </row>
    <row r="847">
      <c r="C847" s="16"/>
      <c r="D847" s="17"/>
    </row>
    <row r="848">
      <c r="C848" s="16"/>
      <c r="D848" s="17"/>
    </row>
    <row r="849">
      <c r="C849" s="16"/>
      <c r="D849" s="17"/>
    </row>
    <row r="850">
      <c r="C850" s="16"/>
      <c r="D850" s="17"/>
    </row>
    <row r="851">
      <c r="C851" s="16"/>
      <c r="D851" s="17"/>
    </row>
    <row r="852">
      <c r="C852" s="16"/>
      <c r="D852" s="17"/>
    </row>
    <row r="853">
      <c r="C853" s="16"/>
      <c r="D853" s="17"/>
    </row>
    <row r="854">
      <c r="C854" s="16"/>
      <c r="D854" s="17"/>
    </row>
    <row r="855">
      <c r="C855" s="16"/>
      <c r="D855" s="17"/>
    </row>
    <row r="856">
      <c r="C856" s="16"/>
      <c r="D856" s="17"/>
    </row>
    <row r="857">
      <c r="C857" s="16"/>
      <c r="D857" s="17"/>
    </row>
    <row r="858">
      <c r="C858" s="16"/>
      <c r="D858" s="17"/>
    </row>
    <row r="859">
      <c r="C859" s="16"/>
      <c r="D859" s="17"/>
    </row>
    <row r="860">
      <c r="C860" s="16"/>
      <c r="D860" s="17"/>
    </row>
    <row r="861">
      <c r="C861" s="16"/>
      <c r="D861" s="17"/>
    </row>
    <row r="862">
      <c r="C862" s="16"/>
      <c r="D862" s="17"/>
    </row>
    <row r="863">
      <c r="C863" s="16"/>
      <c r="D863" s="17"/>
    </row>
    <row r="864">
      <c r="C864" s="16"/>
      <c r="D864" s="17"/>
    </row>
    <row r="865">
      <c r="C865" s="16"/>
      <c r="D865" s="17"/>
    </row>
    <row r="866">
      <c r="C866" s="16"/>
      <c r="D866" s="17"/>
    </row>
    <row r="867">
      <c r="C867" s="16"/>
      <c r="D867" s="17"/>
    </row>
    <row r="868">
      <c r="C868" s="16"/>
      <c r="D868" s="17"/>
    </row>
    <row r="869">
      <c r="C869" s="16"/>
      <c r="D869" s="17"/>
    </row>
    <row r="870">
      <c r="C870" s="16"/>
      <c r="D870" s="17"/>
    </row>
    <row r="871">
      <c r="C871" s="16"/>
      <c r="D871" s="17"/>
    </row>
    <row r="872">
      <c r="C872" s="16"/>
      <c r="D872" s="17"/>
    </row>
    <row r="873">
      <c r="C873" s="16"/>
      <c r="D873" s="17"/>
    </row>
    <row r="874">
      <c r="C874" s="16"/>
      <c r="D874" s="17"/>
    </row>
    <row r="875">
      <c r="C875" s="16"/>
      <c r="D875" s="17"/>
    </row>
    <row r="876">
      <c r="C876" s="16"/>
      <c r="D876" s="17"/>
    </row>
    <row r="877">
      <c r="C877" s="16"/>
      <c r="D877" s="17"/>
    </row>
    <row r="878">
      <c r="C878" s="16"/>
      <c r="D878" s="17"/>
    </row>
    <row r="879">
      <c r="C879" s="16"/>
      <c r="D879" s="17"/>
    </row>
    <row r="880">
      <c r="C880" s="16"/>
      <c r="D880" s="17"/>
    </row>
    <row r="881">
      <c r="C881" s="16"/>
      <c r="D881" s="17"/>
    </row>
    <row r="882">
      <c r="C882" s="16"/>
      <c r="D882" s="17"/>
    </row>
    <row r="883">
      <c r="C883" s="16"/>
      <c r="D883" s="17"/>
    </row>
    <row r="884">
      <c r="C884" s="16"/>
      <c r="D884" s="17"/>
    </row>
    <row r="885">
      <c r="C885" s="16"/>
      <c r="D885" s="17"/>
    </row>
    <row r="886">
      <c r="C886" s="16"/>
      <c r="D886" s="17"/>
    </row>
    <row r="887">
      <c r="C887" s="16"/>
      <c r="D887" s="17"/>
    </row>
    <row r="888">
      <c r="C888" s="16"/>
      <c r="D888" s="17"/>
    </row>
    <row r="889">
      <c r="C889" s="16"/>
      <c r="D889" s="17"/>
    </row>
    <row r="890">
      <c r="C890" s="16"/>
      <c r="D890" s="17"/>
    </row>
    <row r="891">
      <c r="C891" s="16"/>
      <c r="D891" s="17"/>
    </row>
    <row r="892">
      <c r="C892" s="16"/>
      <c r="D892" s="17"/>
    </row>
    <row r="893">
      <c r="C893" s="16"/>
      <c r="D893" s="17"/>
    </row>
    <row r="894">
      <c r="C894" s="16"/>
      <c r="D894" s="17"/>
    </row>
    <row r="895">
      <c r="C895" s="16"/>
      <c r="D895" s="17"/>
    </row>
    <row r="896">
      <c r="C896" s="16"/>
      <c r="D896" s="17"/>
    </row>
    <row r="897">
      <c r="C897" s="16"/>
      <c r="D897" s="17"/>
    </row>
    <row r="898">
      <c r="C898" s="16"/>
      <c r="D898" s="17"/>
    </row>
    <row r="899">
      <c r="C899" s="16"/>
      <c r="D899" s="17"/>
    </row>
    <row r="900">
      <c r="C900" s="16"/>
      <c r="D900" s="17"/>
    </row>
    <row r="901">
      <c r="C901" s="16"/>
      <c r="D901" s="17"/>
    </row>
    <row r="902">
      <c r="C902" s="16"/>
      <c r="D902" s="17"/>
    </row>
    <row r="903">
      <c r="C903" s="16"/>
      <c r="D903" s="17"/>
    </row>
    <row r="904">
      <c r="C904" s="16"/>
      <c r="D904" s="17"/>
    </row>
    <row r="905">
      <c r="C905" s="16"/>
      <c r="D905" s="17"/>
    </row>
    <row r="906">
      <c r="C906" s="16"/>
      <c r="D906" s="17"/>
    </row>
    <row r="907">
      <c r="C907" s="16"/>
      <c r="D907" s="17"/>
    </row>
    <row r="908">
      <c r="C908" s="16"/>
      <c r="D908" s="17"/>
    </row>
    <row r="909">
      <c r="C909" s="16"/>
      <c r="D909" s="17"/>
    </row>
    <row r="910">
      <c r="C910" s="16"/>
      <c r="D910" s="17"/>
    </row>
    <row r="911">
      <c r="C911" s="16"/>
      <c r="D911" s="17"/>
    </row>
    <row r="912">
      <c r="C912" s="16"/>
      <c r="D912" s="17"/>
    </row>
    <row r="913">
      <c r="C913" s="16"/>
      <c r="D913" s="17"/>
    </row>
    <row r="914">
      <c r="C914" s="16"/>
      <c r="D914" s="17"/>
    </row>
    <row r="915">
      <c r="C915" s="16"/>
      <c r="D915" s="17"/>
    </row>
    <row r="916">
      <c r="C916" s="16"/>
      <c r="D916" s="17"/>
    </row>
    <row r="917">
      <c r="C917" s="16"/>
      <c r="D917" s="17"/>
    </row>
    <row r="918">
      <c r="C918" s="16"/>
      <c r="D918" s="17"/>
    </row>
    <row r="919">
      <c r="C919" s="16"/>
      <c r="D919" s="17"/>
    </row>
    <row r="920">
      <c r="C920" s="16"/>
      <c r="D920" s="17"/>
    </row>
    <row r="921">
      <c r="C921" s="16"/>
      <c r="D921" s="17"/>
    </row>
    <row r="922">
      <c r="C922" s="16"/>
      <c r="D922" s="17"/>
    </row>
    <row r="923">
      <c r="C923" s="16"/>
      <c r="D923" s="17"/>
    </row>
    <row r="924">
      <c r="C924" s="16"/>
      <c r="D924" s="17"/>
    </row>
    <row r="925">
      <c r="C925" s="16"/>
      <c r="D925" s="17"/>
    </row>
    <row r="926">
      <c r="C926" s="16"/>
      <c r="D926" s="17"/>
    </row>
    <row r="927">
      <c r="C927" s="16"/>
      <c r="D927" s="17"/>
    </row>
    <row r="928">
      <c r="C928" s="16"/>
      <c r="D928" s="17"/>
    </row>
    <row r="929">
      <c r="C929" s="16"/>
      <c r="D929" s="17"/>
    </row>
    <row r="930">
      <c r="C930" s="16"/>
      <c r="D930" s="17"/>
    </row>
    <row r="931">
      <c r="C931" s="16"/>
      <c r="D931" s="17"/>
    </row>
    <row r="932">
      <c r="C932" s="16"/>
      <c r="D932" s="17"/>
    </row>
    <row r="933">
      <c r="C933" s="16"/>
      <c r="D933" s="17"/>
    </row>
    <row r="934">
      <c r="C934" s="16"/>
      <c r="D934" s="17"/>
    </row>
    <row r="935">
      <c r="C935" s="16"/>
      <c r="D935" s="17"/>
    </row>
    <row r="936">
      <c r="C936" s="16"/>
      <c r="D936" s="17"/>
    </row>
    <row r="937">
      <c r="C937" s="16"/>
      <c r="D937" s="17"/>
    </row>
    <row r="938">
      <c r="C938" s="16"/>
      <c r="D938" s="17"/>
    </row>
    <row r="939">
      <c r="C939" s="16"/>
      <c r="D939" s="17"/>
    </row>
    <row r="940">
      <c r="C940" s="16"/>
      <c r="D940" s="17"/>
    </row>
    <row r="941">
      <c r="C941" s="16"/>
      <c r="D941" s="17"/>
    </row>
    <row r="942">
      <c r="C942" s="16"/>
      <c r="D942" s="17"/>
    </row>
    <row r="943">
      <c r="C943" s="16"/>
      <c r="D943" s="17"/>
    </row>
    <row r="944">
      <c r="C944" s="16"/>
      <c r="D944" s="17"/>
    </row>
    <row r="945">
      <c r="C945" s="16"/>
      <c r="D945" s="17"/>
    </row>
    <row r="946">
      <c r="C946" s="16"/>
      <c r="D946" s="17"/>
    </row>
    <row r="947">
      <c r="C947" s="16"/>
      <c r="D947" s="17"/>
    </row>
    <row r="948">
      <c r="C948" s="16"/>
      <c r="D948" s="17"/>
    </row>
    <row r="949">
      <c r="C949" s="16"/>
      <c r="D949" s="17"/>
    </row>
    <row r="950">
      <c r="C950" s="16"/>
      <c r="D950" s="17"/>
    </row>
    <row r="951">
      <c r="C951" s="16"/>
      <c r="D951" s="17"/>
    </row>
    <row r="952">
      <c r="C952" s="16"/>
      <c r="D952" s="17"/>
    </row>
    <row r="953">
      <c r="C953" s="16"/>
      <c r="D953" s="17"/>
    </row>
    <row r="954">
      <c r="C954" s="16"/>
      <c r="D954" s="17"/>
    </row>
    <row r="955">
      <c r="C955" s="16"/>
      <c r="D955" s="17"/>
    </row>
    <row r="956">
      <c r="C956" s="16"/>
      <c r="D956" s="17"/>
    </row>
    <row r="957">
      <c r="C957" s="16"/>
      <c r="D957" s="17"/>
    </row>
    <row r="958">
      <c r="C958" s="16"/>
      <c r="D958" s="17"/>
    </row>
    <row r="959">
      <c r="C959" s="16"/>
      <c r="D959" s="17"/>
    </row>
    <row r="960">
      <c r="C960" s="16"/>
      <c r="D960" s="17"/>
    </row>
    <row r="961">
      <c r="C961" s="16"/>
      <c r="D961" s="17"/>
    </row>
    <row r="962">
      <c r="C962" s="16"/>
      <c r="D962" s="17"/>
    </row>
    <row r="963">
      <c r="C963" s="16"/>
      <c r="D963" s="17"/>
    </row>
    <row r="964">
      <c r="C964" s="16"/>
      <c r="D964" s="17"/>
    </row>
    <row r="965">
      <c r="C965" s="16"/>
      <c r="D965" s="17"/>
    </row>
    <row r="966">
      <c r="C966" s="16"/>
      <c r="D966" s="17"/>
    </row>
    <row r="967">
      <c r="C967" s="16"/>
      <c r="D967" s="17"/>
    </row>
    <row r="968">
      <c r="C968" s="16"/>
      <c r="D968" s="17"/>
    </row>
    <row r="969">
      <c r="C969" s="16"/>
      <c r="D969" s="17"/>
    </row>
    <row r="970">
      <c r="C970" s="16"/>
      <c r="D970" s="17"/>
    </row>
    <row r="971">
      <c r="C971" s="16"/>
      <c r="D971" s="17"/>
    </row>
    <row r="972">
      <c r="C972" s="16"/>
      <c r="D972" s="17"/>
    </row>
    <row r="973">
      <c r="C973" s="16"/>
      <c r="D973" s="17"/>
    </row>
    <row r="974">
      <c r="C974" s="16"/>
      <c r="D974" s="17"/>
    </row>
    <row r="975">
      <c r="C975" s="16"/>
      <c r="D975" s="17"/>
    </row>
    <row r="976">
      <c r="C976" s="16"/>
      <c r="D976" s="17"/>
    </row>
    <row r="977">
      <c r="C977" s="16"/>
      <c r="D977" s="17"/>
    </row>
    <row r="978">
      <c r="C978" s="16"/>
      <c r="D978" s="17"/>
    </row>
    <row r="979">
      <c r="C979" s="16"/>
      <c r="D979" s="17"/>
    </row>
    <row r="980">
      <c r="C980" s="16"/>
      <c r="D980" s="17"/>
    </row>
    <row r="981">
      <c r="C981" s="16"/>
      <c r="D981" s="17"/>
    </row>
    <row r="982">
      <c r="C982" s="16"/>
      <c r="D982" s="17"/>
    </row>
    <row r="983">
      <c r="C983" s="16"/>
      <c r="D983" s="17"/>
    </row>
    <row r="984">
      <c r="C984" s="16"/>
      <c r="D984" s="17"/>
    </row>
    <row r="985">
      <c r="C985" s="16"/>
      <c r="D985" s="17"/>
    </row>
    <row r="986">
      <c r="C986" s="16"/>
      <c r="D986" s="17"/>
    </row>
    <row r="987">
      <c r="C987" s="16"/>
      <c r="D987" s="17"/>
    </row>
    <row r="988">
      <c r="C988" s="16"/>
      <c r="D988" s="17"/>
    </row>
    <row r="989">
      <c r="C989" s="16"/>
      <c r="D989" s="17"/>
    </row>
    <row r="990">
      <c r="C990" s="16"/>
      <c r="D990" s="17"/>
    </row>
    <row r="991">
      <c r="C991" s="16"/>
      <c r="D991" s="17"/>
    </row>
    <row r="992">
      <c r="C992" s="16"/>
      <c r="D992" s="17"/>
    </row>
    <row r="993">
      <c r="C993" s="16"/>
      <c r="D993" s="17"/>
    </row>
    <row r="994">
      <c r="C994" s="16"/>
      <c r="D994" s="17"/>
    </row>
    <row r="995">
      <c r="C995" s="16"/>
      <c r="D995" s="17"/>
    </row>
    <row r="996">
      <c r="C996" s="16"/>
      <c r="D996" s="17"/>
    </row>
    <row r="997">
      <c r="C997" s="16"/>
      <c r="D997" s="17"/>
    </row>
    <row r="998">
      <c r="C998" s="16"/>
      <c r="D998" s="17"/>
    </row>
    <row r="999">
      <c r="C999" s="16"/>
      <c r="D999" s="17"/>
    </row>
  </sheetData>
  <conditionalFormatting sqref="N2:R61">
    <cfRule type="notContainsBlanks" dxfId="0" priority="1">
      <formula>LEN(TRIM(N2))&gt;0</formula>
    </cfRule>
  </conditionalFormatting>
  <dataValidations>
    <dataValidation type="custom" allowBlank="1" showDropDown="1" showInputMessage="1" showErrorMessage="1" prompt="Enter a valid date in the format YYYY-MM-DD" sqref="B2 G2:G31 S2:T31 T32:T61">
      <formula1>OR(NOT(ISERROR(DATEVALUE(B2))), AND(ISNUMBER(B2), LEFT(CELL("format", B2))="D"))</formula1>
    </dataValidation>
    <dataValidation type="list" allowBlank="1" showErrorMessage="1" sqref="C2">
      <formula1>"ASHC,FENC,GOLD,LAUR"</formula1>
    </dataValidation>
    <dataValidation type="list" allowBlank="1" showErrorMessage="1" sqref="F2:F61">
      <formula1>"oceanside_sun,under_bridge,NA,lease_sun"</formula1>
    </dataValidation>
    <dataValidation type="list" allowBlank="1" showErrorMessage="1" sqref="L2:L61">
      <formula1>"1_very_good,2_good,3_good_minus,4_fair_plus,5_fair,6_fair_minus,7_poor_plus,8_poor,9_very_poor,fat,medium,watery"</formula1>
    </dataValidation>
    <dataValidation type="list" allowBlank="1" sqref="N2:R61">
      <formula1>"TRUE,FALSE"</formula1>
    </dataValidation>
    <dataValidation type="list" allowBlank="1" showErrorMessage="1" sqref="E2:E61">
      <formula1>"upper,mid,lower,NA"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13"/>
    <col customWidth="1" min="4" max="4" width="16.0"/>
    <col customWidth="1" min="5" max="5" width="27.38"/>
    <col customWidth="1" min="11" max="11" width="20.13"/>
    <col customWidth="1" min="16" max="16" width="15.5"/>
  </cols>
  <sheetData>
    <row r="1">
      <c r="A1" s="1" t="s">
        <v>0</v>
      </c>
      <c r="B1" s="3" t="s">
        <v>3</v>
      </c>
      <c r="C1" s="1" t="s">
        <v>92</v>
      </c>
      <c r="D1" s="1" t="s">
        <v>93</v>
      </c>
      <c r="E1" s="1" t="s">
        <v>94</v>
      </c>
    </row>
    <row r="2">
      <c r="A2" s="6" t="str">
        <f t="shared" ref="A2:A181" si="1">concatenate("SizeASHC_",TEXT(B2,"00"))</f>
        <v>SizeASHC_01</v>
      </c>
      <c r="B2" s="19">
        <v>1.0</v>
      </c>
      <c r="C2" s="20" t="s">
        <v>96</v>
      </c>
      <c r="D2" s="20">
        <v>71.94</v>
      </c>
      <c r="E2" s="21"/>
    </row>
    <row r="3">
      <c r="A3" s="6" t="str">
        <f t="shared" si="1"/>
        <v>SizeASHC_01</v>
      </c>
      <c r="B3" s="19">
        <v>1.0</v>
      </c>
      <c r="C3" s="20" t="s">
        <v>97</v>
      </c>
      <c r="D3" s="20">
        <v>51.23</v>
      </c>
      <c r="E3" s="21"/>
    </row>
    <row r="4">
      <c r="A4" s="6" t="str">
        <f t="shared" si="1"/>
        <v>SizeASHC_01</v>
      </c>
      <c r="B4" s="19">
        <v>1.0</v>
      </c>
      <c r="C4" s="20" t="s">
        <v>98</v>
      </c>
      <c r="D4" s="20">
        <v>22.47</v>
      </c>
      <c r="E4" s="21"/>
    </row>
    <row r="5">
      <c r="A5" s="6" t="str">
        <f t="shared" si="1"/>
        <v>SizeASHC_02</v>
      </c>
      <c r="B5" s="22">
        <v>2.0</v>
      </c>
      <c r="C5" s="10" t="s">
        <v>96</v>
      </c>
      <c r="D5" s="10">
        <v>72.01</v>
      </c>
    </row>
    <row r="6">
      <c r="A6" s="6" t="str">
        <f t="shared" si="1"/>
        <v>SizeASHC_02</v>
      </c>
      <c r="B6" s="22">
        <v>2.0</v>
      </c>
      <c r="C6" s="10" t="s">
        <v>97</v>
      </c>
      <c r="D6" s="20">
        <v>43.05</v>
      </c>
    </row>
    <row r="7">
      <c r="A7" s="6" t="str">
        <f t="shared" si="1"/>
        <v>SizeASHC_02</v>
      </c>
      <c r="B7" s="22">
        <v>2.0</v>
      </c>
      <c r="C7" s="10" t="s">
        <v>98</v>
      </c>
      <c r="D7" s="20">
        <v>17.88</v>
      </c>
    </row>
    <row r="8">
      <c r="A8" s="6" t="str">
        <f t="shared" si="1"/>
        <v>SizeASHC_03</v>
      </c>
      <c r="B8" s="19">
        <v>3.0</v>
      </c>
      <c r="C8" s="20" t="s">
        <v>96</v>
      </c>
      <c r="D8" s="20">
        <v>77.0</v>
      </c>
      <c r="E8" s="21"/>
    </row>
    <row r="9">
      <c r="A9" s="6" t="str">
        <f t="shared" si="1"/>
        <v>SizeASHC_03</v>
      </c>
      <c r="B9" s="19">
        <v>3.0</v>
      </c>
      <c r="C9" s="20" t="s">
        <v>97</v>
      </c>
      <c r="D9" s="10">
        <v>57.56</v>
      </c>
      <c r="E9" s="21"/>
    </row>
    <row r="10">
      <c r="A10" s="6" t="str">
        <f t="shared" si="1"/>
        <v>SizeASHC_03</v>
      </c>
      <c r="B10" s="19">
        <v>3.0</v>
      </c>
      <c r="C10" s="20" t="s">
        <v>98</v>
      </c>
      <c r="D10" s="20">
        <v>21.53</v>
      </c>
      <c r="E10" s="21"/>
    </row>
    <row r="11">
      <c r="A11" s="6" t="str">
        <f t="shared" si="1"/>
        <v>SizeASHC_04</v>
      </c>
      <c r="B11" s="22">
        <v>4.0</v>
      </c>
      <c r="C11" s="10" t="s">
        <v>96</v>
      </c>
      <c r="D11" s="20">
        <v>80.49</v>
      </c>
    </row>
    <row r="12">
      <c r="A12" s="6" t="str">
        <f t="shared" si="1"/>
        <v>SizeASHC_04</v>
      </c>
      <c r="B12" s="22">
        <v>4.0</v>
      </c>
      <c r="C12" s="10" t="s">
        <v>97</v>
      </c>
      <c r="D12" s="20">
        <v>45.26</v>
      </c>
    </row>
    <row r="13">
      <c r="A13" s="6" t="str">
        <f t="shared" si="1"/>
        <v>SizeASHC_04</v>
      </c>
      <c r="B13" s="22">
        <v>4.0</v>
      </c>
      <c r="C13" s="10" t="s">
        <v>98</v>
      </c>
      <c r="D13" s="10">
        <v>21.45</v>
      </c>
    </row>
    <row r="14">
      <c r="A14" s="6" t="str">
        <f t="shared" si="1"/>
        <v>SizeASHC_05</v>
      </c>
      <c r="B14" s="19">
        <v>5.0</v>
      </c>
      <c r="C14" s="20" t="s">
        <v>96</v>
      </c>
      <c r="D14" s="20">
        <v>52.55</v>
      </c>
      <c r="E14" s="21"/>
    </row>
    <row r="15">
      <c r="A15" s="6" t="str">
        <f t="shared" si="1"/>
        <v>SizeASHC_05</v>
      </c>
      <c r="B15" s="19">
        <v>5.0</v>
      </c>
      <c r="C15" s="20" t="s">
        <v>97</v>
      </c>
      <c r="D15" s="20">
        <v>32.84</v>
      </c>
      <c r="E15" s="21"/>
    </row>
    <row r="16">
      <c r="A16" s="6" t="str">
        <f t="shared" si="1"/>
        <v>SizeASHC_05</v>
      </c>
      <c r="B16" s="19">
        <v>5.0</v>
      </c>
      <c r="C16" s="20" t="s">
        <v>98</v>
      </c>
      <c r="D16" s="20">
        <v>11.07</v>
      </c>
      <c r="E16" s="21"/>
    </row>
    <row r="17">
      <c r="A17" s="6" t="str">
        <f t="shared" si="1"/>
        <v>SizeASHC_06</v>
      </c>
      <c r="B17" s="22">
        <v>6.0</v>
      </c>
      <c r="C17" s="10" t="s">
        <v>96</v>
      </c>
      <c r="D17" s="10">
        <v>69.4</v>
      </c>
    </row>
    <row r="18">
      <c r="A18" s="6" t="str">
        <f t="shared" si="1"/>
        <v>SizeASHC_06</v>
      </c>
      <c r="B18" s="22">
        <v>6.0</v>
      </c>
      <c r="C18" s="10" t="s">
        <v>97</v>
      </c>
      <c r="D18" s="20">
        <v>47.47</v>
      </c>
    </row>
    <row r="19">
      <c r="A19" s="6" t="str">
        <f t="shared" si="1"/>
        <v>SizeASHC_06</v>
      </c>
      <c r="B19" s="22">
        <v>6.0</v>
      </c>
      <c r="C19" s="10" t="s">
        <v>98</v>
      </c>
      <c r="D19" s="20">
        <v>17.82</v>
      </c>
    </row>
    <row r="20">
      <c r="A20" s="6" t="str">
        <f t="shared" si="1"/>
        <v>SizeASHC_07</v>
      </c>
      <c r="B20" s="19">
        <v>7.0</v>
      </c>
      <c r="C20" s="20" t="s">
        <v>96</v>
      </c>
      <c r="D20" s="20">
        <v>72.35</v>
      </c>
      <c r="E20" s="21"/>
    </row>
    <row r="21">
      <c r="A21" s="6" t="str">
        <f t="shared" si="1"/>
        <v>SizeASHC_07</v>
      </c>
      <c r="B21" s="19">
        <v>7.0</v>
      </c>
      <c r="C21" s="20" t="s">
        <v>97</v>
      </c>
      <c r="D21" s="10">
        <v>54.64</v>
      </c>
      <c r="E21" s="21"/>
    </row>
    <row r="22">
      <c r="A22" s="6" t="str">
        <f t="shared" si="1"/>
        <v>SizeASHC_07</v>
      </c>
      <c r="B22" s="19">
        <v>7.0</v>
      </c>
      <c r="C22" s="20" t="s">
        <v>98</v>
      </c>
      <c r="D22" s="20">
        <v>29.07</v>
      </c>
      <c r="E22" s="21"/>
    </row>
    <row r="23">
      <c r="A23" s="6" t="str">
        <f t="shared" si="1"/>
        <v>SizeASHC_08</v>
      </c>
      <c r="B23" s="22">
        <v>8.0</v>
      </c>
      <c r="C23" s="10" t="s">
        <v>96</v>
      </c>
      <c r="D23" s="20">
        <v>41.0</v>
      </c>
    </row>
    <row r="24">
      <c r="A24" s="6" t="str">
        <f t="shared" si="1"/>
        <v>SizeASHC_08</v>
      </c>
      <c r="B24" s="22">
        <v>8.0</v>
      </c>
      <c r="C24" s="10" t="s">
        <v>97</v>
      </c>
      <c r="D24" s="20">
        <v>31.74</v>
      </c>
    </row>
    <row r="25">
      <c r="A25" s="6" t="str">
        <f t="shared" si="1"/>
        <v>SizeASHC_08</v>
      </c>
      <c r="B25" s="22">
        <v>8.0</v>
      </c>
      <c r="C25" s="10" t="s">
        <v>98</v>
      </c>
      <c r="D25" s="10">
        <v>14.97</v>
      </c>
    </row>
    <row r="26">
      <c r="A26" s="6" t="str">
        <f t="shared" si="1"/>
        <v>SizeASHC_09</v>
      </c>
      <c r="B26" s="19">
        <v>9.0</v>
      </c>
      <c r="C26" s="20" t="s">
        <v>96</v>
      </c>
      <c r="D26" s="20">
        <v>59.71</v>
      </c>
      <c r="E26" s="21"/>
    </row>
    <row r="27">
      <c r="A27" s="6" t="str">
        <f t="shared" si="1"/>
        <v>SizeASHC_09</v>
      </c>
      <c r="B27" s="19">
        <v>9.0</v>
      </c>
      <c r="C27" s="20" t="s">
        <v>97</v>
      </c>
      <c r="D27" s="20">
        <v>38.95</v>
      </c>
      <c r="E27" s="21"/>
    </row>
    <row r="28">
      <c r="A28" s="6" t="str">
        <f t="shared" si="1"/>
        <v>SizeASHC_09</v>
      </c>
      <c r="B28" s="19">
        <v>9.0</v>
      </c>
      <c r="C28" s="20" t="s">
        <v>98</v>
      </c>
      <c r="D28" s="20">
        <v>15.02</v>
      </c>
      <c r="E28" s="21"/>
    </row>
    <row r="29">
      <c r="A29" s="6" t="str">
        <f t="shared" si="1"/>
        <v>SizeASHC_10</v>
      </c>
      <c r="B29" s="22">
        <v>10.0</v>
      </c>
      <c r="C29" s="10" t="s">
        <v>96</v>
      </c>
      <c r="D29" s="10">
        <v>52.95</v>
      </c>
    </row>
    <row r="30">
      <c r="A30" s="6" t="str">
        <f t="shared" si="1"/>
        <v>SizeASHC_10</v>
      </c>
      <c r="B30" s="22">
        <v>10.0</v>
      </c>
      <c r="C30" s="10" t="s">
        <v>97</v>
      </c>
      <c r="D30" s="20">
        <v>37.4</v>
      </c>
    </row>
    <row r="31">
      <c r="A31" s="6" t="str">
        <f t="shared" si="1"/>
        <v>SizeASHC_10</v>
      </c>
      <c r="B31" s="22">
        <v>10.0</v>
      </c>
      <c r="C31" s="10" t="s">
        <v>98</v>
      </c>
      <c r="D31" s="20">
        <v>15.53</v>
      </c>
    </row>
    <row r="32">
      <c r="A32" s="6" t="str">
        <f t="shared" si="1"/>
        <v>SizeASHC_11</v>
      </c>
      <c r="B32" s="19">
        <v>11.0</v>
      </c>
      <c r="C32" s="20" t="s">
        <v>96</v>
      </c>
      <c r="D32" s="20">
        <v>58.51</v>
      </c>
      <c r="E32" s="21"/>
    </row>
    <row r="33">
      <c r="A33" s="6" t="str">
        <f t="shared" si="1"/>
        <v>SizeASHC_11</v>
      </c>
      <c r="B33" s="19">
        <v>11.0</v>
      </c>
      <c r="C33" s="20" t="s">
        <v>97</v>
      </c>
      <c r="D33" s="10">
        <v>36.5</v>
      </c>
      <c r="E33" s="21"/>
    </row>
    <row r="34">
      <c r="A34" s="6" t="str">
        <f t="shared" si="1"/>
        <v>SizeASHC_11</v>
      </c>
      <c r="B34" s="19">
        <v>11.0</v>
      </c>
      <c r="C34" s="20" t="s">
        <v>98</v>
      </c>
      <c r="D34" s="20">
        <v>14.32</v>
      </c>
      <c r="E34" s="21"/>
    </row>
    <row r="35">
      <c r="A35" s="6" t="str">
        <f t="shared" si="1"/>
        <v>SizeASHC_12</v>
      </c>
      <c r="B35" s="22">
        <v>12.0</v>
      </c>
      <c r="C35" s="10" t="s">
        <v>96</v>
      </c>
      <c r="D35" s="20">
        <v>56.27</v>
      </c>
    </row>
    <row r="36">
      <c r="A36" s="6" t="str">
        <f t="shared" si="1"/>
        <v>SizeASHC_12</v>
      </c>
      <c r="B36" s="22">
        <v>12.0</v>
      </c>
      <c r="C36" s="10" t="s">
        <v>97</v>
      </c>
      <c r="D36" s="20">
        <v>40.17</v>
      </c>
    </row>
    <row r="37">
      <c r="A37" s="6" t="str">
        <f t="shared" si="1"/>
        <v>SizeASHC_12</v>
      </c>
      <c r="B37" s="22">
        <v>12.0</v>
      </c>
      <c r="C37" s="10" t="s">
        <v>98</v>
      </c>
      <c r="D37" s="10">
        <v>13.18</v>
      </c>
    </row>
    <row r="38">
      <c r="A38" s="6" t="str">
        <f t="shared" si="1"/>
        <v>SizeASHC_13</v>
      </c>
      <c r="B38" s="19">
        <v>13.0</v>
      </c>
      <c r="C38" s="20" t="s">
        <v>96</v>
      </c>
      <c r="D38" s="20">
        <v>50.76</v>
      </c>
      <c r="E38" s="21"/>
    </row>
    <row r="39">
      <c r="A39" s="6" t="str">
        <f t="shared" si="1"/>
        <v>SizeASHC_13</v>
      </c>
      <c r="B39" s="19">
        <v>13.0</v>
      </c>
      <c r="C39" s="20" t="s">
        <v>97</v>
      </c>
      <c r="D39" s="20">
        <v>39.68</v>
      </c>
      <c r="E39" s="21"/>
    </row>
    <row r="40">
      <c r="A40" s="6" t="str">
        <f t="shared" si="1"/>
        <v>SizeASHC_13</v>
      </c>
      <c r="B40" s="19">
        <v>13.0</v>
      </c>
      <c r="C40" s="20" t="s">
        <v>98</v>
      </c>
      <c r="D40" s="20">
        <v>15.28</v>
      </c>
      <c r="E40" s="21"/>
    </row>
    <row r="41">
      <c r="A41" s="6" t="str">
        <f t="shared" si="1"/>
        <v>SizeASHC_14</v>
      </c>
      <c r="B41" s="22">
        <v>14.0</v>
      </c>
      <c r="C41" s="10" t="s">
        <v>96</v>
      </c>
      <c r="D41" s="10">
        <v>55.9</v>
      </c>
    </row>
    <row r="42">
      <c r="A42" s="6" t="str">
        <f t="shared" si="1"/>
        <v>SizeASHC_14</v>
      </c>
      <c r="B42" s="22">
        <v>14.0</v>
      </c>
      <c r="C42" s="10" t="s">
        <v>97</v>
      </c>
      <c r="D42" s="20">
        <v>33.98</v>
      </c>
    </row>
    <row r="43">
      <c r="A43" s="6" t="str">
        <f t="shared" si="1"/>
        <v>SizeASHC_14</v>
      </c>
      <c r="B43" s="22">
        <v>14.0</v>
      </c>
      <c r="C43" s="10" t="s">
        <v>98</v>
      </c>
      <c r="D43" s="20">
        <v>14.89</v>
      </c>
    </row>
    <row r="44">
      <c r="A44" s="6" t="str">
        <f t="shared" si="1"/>
        <v>SizeASHC_15</v>
      </c>
      <c r="B44" s="19">
        <v>15.0</v>
      </c>
      <c r="C44" s="20" t="s">
        <v>96</v>
      </c>
      <c r="D44" s="20">
        <v>53.58</v>
      </c>
      <c r="E44" s="21"/>
    </row>
    <row r="45">
      <c r="A45" s="6" t="str">
        <f t="shared" si="1"/>
        <v>SizeASHC_15</v>
      </c>
      <c r="B45" s="19">
        <v>15.0</v>
      </c>
      <c r="C45" s="20" t="s">
        <v>97</v>
      </c>
      <c r="D45" s="10">
        <v>29.47</v>
      </c>
      <c r="E45" s="21"/>
    </row>
    <row r="46">
      <c r="A46" s="6" t="str">
        <f t="shared" si="1"/>
        <v>SizeASHC_15</v>
      </c>
      <c r="B46" s="19">
        <v>15.0</v>
      </c>
      <c r="C46" s="20" t="s">
        <v>98</v>
      </c>
      <c r="D46" s="20">
        <v>10.51</v>
      </c>
      <c r="E46" s="21"/>
    </row>
    <row r="47">
      <c r="A47" s="6" t="str">
        <f t="shared" si="1"/>
        <v>SizeASHC_16</v>
      </c>
      <c r="B47" s="22">
        <v>16.0</v>
      </c>
      <c r="C47" s="10" t="s">
        <v>96</v>
      </c>
      <c r="D47" s="20">
        <v>68.3</v>
      </c>
    </row>
    <row r="48">
      <c r="A48" s="6" t="str">
        <f t="shared" si="1"/>
        <v>SizeASHC_16</v>
      </c>
      <c r="B48" s="22">
        <v>16.0</v>
      </c>
      <c r="C48" s="10" t="s">
        <v>97</v>
      </c>
      <c r="D48" s="20">
        <v>32.32</v>
      </c>
    </row>
    <row r="49">
      <c r="A49" s="6" t="str">
        <f t="shared" si="1"/>
        <v>SizeASHC_16</v>
      </c>
      <c r="B49" s="22">
        <v>16.0</v>
      </c>
      <c r="C49" s="10" t="s">
        <v>98</v>
      </c>
      <c r="D49" s="10">
        <v>13.05</v>
      </c>
    </row>
    <row r="50">
      <c r="A50" s="6" t="str">
        <f t="shared" si="1"/>
        <v>SizeASHC_17</v>
      </c>
      <c r="B50" s="19">
        <v>17.0</v>
      </c>
      <c r="C50" s="20" t="s">
        <v>96</v>
      </c>
      <c r="D50" s="20">
        <v>49.81</v>
      </c>
      <c r="E50" s="21"/>
    </row>
    <row r="51">
      <c r="A51" s="6" t="str">
        <f t="shared" si="1"/>
        <v>SizeASHC_17</v>
      </c>
      <c r="B51" s="19">
        <v>17.0</v>
      </c>
      <c r="C51" s="20" t="s">
        <v>97</v>
      </c>
      <c r="D51" s="20">
        <v>40.06</v>
      </c>
      <c r="E51" s="21"/>
    </row>
    <row r="52">
      <c r="A52" s="6" t="str">
        <f t="shared" si="1"/>
        <v>SizeASHC_17</v>
      </c>
      <c r="B52" s="19">
        <v>17.0</v>
      </c>
      <c r="C52" s="20" t="s">
        <v>98</v>
      </c>
      <c r="D52" s="20">
        <v>22.92</v>
      </c>
      <c r="E52" s="21"/>
    </row>
    <row r="53">
      <c r="A53" s="6" t="str">
        <f t="shared" si="1"/>
        <v>SizeASHC_18</v>
      </c>
      <c r="B53" s="22">
        <v>18.0</v>
      </c>
      <c r="C53" s="10" t="s">
        <v>96</v>
      </c>
      <c r="D53" s="10">
        <v>44.08</v>
      </c>
    </row>
    <row r="54">
      <c r="A54" s="6" t="str">
        <f t="shared" si="1"/>
        <v>SizeASHC_18</v>
      </c>
      <c r="B54" s="22">
        <v>18.0</v>
      </c>
      <c r="C54" s="10" t="s">
        <v>97</v>
      </c>
      <c r="D54" s="20">
        <v>30.25</v>
      </c>
    </row>
    <row r="55">
      <c r="A55" s="6" t="str">
        <f t="shared" si="1"/>
        <v>SizeASHC_18</v>
      </c>
      <c r="B55" s="22">
        <v>18.0</v>
      </c>
      <c r="C55" s="10" t="s">
        <v>98</v>
      </c>
      <c r="D55" s="20">
        <v>12.84</v>
      </c>
    </row>
    <row r="56">
      <c r="A56" s="6" t="str">
        <f t="shared" si="1"/>
        <v>SizeASHC_19</v>
      </c>
      <c r="B56" s="19">
        <v>19.0</v>
      </c>
      <c r="C56" s="20" t="s">
        <v>96</v>
      </c>
      <c r="D56" s="20">
        <v>63.12</v>
      </c>
      <c r="E56" s="21"/>
    </row>
    <row r="57">
      <c r="A57" s="6" t="str">
        <f t="shared" si="1"/>
        <v>SizeASHC_19</v>
      </c>
      <c r="B57" s="19">
        <v>19.0</v>
      </c>
      <c r="C57" s="20" t="s">
        <v>97</v>
      </c>
      <c r="D57" s="10">
        <v>36.13</v>
      </c>
      <c r="E57" s="21"/>
    </row>
    <row r="58">
      <c r="A58" s="6" t="str">
        <f t="shared" si="1"/>
        <v>SizeASHC_19</v>
      </c>
      <c r="B58" s="19">
        <v>19.0</v>
      </c>
      <c r="C58" s="20" t="s">
        <v>98</v>
      </c>
      <c r="D58" s="20">
        <v>10.95</v>
      </c>
      <c r="E58" s="21"/>
    </row>
    <row r="59">
      <c r="A59" s="6" t="str">
        <f t="shared" si="1"/>
        <v>SizeASHC_20</v>
      </c>
      <c r="B59" s="22">
        <v>20.0</v>
      </c>
      <c r="C59" s="10" t="s">
        <v>96</v>
      </c>
      <c r="D59" s="20">
        <v>45.5</v>
      </c>
    </row>
    <row r="60">
      <c r="A60" s="6" t="str">
        <f t="shared" si="1"/>
        <v>SizeASHC_20</v>
      </c>
      <c r="B60" s="22">
        <v>20.0</v>
      </c>
      <c r="C60" s="10" t="s">
        <v>97</v>
      </c>
      <c r="D60" s="20">
        <v>39.09</v>
      </c>
    </row>
    <row r="61">
      <c r="A61" s="6" t="str">
        <f t="shared" si="1"/>
        <v>SizeASHC_20</v>
      </c>
      <c r="B61" s="22">
        <v>20.0</v>
      </c>
      <c r="C61" s="10" t="s">
        <v>98</v>
      </c>
      <c r="D61" s="10">
        <v>10.95</v>
      </c>
    </row>
    <row r="62">
      <c r="A62" s="6" t="str">
        <f t="shared" si="1"/>
        <v>SizeASHC_21</v>
      </c>
      <c r="B62" s="19">
        <v>21.0</v>
      </c>
      <c r="C62" s="20" t="s">
        <v>96</v>
      </c>
      <c r="D62" s="20">
        <v>83.91</v>
      </c>
      <c r="E62" s="21"/>
    </row>
    <row r="63">
      <c r="A63" s="6" t="str">
        <f t="shared" si="1"/>
        <v>SizeASHC_21</v>
      </c>
      <c r="B63" s="19">
        <v>21.0</v>
      </c>
      <c r="C63" s="20" t="s">
        <v>97</v>
      </c>
      <c r="D63" s="20">
        <v>55.49</v>
      </c>
      <c r="E63" s="21"/>
    </row>
    <row r="64">
      <c r="A64" s="6" t="str">
        <f t="shared" si="1"/>
        <v>SizeASHC_21</v>
      </c>
      <c r="B64" s="19">
        <v>21.0</v>
      </c>
      <c r="C64" s="20" t="s">
        <v>98</v>
      </c>
      <c r="D64" s="20">
        <v>21.48</v>
      </c>
      <c r="E64" s="21"/>
    </row>
    <row r="65">
      <c r="A65" s="6" t="str">
        <f t="shared" si="1"/>
        <v>SizeASHC_22</v>
      </c>
      <c r="B65" s="22">
        <v>22.0</v>
      </c>
      <c r="C65" s="10" t="s">
        <v>96</v>
      </c>
      <c r="D65" s="10">
        <v>89.98</v>
      </c>
    </row>
    <row r="66">
      <c r="A66" s="6" t="str">
        <f t="shared" si="1"/>
        <v>SizeASHC_22</v>
      </c>
      <c r="B66" s="22">
        <v>22.0</v>
      </c>
      <c r="C66" s="10" t="s">
        <v>97</v>
      </c>
      <c r="D66" s="20">
        <v>52.82</v>
      </c>
    </row>
    <row r="67">
      <c r="A67" s="6" t="str">
        <f t="shared" si="1"/>
        <v>SizeASHC_22</v>
      </c>
      <c r="B67" s="22">
        <v>22.0</v>
      </c>
      <c r="C67" s="10" t="s">
        <v>98</v>
      </c>
      <c r="D67" s="20">
        <v>30.17</v>
      </c>
    </row>
    <row r="68">
      <c r="A68" s="6" t="str">
        <f t="shared" si="1"/>
        <v>SizeASHC_23</v>
      </c>
      <c r="B68" s="19">
        <v>23.0</v>
      </c>
      <c r="C68" s="20" t="s">
        <v>96</v>
      </c>
      <c r="D68" s="20">
        <v>114.32</v>
      </c>
      <c r="E68" s="21"/>
    </row>
    <row r="69">
      <c r="A69" s="6" t="str">
        <f t="shared" si="1"/>
        <v>SizeASHC_23</v>
      </c>
      <c r="B69" s="19">
        <v>23.0</v>
      </c>
      <c r="C69" s="20" t="s">
        <v>97</v>
      </c>
      <c r="D69" s="10">
        <v>46.05</v>
      </c>
      <c r="E69" s="21"/>
    </row>
    <row r="70">
      <c r="A70" s="6" t="str">
        <f t="shared" si="1"/>
        <v>SizeASHC_23</v>
      </c>
      <c r="B70" s="19">
        <v>23.0</v>
      </c>
      <c r="C70" s="20" t="s">
        <v>98</v>
      </c>
      <c r="D70" s="20">
        <v>20.17</v>
      </c>
      <c r="E70" s="21"/>
    </row>
    <row r="71">
      <c r="A71" s="6" t="str">
        <f t="shared" si="1"/>
        <v>SizeASHC_24</v>
      </c>
      <c r="B71" s="22">
        <v>24.0</v>
      </c>
      <c r="C71" s="10" t="s">
        <v>96</v>
      </c>
      <c r="D71" s="20">
        <v>108.41</v>
      </c>
    </row>
    <row r="72">
      <c r="A72" s="6" t="str">
        <f t="shared" si="1"/>
        <v>SizeASHC_24</v>
      </c>
      <c r="B72" s="22">
        <v>24.0</v>
      </c>
      <c r="C72" s="10" t="s">
        <v>97</v>
      </c>
      <c r="D72" s="20">
        <v>61.3</v>
      </c>
    </row>
    <row r="73">
      <c r="A73" s="6" t="str">
        <f t="shared" si="1"/>
        <v>SizeASHC_24</v>
      </c>
      <c r="B73" s="22">
        <v>24.0</v>
      </c>
      <c r="C73" s="10" t="s">
        <v>98</v>
      </c>
      <c r="D73" s="10">
        <v>22.73</v>
      </c>
    </row>
    <row r="74">
      <c r="A74" s="6" t="str">
        <f t="shared" si="1"/>
        <v>SizeASHC_25</v>
      </c>
      <c r="B74" s="19">
        <v>25.0</v>
      </c>
      <c r="C74" s="20" t="s">
        <v>96</v>
      </c>
      <c r="D74" s="20">
        <v>86.87</v>
      </c>
      <c r="E74" s="21"/>
    </row>
    <row r="75">
      <c r="A75" s="6" t="str">
        <f t="shared" si="1"/>
        <v>SizeASHC_25</v>
      </c>
      <c r="B75" s="19">
        <v>25.0</v>
      </c>
      <c r="C75" s="20" t="s">
        <v>97</v>
      </c>
      <c r="D75" s="20">
        <v>43.89</v>
      </c>
      <c r="E75" s="21"/>
    </row>
    <row r="76">
      <c r="A76" s="6" t="str">
        <f t="shared" si="1"/>
        <v>SizeASHC_25</v>
      </c>
      <c r="B76" s="19">
        <v>25.0</v>
      </c>
      <c r="C76" s="20" t="s">
        <v>98</v>
      </c>
      <c r="D76" s="20">
        <v>17.15</v>
      </c>
      <c r="E76" s="21"/>
    </row>
    <row r="77">
      <c r="A77" s="6" t="str">
        <f t="shared" si="1"/>
        <v>SizeASHC_26</v>
      </c>
      <c r="B77" s="22">
        <v>26.0</v>
      </c>
      <c r="C77" s="10" t="s">
        <v>96</v>
      </c>
      <c r="D77" s="10">
        <v>94.35</v>
      </c>
    </row>
    <row r="78">
      <c r="A78" s="6" t="str">
        <f t="shared" si="1"/>
        <v>SizeASHC_26</v>
      </c>
      <c r="B78" s="22">
        <v>26.0</v>
      </c>
      <c r="C78" s="10" t="s">
        <v>97</v>
      </c>
      <c r="D78" s="20">
        <v>62.88</v>
      </c>
    </row>
    <row r="79">
      <c r="A79" s="6" t="str">
        <f t="shared" si="1"/>
        <v>SizeASHC_26</v>
      </c>
      <c r="B79" s="22">
        <v>26.0</v>
      </c>
      <c r="C79" s="10" t="s">
        <v>98</v>
      </c>
      <c r="D79" s="20">
        <v>25.66</v>
      </c>
    </row>
    <row r="80">
      <c r="A80" s="6" t="str">
        <f t="shared" si="1"/>
        <v>SizeASHC_27</v>
      </c>
      <c r="B80" s="19">
        <v>27.0</v>
      </c>
      <c r="C80" s="20" t="s">
        <v>96</v>
      </c>
      <c r="D80" s="20">
        <v>101.68</v>
      </c>
      <c r="E80" s="21"/>
    </row>
    <row r="81">
      <c r="A81" s="6" t="str">
        <f t="shared" si="1"/>
        <v>SizeASHC_27</v>
      </c>
      <c r="B81" s="19">
        <v>27.0</v>
      </c>
      <c r="C81" s="20" t="s">
        <v>97</v>
      </c>
      <c r="D81" s="10">
        <v>64.47</v>
      </c>
      <c r="E81" s="21"/>
    </row>
    <row r="82">
      <c r="A82" s="6" t="str">
        <f t="shared" si="1"/>
        <v>SizeASHC_27</v>
      </c>
      <c r="B82" s="19">
        <v>27.0</v>
      </c>
      <c r="C82" s="20" t="s">
        <v>98</v>
      </c>
      <c r="D82" s="20">
        <v>18.75</v>
      </c>
      <c r="E82" s="21"/>
    </row>
    <row r="83">
      <c r="A83" s="6" t="str">
        <f t="shared" si="1"/>
        <v>SizeASHC_28</v>
      </c>
      <c r="B83" s="22">
        <v>28.0</v>
      </c>
      <c r="C83" s="10" t="s">
        <v>96</v>
      </c>
      <c r="D83" s="20">
        <v>95.49</v>
      </c>
    </row>
    <row r="84">
      <c r="A84" s="6" t="str">
        <f t="shared" si="1"/>
        <v>SizeASHC_28</v>
      </c>
      <c r="B84" s="22">
        <v>28.0</v>
      </c>
      <c r="C84" s="10" t="s">
        <v>97</v>
      </c>
      <c r="D84" s="20">
        <v>51.07</v>
      </c>
    </row>
    <row r="85">
      <c r="A85" s="6" t="str">
        <f t="shared" si="1"/>
        <v>SizeASHC_28</v>
      </c>
      <c r="B85" s="22">
        <v>28.0</v>
      </c>
      <c r="C85" s="10" t="s">
        <v>98</v>
      </c>
      <c r="D85" s="10">
        <v>22.13</v>
      </c>
    </row>
    <row r="86">
      <c r="A86" s="6" t="str">
        <f t="shared" si="1"/>
        <v>SizeASHC_29</v>
      </c>
      <c r="B86" s="19">
        <v>29.0</v>
      </c>
      <c r="C86" s="20" t="s">
        <v>96</v>
      </c>
      <c r="D86" s="20">
        <v>107.83</v>
      </c>
      <c r="E86" s="21"/>
    </row>
    <row r="87">
      <c r="A87" s="6" t="str">
        <f t="shared" si="1"/>
        <v>SizeASHC_29</v>
      </c>
      <c r="B87" s="19">
        <v>29.0</v>
      </c>
      <c r="C87" s="20" t="s">
        <v>97</v>
      </c>
      <c r="D87" s="20">
        <v>44.67</v>
      </c>
      <c r="E87" s="21"/>
    </row>
    <row r="88">
      <c r="A88" s="6" t="str">
        <f t="shared" si="1"/>
        <v>SizeASHC_29</v>
      </c>
      <c r="B88" s="19">
        <v>29.0</v>
      </c>
      <c r="C88" s="20" t="s">
        <v>98</v>
      </c>
      <c r="D88" s="20">
        <v>24.62</v>
      </c>
      <c r="E88" s="21"/>
    </row>
    <row r="89">
      <c r="A89" s="6" t="str">
        <f t="shared" si="1"/>
        <v>SizeASHC_30</v>
      </c>
      <c r="B89" s="22">
        <v>30.0</v>
      </c>
      <c r="C89" s="10" t="s">
        <v>96</v>
      </c>
      <c r="D89" s="10">
        <v>120.91</v>
      </c>
    </row>
    <row r="90">
      <c r="A90" s="6" t="str">
        <f t="shared" si="1"/>
        <v>SizeASHC_30</v>
      </c>
      <c r="B90" s="22">
        <v>30.0</v>
      </c>
      <c r="C90" s="10" t="s">
        <v>97</v>
      </c>
      <c r="D90" s="20">
        <v>62.98</v>
      </c>
    </row>
    <row r="91">
      <c r="A91" s="6" t="str">
        <f t="shared" si="1"/>
        <v>SizeASHC_30</v>
      </c>
      <c r="B91" s="22">
        <v>30.0</v>
      </c>
      <c r="C91" s="10" t="s">
        <v>98</v>
      </c>
      <c r="D91" s="20">
        <v>26.16</v>
      </c>
    </row>
    <row r="92">
      <c r="A92" s="6" t="str">
        <f t="shared" si="1"/>
        <v>SizeASHC_31</v>
      </c>
      <c r="B92" s="22">
        <v>31.0</v>
      </c>
      <c r="C92" s="20" t="s">
        <v>96</v>
      </c>
      <c r="D92" s="10">
        <v>81.29</v>
      </c>
    </row>
    <row r="93">
      <c r="A93" s="6" t="str">
        <f t="shared" si="1"/>
        <v>SizeASHC_31</v>
      </c>
      <c r="B93" s="22">
        <v>31.0</v>
      </c>
      <c r="C93" s="20" t="s">
        <v>97</v>
      </c>
      <c r="D93" s="10">
        <v>55.59</v>
      </c>
    </row>
    <row r="94">
      <c r="A94" s="6" t="str">
        <f t="shared" si="1"/>
        <v>SizeASHC_31</v>
      </c>
      <c r="B94" s="22">
        <v>31.0</v>
      </c>
      <c r="C94" s="20" t="s">
        <v>98</v>
      </c>
      <c r="D94" s="10">
        <v>22.29</v>
      </c>
    </row>
    <row r="95">
      <c r="A95" s="6" t="str">
        <f t="shared" si="1"/>
        <v>SizeASHC_32</v>
      </c>
      <c r="B95" s="22">
        <v>32.0</v>
      </c>
      <c r="C95" s="10" t="s">
        <v>96</v>
      </c>
      <c r="D95" s="10">
        <v>91.21</v>
      </c>
    </row>
    <row r="96">
      <c r="A96" s="6" t="str">
        <f t="shared" si="1"/>
        <v>SizeASHC_32</v>
      </c>
      <c r="B96" s="22">
        <v>32.0</v>
      </c>
      <c r="C96" s="10" t="s">
        <v>97</v>
      </c>
      <c r="D96" s="10">
        <v>54.23</v>
      </c>
    </row>
    <row r="97">
      <c r="A97" s="6" t="str">
        <f t="shared" si="1"/>
        <v>SizeASHC_32</v>
      </c>
      <c r="B97" s="22">
        <v>32.0</v>
      </c>
      <c r="C97" s="10" t="s">
        <v>98</v>
      </c>
      <c r="D97" s="10">
        <v>22.91</v>
      </c>
    </row>
    <row r="98">
      <c r="A98" s="6" t="str">
        <f t="shared" si="1"/>
        <v>SizeASHC_33</v>
      </c>
      <c r="B98" s="22">
        <v>33.0</v>
      </c>
      <c r="C98" s="20" t="s">
        <v>96</v>
      </c>
      <c r="D98" s="10">
        <v>110.87</v>
      </c>
    </row>
    <row r="99">
      <c r="A99" s="6" t="str">
        <f t="shared" si="1"/>
        <v>SizeASHC_33</v>
      </c>
      <c r="B99" s="22">
        <v>33.0</v>
      </c>
      <c r="C99" s="20" t="s">
        <v>97</v>
      </c>
      <c r="D99" s="10">
        <v>52.25</v>
      </c>
    </row>
    <row r="100">
      <c r="A100" s="6" t="str">
        <f t="shared" si="1"/>
        <v>SizeASHC_33</v>
      </c>
      <c r="B100" s="22">
        <v>33.0</v>
      </c>
      <c r="C100" s="20" t="s">
        <v>98</v>
      </c>
      <c r="D100" s="10">
        <v>24.08</v>
      </c>
    </row>
    <row r="101">
      <c r="A101" s="6" t="str">
        <f t="shared" si="1"/>
        <v>SizeASHC_34</v>
      </c>
      <c r="B101" s="22">
        <v>34.0</v>
      </c>
      <c r="C101" s="10" t="s">
        <v>96</v>
      </c>
      <c r="D101" s="10">
        <v>99.7</v>
      </c>
    </row>
    <row r="102">
      <c r="A102" s="6" t="str">
        <f t="shared" si="1"/>
        <v>SizeASHC_34</v>
      </c>
      <c r="B102" s="22">
        <v>34.0</v>
      </c>
      <c r="C102" s="10" t="s">
        <v>97</v>
      </c>
      <c r="D102" s="10">
        <v>47.11</v>
      </c>
    </row>
    <row r="103">
      <c r="A103" s="6" t="str">
        <f t="shared" si="1"/>
        <v>SizeASHC_34</v>
      </c>
      <c r="B103" s="22">
        <v>34.0</v>
      </c>
      <c r="C103" s="10" t="s">
        <v>98</v>
      </c>
      <c r="D103" s="10">
        <v>19.23</v>
      </c>
    </row>
    <row r="104">
      <c r="A104" s="6" t="str">
        <f t="shared" si="1"/>
        <v>SizeASHC_35</v>
      </c>
      <c r="B104" s="22">
        <v>35.0</v>
      </c>
      <c r="C104" s="20" t="s">
        <v>96</v>
      </c>
      <c r="D104" s="10">
        <v>89.56</v>
      </c>
    </row>
    <row r="105">
      <c r="A105" s="6" t="str">
        <f t="shared" si="1"/>
        <v>SizeASHC_35</v>
      </c>
      <c r="B105" s="22">
        <v>35.0</v>
      </c>
      <c r="C105" s="20" t="s">
        <v>97</v>
      </c>
      <c r="D105" s="10">
        <v>54.78</v>
      </c>
    </row>
    <row r="106">
      <c r="A106" s="6" t="str">
        <f t="shared" si="1"/>
        <v>SizeASHC_35</v>
      </c>
      <c r="B106" s="22">
        <v>35.0</v>
      </c>
      <c r="C106" s="20" t="s">
        <v>98</v>
      </c>
      <c r="D106" s="10">
        <v>18.92</v>
      </c>
    </row>
    <row r="107">
      <c r="A107" s="6" t="str">
        <f t="shared" si="1"/>
        <v>SizeASHC_36</v>
      </c>
      <c r="B107" s="22">
        <v>36.0</v>
      </c>
      <c r="C107" s="10" t="s">
        <v>96</v>
      </c>
      <c r="D107" s="10">
        <v>86.89</v>
      </c>
    </row>
    <row r="108">
      <c r="A108" s="6" t="str">
        <f t="shared" si="1"/>
        <v>SizeASHC_36</v>
      </c>
      <c r="B108" s="22">
        <v>36.0</v>
      </c>
      <c r="C108" s="10" t="s">
        <v>97</v>
      </c>
      <c r="D108" s="10">
        <v>57.05</v>
      </c>
    </row>
    <row r="109">
      <c r="A109" s="6" t="str">
        <f t="shared" si="1"/>
        <v>SizeASHC_36</v>
      </c>
      <c r="B109" s="22">
        <v>36.0</v>
      </c>
      <c r="C109" s="10" t="s">
        <v>98</v>
      </c>
      <c r="D109" s="10">
        <v>35.51</v>
      </c>
    </row>
    <row r="110">
      <c r="A110" s="6" t="str">
        <f t="shared" si="1"/>
        <v>SizeASHC_37</v>
      </c>
      <c r="B110" s="22">
        <v>37.0</v>
      </c>
      <c r="C110" s="20" t="s">
        <v>96</v>
      </c>
      <c r="D110" s="10">
        <v>95.74</v>
      </c>
    </row>
    <row r="111">
      <c r="A111" s="6" t="str">
        <f t="shared" si="1"/>
        <v>SizeASHC_37</v>
      </c>
      <c r="B111" s="22">
        <v>37.0</v>
      </c>
      <c r="C111" s="20" t="s">
        <v>97</v>
      </c>
      <c r="D111" s="10">
        <v>47.84</v>
      </c>
    </row>
    <row r="112">
      <c r="A112" s="6" t="str">
        <f t="shared" si="1"/>
        <v>SizeASHC_37</v>
      </c>
      <c r="B112" s="22">
        <v>37.0</v>
      </c>
      <c r="C112" s="20" t="s">
        <v>98</v>
      </c>
      <c r="D112" s="10">
        <v>22.99</v>
      </c>
    </row>
    <row r="113">
      <c r="A113" s="6" t="str">
        <f t="shared" si="1"/>
        <v>SizeASHC_38</v>
      </c>
      <c r="B113" s="22">
        <v>38.0</v>
      </c>
      <c r="C113" s="10" t="s">
        <v>96</v>
      </c>
      <c r="D113" s="10">
        <v>92.97</v>
      </c>
    </row>
    <row r="114">
      <c r="A114" s="6" t="str">
        <f t="shared" si="1"/>
        <v>SizeASHC_38</v>
      </c>
      <c r="B114" s="22">
        <v>38.0</v>
      </c>
      <c r="C114" s="10" t="s">
        <v>97</v>
      </c>
      <c r="D114" s="10">
        <v>49.62</v>
      </c>
    </row>
    <row r="115">
      <c r="A115" s="6" t="str">
        <f t="shared" si="1"/>
        <v>SizeASHC_38</v>
      </c>
      <c r="B115" s="22">
        <v>38.0</v>
      </c>
      <c r="C115" s="10" t="s">
        <v>98</v>
      </c>
      <c r="D115" s="10">
        <v>19.46</v>
      </c>
    </row>
    <row r="116">
      <c r="A116" s="6" t="str">
        <f t="shared" si="1"/>
        <v>SizeASHC_39</v>
      </c>
      <c r="B116" s="22">
        <v>39.0</v>
      </c>
      <c r="C116" s="20" t="s">
        <v>96</v>
      </c>
      <c r="D116" s="10">
        <v>96.32</v>
      </c>
    </row>
    <row r="117">
      <c r="A117" s="6" t="str">
        <f t="shared" si="1"/>
        <v>SizeASHC_39</v>
      </c>
      <c r="B117" s="22">
        <v>39.0</v>
      </c>
      <c r="C117" s="20" t="s">
        <v>97</v>
      </c>
      <c r="D117" s="10">
        <v>47.63</v>
      </c>
    </row>
    <row r="118">
      <c r="A118" s="6" t="str">
        <f t="shared" si="1"/>
        <v>SizeASHC_39</v>
      </c>
      <c r="B118" s="22">
        <v>39.0</v>
      </c>
      <c r="C118" s="20" t="s">
        <v>98</v>
      </c>
      <c r="D118" s="10">
        <v>19.21</v>
      </c>
    </row>
    <row r="119">
      <c r="A119" s="6" t="str">
        <f t="shared" si="1"/>
        <v>SizeASHC_40</v>
      </c>
      <c r="B119" s="22">
        <v>40.0</v>
      </c>
      <c r="C119" s="10" t="s">
        <v>96</v>
      </c>
      <c r="D119" s="10">
        <v>94.57</v>
      </c>
    </row>
    <row r="120">
      <c r="A120" s="6" t="str">
        <f t="shared" si="1"/>
        <v>SizeASHC_40</v>
      </c>
      <c r="B120" s="22">
        <v>40.0</v>
      </c>
      <c r="C120" s="10" t="s">
        <v>97</v>
      </c>
      <c r="D120" s="10">
        <v>50.05</v>
      </c>
    </row>
    <row r="121">
      <c r="A121" s="6" t="str">
        <f t="shared" si="1"/>
        <v>SizeASHC_40</v>
      </c>
      <c r="B121" s="22">
        <v>40.0</v>
      </c>
      <c r="C121" s="10" t="s">
        <v>98</v>
      </c>
      <c r="D121" s="10">
        <v>16.66</v>
      </c>
    </row>
    <row r="122">
      <c r="A122" s="6" t="str">
        <f t="shared" si="1"/>
        <v>SizeASHC_41</v>
      </c>
      <c r="B122" s="22">
        <v>41.0</v>
      </c>
      <c r="C122" s="20" t="s">
        <v>96</v>
      </c>
      <c r="D122" s="10">
        <v>141.76</v>
      </c>
    </row>
    <row r="123">
      <c r="A123" s="6" t="str">
        <f t="shared" si="1"/>
        <v>SizeASHC_41</v>
      </c>
      <c r="B123" s="22">
        <v>41.0</v>
      </c>
      <c r="C123" s="20" t="s">
        <v>97</v>
      </c>
      <c r="D123" s="10">
        <v>60.48</v>
      </c>
    </row>
    <row r="124">
      <c r="A124" s="6" t="str">
        <f t="shared" si="1"/>
        <v>SizeASHC_41</v>
      </c>
      <c r="B124" s="22">
        <v>41.0</v>
      </c>
      <c r="C124" s="20" t="s">
        <v>98</v>
      </c>
      <c r="D124" s="10">
        <v>36.28</v>
      </c>
    </row>
    <row r="125">
      <c r="A125" s="6" t="str">
        <f t="shared" si="1"/>
        <v>SizeASHC_42</v>
      </c>
      <c r="B125" s="22">
        <v>42.0</v>
      </c>
      <c r="C125" s="10" t="s">
        <v>96</v>
      </c>
      <c r="D125" s="10">
        <v>146.54</v>
      </c>
    </row>
    <row r="126">
      <c r="A126" s="6" t="str">
        <f t="shared" si="1"/>
        <v>SizeASHC_42</v>
      </c>
      <c r="B126" s="22">
        <v>42.0</v>
      </c>
      <c r="C126" s="10" t="s">
        <v>97</v>
      </c>
      <c r="D126" s="10">
        <v>69.08</v>
      </c>
    </row>
    <row r="127">
      <c r="A127" s="6" t="str">
        <f t="shared" si="1"/>
        <v>SizeASHC_42</v>
      </c>
      <c r="B127" s="22">
        <v>42.0</v>
      </c>
      <c r="C127" s="10" t="s">
        <v>98</v>
      </c>
      <c r="D127" s="10">
        <v>37.83</v>
      </c>
    </row>
    <row r="128">
      <c r="A128" s="6" t="str">
        <f t="shared" si="1"/>
        <v>SizeASHC_43</v>
      </c>
      <c r="B128" s="22">
        <v>43.0</v>
      </c>
      <c r="C128" s="20" t="s">
        <v>96</v>
      </c>
      <c r="D128" s="10">
        <v>117.84</v>
      </c>
    </row>
    <row r="129">
      <c r="A129" s="6" t="str">
        <f t="shared" si="1"/>
        <v>SizeASHC_43</v>
      </c>
      <c r="B129" s="22">
        <v>43.0</v>
      </c>
      <c r="C129" s="20" t="s">
        <v>97</v>
      </c>
      <c r="D129" s="10">
        <v>74.38</v>
      </c>
    </row>
    <row r="130">
      <c r="A130" s="6" t="str">
        <f t="shared" si="1"/>
        <v>SizeASHC_43</v>
      </c>
      <c r="B130" s="22">
        <v>43.0</v>
      </c>
      <c r="C130" s="20" t="s">
        <v>98</v>
      </c>
      <c r="D130" s="10">
        <v>33.32</v>
      </c>
    </row>
    <row r="131">
      <c r="A131" s="6" t="str">
        <f t="shared" si="1"/>
        <v>SizeASHC_44</v>
      </c>
      <c r="B131" s="22">
        <v>44.0</v>
      </c>
      <c r="C131" s="10" t="s">
        <v>96</v>
      </c>
      <c r="D131" s="10">
        <v>161.39</v>
      </c>
    </row>
    <row r="132">
      <c r="A132" s="6" t="str">
        <f t="shared" si="1"/>
        <v>SizeASHC_44</v>
      </c>
      <c r="B132" s="22">
        <v>44.0</v>
      </c>
      <c r="C132" s="10" t="s">
        <v>97</v>
      </c>
      <c r="D132" s="10">
        <v>69.28</v>
      </c>
    </row>
    <row r="133">
      <c r="A133" s="6" t="str">
        <f t="shared" si="1"/>
        <v>SizeASHC_44</v>
      </c>
      <c r="B133" s="22">
        <v>44.0</v>
      </c>
      <c r="C133" s="10" t="s">
        <v>98</v>
      </c>
      <c r="D133" s="10">
        <v>30.03</v>
      </c>
    </row>
    <row r="134">
      <c r="A134" s="6" t="str">
        <f t="shared" si="1"/>
        <v>SizeASHC_45</v>
      </c>
      <c r="B134" s="22">
        <v>45.0</v>
      </c>
      <c r="C134" s="20" t="s">
        <v>96</v>
      </c>
      <c r="D134" s="10">
        <v>127.73</v>
      </c>
    </row>
    <row r="135">
      <c r="A135" s="6" t="str">
        <f t="shared" si="1"/>
        <v>SizeASHC_45</v>
      </c>
      <c r="B135" s="22">
        <v>45.0</v>
      </c>
      <c r="C135" s="20" t="s">
        <v>97</v>
      </c>
      <c r="D135" s="10">
        <v>76.7</v>
      </c>
    </row>
    <row r="136">
      <c r="A136" s="6" t="str">
        <f t="shared" si="1"/>
        <v>SizeASHC_45</v>
      </c>
      <c r="B136" s="22">
        <v>45.0</v>
      </c>
      <c r="C136" s="20" t="s">
        <v>98</v>
      </c>
      <c r="D136" s="10">
        <v>36.89</v>
      </c>
    </row>
    <row r="137">
      <c r="A137" s="6" t="str">
        <f t="shared" si="1"/>
        <v>SizeASHC_46</v>
      </c>
      <c r="B137" s="22">
        <v>46.0</v>
      </c>
      <c r="C137" s="10" t="s">
        <v>96</v>
      </c>
      <c r="D137" s="10">
        <v>122.44</v>
      </c>
    </row>
    <row r="138">
      <c r="A138" s="6" t="str">
        <f t="shared" si="1"/>
        <v>SizeASHC_46</v>
      </c>
      <c r="B138" s="22">
        <v>46.0</v>
      </c>
      <c r="C138" s="10" t="s">
        <v>97</v>
      </c>
      <c r="D138" s="10">
        <v>67.25</v>
      </c>
    </row>
    <row r="139">
      <c r="A139" s="6" t="str">
        <f t="shared" si="1"/>
        <v>SizeASHC_46</v>
      </c>
      <c r="B139" s="22">
        <v>46.0</v>
      </c>
      <c r="C139" s="10" t="s">
        <v>98</v>
      </c>
      <c r="D139" s="10">
        <v>32.81</v>
      </c>
    </row>
    <row r="140">
      <c r="A140" s="6" t="str">
        <f t="shared" si="1"/>
        <v>SizeASHC_47</v>
      </c>
      <c r="B140" s="22">
        <v>47.0</v>
      </c>
      <c r="C140" s="20" t="s">
        <v>96</v>
      </c>
      <c r="D140" s="10">
        <v>129.68</v>
      </c>
    </row>
    <row r="141">
      <c r="A141" s="6" t="str">
        <f t="shared" si="1"/>
        <v>SizeASHC_47</v>
      </c>
      <c r="B141" s="22">
        <v>47.0</v>
      </c>
      <c r="C141" s="20" t="s">
        <v>97</v>
      </c>
      <c r="D141" s="10">
        <v>64.65</v>
      </c>
    </row>
    <row r="142">
      <c r="A142" s="6" t="str">
        <f t="shared" si="1"/>
        <v>SizeASHC_47</v>
      </c>
      <c r="B142" s="22">
        <v>47.0</v>
      </c>
      <c r="C142" s="20" t="s">
        <v>98</v>
      </c>
      <c r="D142" s="10">
        <v>26.36</v>
      </c>
    </row>
    <row r="143">
      <c r="A143" s="6" t="str">
        <f t="shared" si="1"/>
        <v>SizeASHC_48</v>
      </c>
      <c r="B143" s="22">
        <v>48.0</v>
      </c>
      <c r="C143" s="10" t="s">
        <v>96</v>
      </c>
      <c r="D143" s="10">
        <v>117.74</v>
      </c>
    </row>
    <row r="144">
      <c r="A144" s="6" t="str">
        <f t="shared" si="1"/>
        <v>SizeASHC_48</v>
      </c>
      <c r="B144" s="22">
        <v>48.0</v>
      </c>
      <c r="C144" s="10" t="s">
        <v>97</v>
      </c>
      <c r="D144" s="10">
        <v>62.01</v>
      </c>
    </row>
    <row r="145">
      <c r="A145" s="6" t="str">
        <f t="shared" si="1"/>
        <v>SizeASHC_48</v>
      </c>
      <c r="B145" s="22">
        <v>48.0</v>
      </c>
      <c r="C145" s="10" t="s">
        <v>98</v>
      </c>
      <c r="D145" s="10">
        <v>27.56</v>
      </c>
    </row>
    <row r="146">
      <c r="A146" s="6" t="str">
        <f t="shared" si="1"/>
        <v>SizeASHC_49</v>
      </c>
      <c r="B146" s="22">
        <v>49.0</v>
      </c>
      <c r="C146" s="20" t="s">
        <v>96</v>
      </c>
      <c r="D146" s="10">
        <v>138.63</v>
      </c>
    </row>
    <row r="147">
      <c r="A147" s="6" t="str">
        <f t="shared" si="1"/>
        <v>SizeASHC_49</v>
      </c>
      <c r="B147" s="22">
        <v>49.0</v>
      </c>
      <c r="C147" s="20" t="s">
        <v>97</v>
      </c>
      <c r="D147" s="10">
        <v>52.27</v>
      </c>
    </row>
    <row r="148">
      <c r="A148" s="6" t="str">
        <f t="shared" si="1"/>
        <v>SizeASHC_49</v>
      </c>
      <c r="B148" s="22">
        <v>49.0</v>
      </c>
      <c r="C148" s="20" t="s">
        <v>98</v>
      </c>
      <c r="D148" s="10">
        <v>19.84</v>
      </c>
    </row>
    <row r="149">
      <c r="A149" s="6" t="str">
        <f t="shared" si="1"/>
        <v>SizeASHC_50</v>
      </c>
      <c r="B149" s="22">
        <v>50.0</v>
      </c>
      <c r="C149" s="10" t="s">
        <v>96</v>
      </c>
      <c r="D149" s="10">
        <v>122.65</v>
      </c>
    </row>
    <row r="150">
      <c r="A150" s="6" t="str">
        <f t="shared" si="1"/>
        <v>SizeASHC_50</v>
      </c>
      <c r="B150" s="22">
        <v>50.0</v>
      </c>
      <c r="C150" s="10" t="s">
        <v>97</v>
      </c>
      <c r="D150" s="10">
        <v>56.19</v>
      </c>
    </row>
    <row r="151">
      <c r="A151" s="6" t="str">
        <f t="shared" si="1"/>
        <v>SizeASHC_50</v>
      </c>
      <c r="B151" s="22">
        <v>50.0</v>
      </c>
      <c r="C151" s="10" t="s">
        <v>98</v>
      </c>
      <c r="D151" s="10">
        <v>31.67</v>
      </c>
    </row>
    <row r="152">
      <c r="A152" s="6" t="str">
        <f t="shared" si="1"/>
        <v>SizeASHC_51</v>
      </c>
      <c r="B152" s="22">
        <v>51.0</v>
      </c>
      <c r="C152" s="20" t="s">
        <v>96</v>
      </c>
      <c r="D152" s="10">
        <v>165.85</v>
      </c>
    </row>
    <row r="153">
      <c r="A153" s="6" t="str">
        <f t="shared" si="1"/>
        <v>SizeASHC_51</v>
      </c>
      <c r="B153" s="22">
        <v>51.0</v>
      </c>
      <c r="C153" s="20" t="s">
        <v>97</v>
      </c>
      <c r="D153" s="10">
        <v>76.11</v>
      </c>
    </row>
    <row r="154">
      <c r="A154" s="6" t="str">
        <f t="shared" si="1"/>
        <v>SizeASHC_51</v>
      </c>
      <c r="B154" s="22">
        <v>51.0</v>
      </c>
      <c r="C154" s="20" t="s">
        <v>98</v>
      </c>
      <c r="D154" s="10">
        <v>35.55</v>
      </c>
    </row>
    <row r="155">
      <c r="A155" s="6" t="str">
        <f t="shared" si="1"/>
        <v>SizeASHC_52</v>
      </c>
      <c r="B155" s="22">
        <v>52.0</v>
      </c>
      <c r="C155" s="10" t="s">
        <v>96</v>
      </c>
      <c r="D155" s="10">
        <v>140.26</v>
      </c>
    </row>
    <row r="156">
      <c r="A156" s="6" t="str">
        <f t="shared" si="1"/>
        <v>SizeASHC_52</v>
      </c>
      <c r="B156" s="22">
        <v>52.0</v>
      </c>
      <c r="C156" s="10" t="s">
        <v>97</v>
      </c>
      <c r="D156" s="10">
        <v>71.92</v>
      </c>
    </row>
    <row r="157">
      <c r="A157" s="6" t="str">
        <f t="shared" si="1"/>
        <v>SizeASHC_52</v>
      </c>
      <c r="B157" s="22">
        <v>52.0</v>
      </c>
      <c r="C157" s="10" t="s">
        <v>98</v>
      </c>
      <c r="D157" s="10">
        <v>37.29</v>
      </c>
    </row>
    <row r="158">
      <c r="A158" s="6" t="str">
        <f t="shared" si="1"/>
        <v>SizeASHC_53</v>
      </c>
      <c r="B158" s="22">
        <v>53.0</v>
      </c>
      <c r="C158" s="20" t="s">
        <v>96</v>
      </c>
      <c r="D158" s="10">
        <v>153.11</v>
      </c>
    </row>
    <row r="159">
      <c r="A159" s="6" t="str">
        <f t="shared" si="1"/>
        <v>SizeASHC_53</v>
      </c>
      <c r="B159" s="22">
        <v>53.0</v>
      </c>
      <c r="C159" s="20" t="s">
        <v>97</v>
      </c>
      <c r="D159" s="10">
        <v>76.92</v>
      </c>
    </row>
    <row r="160">
      <c r="A160" s="6" t="str">
        <f t="shared" si="1"/>
        <v>SizeASHC_53</v>
      </c>
      <c r="B160" s="22">
        <v>53.0</v>
      </c>
      <c r="C160" s="20" t="s">
        <v>98</v>
      </c>
      <c r="D160" s="10">
        <v>38.83</v>
      </c>
    </row>
    <row r="161">
      <c r="A161" s="6" t="str">
        <f t="shared" si="1"/>
        <v>SizeASHC_54</v>
      </c>
      <c r="B161" s="22">
        <v>54.0</v>
      </c>
      <c r="C161" s="10" t="s">
        <v>96</v>
      </c>
      <c r="D161" s="10">
        <v>161.83</v>
      </c>
    </row>
    <row r="162">
      <c r="A162" s="6" t="str">
        <f t="shared" si="1"/>
        <v>SizeASHC_54</v>
      </c>
      <c r="B162" s="22">
        <v>54.0</v>
      </c>
      <c r="C162" s="10" t="s">
        <v>97</v>
      </c>
      <c r="D162" s="10">
        <v>69.78</v>
      </c>
    </row>
    <row r="163">
      <c r="A163" s="6" t="str">
        <f t="shared" si="1"/>
        <v>SizeASHC_54</v>
      </c>
      <c r="B163" s="22">
        <v>54.0</v>
      </c>
      <c r="C163" s="10" t="s">
        <v>98</v>
      </c>
      <c r="D163" s="10">
        <v>24.65</v>
      </c>
    </row>
    <row r="164">
      <c r="A164" s="6" t="str">
        <f t="shared" si="1"/>
        <v>SizeASHC_55</v>
      </c>
      <c r="B164" s="22">
        <v>55.0</v>
      </c>
      <c r="C164" s="20" t="s">
        <v>96</v>
      </c>
      <c r="D164" s="10">
        <v>136.26</v>
      </c>
    </row>
    <row r="165">
      <c r="A165" s="6" t="str">
        <f t="shared" si="1"/>
        <v>SizeASHC_55</v>
      </c>
      <c r="B165" s="22">
        <v>55.0</v>
      </c>
      <c r="C165" s="20" t="s">
        <v>97</v>
      </c>
      <c r="D165" s="10">
        <v>72.08</v>
      </c>
    </row>
    <row r="166">
      <c r="A166" s="6" t="str">
        <f t="shared" si="1"/>
        <v>SizeASHC_55</v>
      </c>
      <c r="B166" s="22">
        <v>55.0</v>
      </c>
      <c r="C166" s="20" t="s">
        <v>98</v>
      </c>
      <c r="D166" s="10">
        <v>34.35</v>
      </c>
    </row>
    <row r="167">
      <c r="A167" s="6" t="str">
        <f t="shared" si="1"/>
        <v>SizeASHC_56</v>
      </c>
      <c r="B167" s="22">
        <v>56.0</v>
      </c>
      <c r="C167" s="10" t="s">
        <v>96</v>
      </c>
      <c r="D167" s="10">
        <v>141.65</v>
      </c>
    </row>
    <row r="168">
      <c r="A168" s="6" t="str">
        <f t="shared" si="1"/>
        <v>SizeASHC_56</v>
      </c>
      <c r="B168" s="22">
        <v>56.0</v>
      </c>
      <c r="C168" s="10" t="s">
        <v>97</v>
      </c>
      <c r="D168" s="10">
        <v>68.59</v>
      </c>
    </row>
    <row r="169">
      <c r="A169" s="6" t="str">
        <f t="shared" si="1"/>
        <v>SizeASHC_56</v>
      </c>
      <c r="B169" s="22">
        <v>56.0</v>
      </c>
      <c r="C169" s="10" t="s">
        <v>98</v>
      </c>
      <c r="D169" s="10">
        <v>40.52</v>
      </c>
    </row>
    <row r="170">
      <c r="A170" s="6" t="str">
        <f t="shared" si="1"/>
        <v>SizeASHC_57</v>
      </c>
      <c r="B170" s="22">
        <v>57.0</v>
      </c>
      <c r="C170" s="20" t="s">
        <v>96</v>
      </c>
      <c r="D170" s="10">
        <v>127.44</v>
      </c>
    </row>
    <row r="171">
      <c r="A171" s="6" t="str">
        <f t="shared" si="1"/>
        <v>SizeASHC_57</v>
      </c>
      <c r="B171" s="22">
        <v>57.0</v>
      </c>
      <c r="C171" s="20" t="s">
        <v>97</v>
      </c>
      <c r="D171" s="10">
        <v>69.81</v>
      </c>
    </row>
    <row r="172">
      <c r="A172" s="6" t="str">
        <f t="shared" si="1"/>
        <v>SizeASHC_57</v>
      </c>
      <c r="B172" s="22">
        <v>57.0</v>
      </c>
      <c r="C172" s="20" t="s">
        <v>98</v>
      </c>
      <c r="D172" s="10">
        <v>24.44</v>
      </c>
    </row>
    <row r="173">
      <c r="A173" s="6" t="str">
        <f t="shared" si="1"/>
        <v>SizeASHC_58</v>
      </c>
      <c r="B173" s="22">
        <v>58.0</v>
      </c>
      <c r="C173" s="10" t="s">
        <v>96</v>
      </c>
      <c r="D173" s="10">
        <v>129.43</v>
      </c>
    </row>
    <row r="174">
      <c r="A174" s="6" t="str">
        <f t="shared" si="1"/>
        <v>SizeASHC_58</v>
      </c>
      <c r="B174" s="22">
        <v>58.0</v>
      </c>
      <c r="C174" s="10" t="s">
        <v>97</v>
      </c>
      <c r="D174" s="10">
        <v>89.65</v>
      </c>
    </row>
    <row r="175">
      <c r="A175" s="6" t="str">
        <f t="shared" si="1"/>
        <v>SizeASHC_58</v>
      </c>
      <c r="B175" s="22">
        <v>58.0</v>
      </c>
      <c r="C175" s="10" t="s">
        <v>98</v>
      </c>
      <c r="D175" s="10">
        <v>37.99</v>
      </c>
    </row>
    <row r="176">
      <c r="A176" s="6" t="str">
        <f t="shared" si="1"/>
        <v>SizeASHC_59</v>
      </c>
      <c r="B176" s="22">
        <v>59.0</v>
      </c>
      <c r="C176" s="20" t="s">
        <v>96</v>
      </c>
      <c r="D176" s="10">
        <v>115.04</v>
      </c>
    </row>
    <row r="177">
      <c r="A177" s="6" t="str">
        <f t="shared" si="1"/>
        <v>SizeASHC_59</v>
      </c>
      <c r="B177" s="22">
        <v>59.0</v>
      </c>
      <c r="C177" s="20" t="s">
        <v>97</v>
      </c>
      <c r="D177" s="10">
        <v>61.62</v>
      </c>
    </row>
    <row r="178">
      <c r="A178" s="6" t="str">
        <f t="shared" si="1"/>
        <v>SizeASHC_59</v>
      </c>
      <c r="B178" s="22">
        <v>59.0</v>
      </c>
      <c r="C178" s="20" t="s">
        <v>98</v>
      </c>
      <c r="D178" s="10">
        <v>21.13</v>
      </c>
    </row>
    <row r="179">
      <c r="A179" s="6" t="str">
        <f t="shared" si="1"/>
        <v>SizeASHC_60</v>
      </c>
      <c r="B179" s="22">
        <v>60.0</v>
      </c>
      <c r="C179" s="10" t="s">
        <v>96</v>
      </c>
      <c r="D179" s="10">
        <v>148.49</v>
      </c>
    </row>
    <row r="180">
      <c r="A180" s="6" t="str">
        <f t="shared" si="1"/>
        <v>SizeASHC_60</v>
      </c>
      <c r="B180" s="22">
        <v>60.0</v>
      </c>
      <c r="C180" s="10" t="s">
        <v>97</v>
      </c>
      <c r="D180" s="10">
        <v>73.13</v>
      </c>
    </row>
    <row r="181">
      <c r="A181" s="6" t="str">
        <f t="shared" si="1"/>
        <v>SizeASHC_60</v>
      </c>
      <c r="B181" s="22">
        <v>60.0</v>
      </c>
      <c r="C181" s="10" t="s">
        <v>98</v>
      </c>
      <c r="D181" s="10">
        <v>29.1</v>
      </c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</row>
    <row r="2">
      <c r="A2" s="23" t="s">
        <v>0</v>
      </c>
    </row>
    <row r="3">
      <c r="A3" s="23" t="s">
        <v>1</v>
      </c>
      <c r="C3" s="10"/>
      <c r="D3" s="10" t="s">
        <v>105</v>
      </c>
      <c r="E3" s="10"/>
      <c r="F3" s="10" t="s">
        <v>106</v>
      </c>
    </row>
    <row r="4">
      <c r="A4" s="23" t="s">
        <v>2</v>
      </c>
    </row>
    <row r="5">
      <c r="A5" s="23" t="s">
        <v>3</v>
      </c>
    </row>
    <row r="6">
      <c r="A6" s="23" t="s">
        <v>4</v>
      </c>
    </row>
    <row r="7">
      <c r="A7" s="23" t="s">
        <v>5</v>
      </c>
    </row>
    <row r="8">
      <c r="A8" s="23" t="s">
        <v>6</v>
      </c>
      <c r="C8" s="10"/>
      <c r="D8" s="10" t="s">
        <v>105</v>
      </c>
      <c r="E8" s="10"/>
      <c r="F8" s="10" t="s">
        <v>106</v>
      </c>
    </row>
    <row r="9">
      <c r="A9" s="23" t="s">
        <v>7</v>
      </c>
      <c r="E9" s="10" t="s">
        <v>107</v>
      </c>
    </row>
    <row r="10">
      <c r="A10" s="23" t="s">
        <v>8</v>
      </c>
      <c r="E10" s="10" t="s">
        <v>108</v>
      </c>
    </row>
    <row r="11">
      <c r="A11" s="23" t="s">
        <v>9</v>
      </c>
      <c r="E11" s="10" t="s">
        <v>108</v>
      </c>
    </row>
    <row r="12">
      <c r="A12" s="23" t="s">
        <v>10</v>
      </c>
      <c r="E12" s="10" t="s">
        <v>108</v>
      </c>
    </row>
    <row r="13">
      <c r="A13" s="23" t="s">
        <v>11</v>
      </c>
      <c r="F13" s="10" t="s">
        <v>109</v>
      </c>
    </row>
    <row r="14">
      <c r="A14" s="23" t="s">
        <v>12</v>
      </c>
      <c r="F14" s="10" t="s">
        <v>109</v>
      </c>
    </row>
    <row r="15">
      <c r="A15" s="23" t="s">
        <v>13</v>
      </c>
      <c r="C15" s="10"/>
      <c r="D15" s="10" t="s">
        <v>110</v>
      </c>
      <c r="F15" s="10" t="s">
        <v>111</v>
      </c>
    </row>
    <row r="16">
      <c r="A16" s="23" t="s">
        <v>112</v>
      </c>
      <c r="C16" s="10"/>
      <c r="D16" s="10" t="s">
        <v>110</v>
      </c>
      <c r="F16" s="10" t="s">
        <v>111</v>
      </c>
    </row>
    <row r="17">
      <c r="A17" s="23" t="s">
        <v>112</v>
      </c>
      <c r="C17" s="10"/>
      <c r="D17" s="10" t="s">
        <v>110</v>
      </c>
      <c r="F17" s="10" t="s">
        <v>111</v>
      </c>
    </row>
    <row r="18">
      <c r="A18" s="23" t="s">
        <v>16</v>
      </c>
      <c r="C18" s="10"/>
      <c r="D18" s="10" t="s">
        <v>110</v>
      </c>
      <c r="F18" s="10" t="s">
        <v>111</v>
      </c>
    </row>
    <row r="19">
      <c r="A19" s="23" t="s">
        <v>17</v>
      </c>
      <c r="C19" s="10"/>
      <c r="D19" s="10" t="s">
        <v>110</v>
      </c>
      <c r="F19" s="10" t="s">
        <v>111</v>
      </c>
    </row>
    <row r="20">
      <c r="A20" s="23" t="s">
        <v>18</v>
      </c>
      <c r="C20" s="10"/>
      <c r="D20" s="10" t="s">
        <v>105</v>
      </c>
      <c r="E20" s="10"/>
      <c r="F20" s="10" t="s">
        <v>106</v>
      </c>
    </row>
    <row r="21">
      <c r="A21" s="23" t="s">
        <v>19</v>
      </c>
      <c r="C21" s="10"/>
      <c r="D21" s="10" t="s">
        <v>105</v>
      </c>
      <c r="E21" s="10"/>
      <c r="F21" s="10" t="s">
        <v>106</v>
      </c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</sheetData>
  <drawing r:id="rId1"/>
</worksheet>
</file>