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_Mag\_Статьи\SEM 3\DSS\test\"/>
    </mc:Choice>
  </mc:AlternateContent>
  <xr:revisionPtr revIDLastSave="0" documentId="13_ncr:1_{C43AF99E-FD0A-4C9B-B2EA-DB9AFA1B9FBF}" xr6:coauthVersionLast="47" xr6:coauthVersionMax="47" xr10:uidLastSave="{00000000-0000-0000-0000-000000000000}"/>
  <bookViews>
    <workbookView xWindow="2295" yWindow="2295" windowWidth="31950" windowHeight="14925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D14" i="1"/>
  <c r="C14" i="1"/>
  <c r="D13" i="1"/>
  <c r="C13" i="1"/>
  <c r="D12" i="1"/>
  <c r="C12" i="1"/>
  <c r="B12" i="1"/>
  <c r="D11" i="1"/>
  <c r="C11" i="1"/>
  <c r="B11" i="1"/>
  <c r="A11" i="1"/>
  <c r="D10" i="1"/>
  <c r="C10" i="1"/>
  <c r="B10" i="1"/>
  <c r="D9" i="1"/>
  <c r="C9" i="1"/>
  <c r="D8" i="1"/>
  <c r="C8" i="1"/>
  <c r="D7" i="1"/>
  <c r="C7" i="1"/>
  <c r="B7" i="1"/>
  <c r="D6" i="1"/>
  <c r="C6" i="1"/>
  <c r="D5" i="1"/>
  <c r="C5" i="1"/>
  <c r="D4" i="1"/>
  <c r="C4" i="1"/>
  <c r="B4" i="1"/>
  <c r="D3" i="1"/>
  <c r="D17" i="1" s="1"/>
  <c r="D30" i="1" s="1"/>
  <c r="C3" i="1"/>
  <c r="D1" i="1"/>
  <c r="C1" i="1"/>
  <c r="B1" i="1"/>
  <c r="B13" i="1" s="1"/>
  <c r="A1" i="1"/>
  <c r="A10" i="1" s="1"/>
  <c r="D26" i="1" l="1"/>
  <c r="D21" i="1"/>
  <c r="D23" i="1"/>
  <c r="D29" i="1"/>
  <c r="D24" i="1"/>
  <c r="A3" i="1"/>
  <c r="G3" i="1" s="1"/>
  <c r="B9" i="1"/>
  <c r="B3" i="1"/>
  <c r="C17" i="1"/>
  <c r="C27" i="1" s="1"/>
  <c r="F10" i="1"/>
  <c r="E10" i="1"/>
  <c r="C29" i="1"/>
  <c r="C24" i="1"/>
  <c r="C30" i="1"/>
  <c r="D22" i="1"/>
  <c r="A7" i="1"/>
  <c r="A4" i="1"/>
  <c r="A12" i="1"/>
  <c r="D28" i="1"/>
  <c r="A14" i="1"/>
  <c r="D25" i="1"/>
  <c r="A9" i="1"/>
  <c r="D20" i="1"/>
  <c r="A6" i="1"/>
  <c r="B6" i="1"/>
  <c r="B14" i="1"/>
  <c r="A8" i="1"/>
  <c r="D19" i="1"/>
  <c r="D27" i="1"/>
  <c r="B8" i="1"/>
  <c r="E3" i="1"/>
  <c r="A5" i="1"/>
  <c r="E11" i="1"/>
  <c r="A13" i="1"/>
  <c r="F3" i="1"/>
  <c r="B5" i="1"/>
  <c r="F11" i="1"/>
  <c r="C22" i="1" l="1"/>
  <c r="G11" i="1"/>
  <c r="C21" i="1"/>
  <c r="C19" i="1"/>
  <c r="C23" i="1"/>
  <c r="C25" i="1"/>
  <c r="C26" i="1"/>
  <c r="C28" i="1"/>
  <c r="C20" i="1"/>
  <c r="G13" i="1"/>
  <c r="F13" i="1"/>
  <c r="E13" i="1"/>
  <c r="A17" i="1"/>
  <c r="A20" i="1" s="1"/>
  <c r="B17" i="1"/>
  <c r="B24" i="1" s="1"/>
  <c r="E8" i="1"/>
  <c r="A24" i="1"/>
  <c r="G8" i="1"/>
  <c r="F8" i="1"/>
  <c r="G5" i="1"/>
  <c r="F5" i="1"/>
  <c r="E5" i="1"/>
  <c r="G10" i="1"/>
  <c r="F7" i="1"/>
  <c r="G7" i="1"/>
  <c r="E7" i="1"/>
  <c r="G6" i="1"/>
  <c r="F6" i="1"/>
  <c r="E6" i="1"/>
  <c r="G14" i="1"/>
  <c r="F14" i="1"/>
  <c r="E14" i="1"/>
  <c r="G12" i="1"/>
  <c r="F12" i="1"/>
  <c r="E12" i="1"/>
  <c r="G4" i="1"/>
  <c r="F4" i="1"/>
  <c r="E4" i="1"/>
  <c r="E9" i="1"/>
  <c r="G9" i="1"/>
  <c r="F9" i="1"/>
  <c r="J6" i="1" l="1"/>
  <c r="H6" i="1"/>
  <c r="A23" i="1"/>
  <c r="B30" i="1"/>
  <c r="I8" i="1"/>
  <c r="H4" i="1"/>
  <c r="I4" i="1"/>
  <c r="A19" i="1"/>
  <c r="A27" i="1"/>
  <c r="A26" i="1"/>
  <c r="J13" i="1"/>
  <c r="F23" i="1"/>
  <c r="E23" i="1"/>
  <c r="J10" i="1"/>
  <c r="A29" i="1"/>
  <c r="F24" i="1"/>
  <c r="E24" i="1"/>
  <c r="I7" i="1"/>
  <c r="H10" i="1"/>
  <c r="I13" i="1"/>
  <c r="H5" i="1"/>
  <c r="J4" i="1"/>
  <c r="A28" i="1"/>
  <c r="I10" i="1"/>
  <c r="H11" i="1"/>
  <c r="A30" i="1"/>
  <c r="H3" i="1"/>
  <c r="J8" i="1"/>
  <c r="H8" i="1"/>
  <c r="H12" i="1"/>
  <c r="J9" i="1"/>
  <c r="I14" i="1"/>
  <c r="I5" i="1"/>
  <c r="A25" i="1"/>
  <c r="E17" i="1"/>
  <c r="J7" i="1"/>
  <c r="J12" i="1"/>
  <c r="I9" i="1"/>
  <c r="J5" i="1"/>
  <c r="A22" i="1"/>
  <c r="A21" i="1"/>
  <c r="J3" i="1"/>
  <c r="H7" i="1"/>
  <c r="B19" i="1"/>
  <c r="B27" i="1"/>
  <c r="B25" i="1"/>
  <c r="B26" i="1"/>
  <c r="B20" i="1"/>
  <c r="E20" i="1" s="1"/>
  <c r="B29" i="1"/>
  <c r="B23" i="1"/>
  <c r="B28" i="1"/>
  <c r="H13" i="1"/>
  <c r="I12" i="1"/>
  <c r="B22" i="1"/>
  <c r="H14" i="1"/>
  <c r="J14" i="1"/>
  <c r="H9" i="1"/>
  <c r="B21" i="1"/>
  <c r="G17" i="1"/>
  <c r="I3" i="1"/>
  <c r="I11" i="1"/>
  <c r="I6" i="1"/>
  <c r="F17" i="1"/>
  <c r="J11" i="1"/>
  <c r="G23" i="1" l="1"/>
  <c r="G30" i="1"/>
  <c r="F30" i="1"/>
  <c r="E30" i="1"/>
  <c r="G26" i="1"/>
  <c r="F26" i="1"/>
  <c r="E26" i="1"/>
  <c r="G29" i="1"/>
  <c r="F29" i="1"/>
  <c r="E29" i="1"/>
  <c r="G27" i="1"/>
  <c r="F27" i="1"/>
  <c r="E27" i="1"/>
  <c r="F20" i="1"/>
  <c r="I23" i="1" s="1"/>
  <c r="G21" i="1"/>
  <c r="F21" i="1"/>
  <c r="E21" i="1"/>
  <c r="F22" i="1"/>
  <c r="G22" i="1"/>
  <c r="E22" i="1"/>
  <c r="G28" i="1"/>
  <c r="E28" i="1"/>
  <c r="F28" i="1"/>
  <c r="G19" i="1"/>
  <c r="F19" i="1"/>
  <c r="E19" i="1"/>
  <c r="G20" i="1"/>
  <c r="G25" i="1"/>
  <c r="F25" i="1"/>
  <c r="E25" i="1"/>
  <c r="G24" i="1"/>
  <c r="J20" i="1" l="1"/>
  <c r="I27" i="1"/>
  <c r="H27" i="1"/>
  <c r="H19" i="1"/>
  <c r="J22" i="1"/>
  <c r="J19" i="1"/>
  <c r="I28" i="1"/>
  <c r="H26" i="1"/>
  <c r="H22" i="1"/>
  <c r="I22" i="1"/>
  <c r="I30" i="1"/>
  <c r="I24" i="1"/>
  <c r="I19" i="1"/>
  <c r="J28" i="1"/>
  <c r="J30" i="1"/>
  <c r="J29" i="1"/>
  <c r="I26" i="1"/>
  <c r="H30" i="1"/>
  <c r="H25" i="1"/>
  <c r="I21" i="1"/>
  <c r="H24" i="1"/>
  <c r="J27" i="1"/>
  <c r="H29" i="1"/>
  <c r="I29" i="1"/>
  <c r="H28" i="1"/>
  <c r="J24" i="1"/>
  <c r="I25" i="1"/>
  <c r="J21" i="1"/>
  <c r="J23" i="1"/>
  <c r="H23" i="1"/>
  <c r="J26" i="1"/>
  <c r="H21" i="1"/>
  <c r="J25" i="1"/>
  <c r="I20" i="1"/>
  <c r="H20" i="1"/>
</calcChain>
</file>

<file path=xl/sharedStrings.xml><?xml version="1.0" encoding="utf-8"?>
<sst xmlns="http://schemas.openxmlformats.org/spreadsheetml/2006/main" count="18" uniqueCount="6">
  <si>
    <t>SUM</t>
  </si>
  <si>
    <t>MAX</t>
  </si>
  <si>
    <t>r</t>
  </si>
  <si>
    <t>SUM/MINSUM</t>
  </si>
  <si>
    <t>MAX/MINMAX</t>
  </si>
  <si>
    <t>r/min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</si>
</sst>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665</v>
          </cell>
          <cell r="C2">
            <v>30.103899999999999</v>
          </cell>
          <cell r="D2">
            <v>9.0212000000000003</v>
          </cell>
          <cell r="E2">
            <v>2.6960000000000002</v>
          </cell>
        </row>
        <row r="3">
          <cell r="B3">
            <v>37.49</v>
          </cell>
          <cell r="C3">
            <v>36.253399999999999</v>
          </cell>
          <cell r="D3">
            <v>19.940799999999999</v>
          </cell>
          <cell r="E3">
            <v>4.4359999999999999</v>
          </cell>
        </row>
        <row r="4">
          <cell r="B4">
            <v>27.228000000000002</v>
          </cell>
          <cell r="C4">
            <v>5.96</v>
          </cell>
          <cell r="D4">
            <v>7.8460000000000001</v>
          </cell>
          <cell r="E4">
            <v>2.1202999999999999</v>
          </cell>
        </row>
        <row r="5">
          <cell r="B5">
            <v>41.07</v>
          </cell>
          <cell r="C5">
            <v>3.3925000000000001</v>
          </cell>
          <cell r="D5">
            <v>9.0875000000000004</v>
          </cell>
          <cell r="E5">
            <v>1.88</v>
          </cell>
        </row>
        <row r="6">
          <cell r="B6">
            <v>87.454499999999996</v>
          </cell>
          <cell r="C6">
            <v>14.594799999999999</v>
          </cell>
          <cell r="D6">
            <v>4.9724000000000004</v>
          </cell>
          <cell r="E6">
            <v>-3.5539999999999998</v>
          </cell>
        </row>
        <row r="7">
          <cell r="B7">
            <v>74.092500000000001</v>
          </cell>
          <cell r="C7">
            <v>5.9645000000000001</v>
          </cell>
          <cell r="D7">
            <v>4.0124000000000004</v>
          </cell>
          <cell r="E7">
            <v>0.999</v>
          </cell>
        </row>
        <row r="8">
          <cell r="B8">
            <v>147.19999999999999</v>
          </cell>
          <cell r="C8">
            <v>25.0565</v>
          </cell>
          <cell r="D8">
            <v>6.2260999999999997</v>
          </cell>
          <cell r="E8">
            <v>1.7729999999999999</v>
          </cell>
        </row>
        <row r="9">
          <cell r="B9">
            <v>41.156500000000001</v>
          </cell>
          <cell r="C9">
            <v>5.6074000000000002</v>
          </cell>
          <cell r="D9">
            <v>9.33</v>
          </cell>
          <cell r="E9">
            <v>1.65</v>
          </cell>
        </row>
        <row r="10">
          <cell r="B10">
            <v>37.723999999999997</v>
          </cell>
          <cell r="C10">
            <v>8.2933000000000003</v>
          </cell>
          <cell r="D10">
            <v>6.5044000000000004</v>
          </cell>
          <cell r="E10">
            <v>1.704</v>
          </cell>
        </row>
        <row r="11">
          <cell r="B11">
            <v>42.085500000000003</v>
          </cell>
          <cell r="C11">
            <v>5.8423999999999996</v>
          </cell>
          <cell r="D11">
            <v>7.3680000000000003</v>
          </cell>
          <cell r="E11">
            <v>-2.9420000000000002</v>
          </cell>
        </row>
        <row r="12">
          <cell r="B12">
            <v>0.40899999999999997</v>
          </cell>
          <cell r="C12">
            <v>0.1017</v>
          </cell>
          <cell r="D12">
            <v>8.1189999999999998</v>
          </cell>
          <cell r="E12">
            <v>1.968</v>
          </cell>
        </row>
        <row r="13">
          <cell r="B13">
            <v>40.386200000000002</v>
          </cell>
          <cell r="C13">
            <v>1.5589999999999999</v>
          </cell>
          <cell r="D13">
            <v>5.4560000000000004</v>
          </cell>
          <cell r="E13">
            <v>0.66600000000000004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L10" sqref="L10"/>
    </sheetView>
  </sheetViews>
  <sheetFormatPr defaultRowHeight="15" x14ac:dyDescent="0.25"/>
  <sheetData>
    <row r="1" spans="1:19" x14ac:dyDescent="0.25">
      <c r="A1">
        <f>1/(MAX([1]Sheet1!B2:B13)-MIN([1]Sheet1!B2:B13))</f>
        <v>1.5046848362376259E-3</v>
      </c>
      <c r="B1">
        <f>1/(MAX([1]Sheet1!C2:C13)-MIN([1]Sheet1!C2:C13))</f>
        <v>2.7661216484978577E-2</v>
      </c>
      <c r="C1">
        <f>1/(MAX([1]Sheet1!D2:D13)-MIN([1]Sheet1!D2:D13))</f>
        <v>6.278094472765626E-2</v>
      </c>
      <c r="D1">
        <f>1/(MAX([1]Sheet1!E2:E13)-MIN([1]Sheet1!E2:E13))</f>
        <v>0.12515644555694619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</row>
    <row r="2" spans="1:19" x14ac:dyDescent="0.25">
      <c r="A2" s="1"/>
      <c r="B2" s="1"/>
      <c r="C2" s="1"/>
      <c r="D2" s="1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N2">
        <f>SUM([1]Sheet1!C2:E2)</f>
        <v>41.821100000000001</v>
      </c>
    </row>
    <row r="3" spans="1:19" x14ac:dyDescent="0.25">
      <c r="A3" s="3">
        <f>[1]Sheet1!B2*A$1</f>
        <v>1.0006154160980212</v>
      </c>
      <c r="B3" s="3">
        <f>[1]Sheet1!C2*B$1</f>
        <v>0.83271049494214655</v>
      </c>
      <c r="C3" s="3">
        <f>[1]Sheet1!D2</f>
        <v>9.0212000000000003</v>
      </c>
      <c r="D3" s="3">
        <f>[1]Sheet1!E2</f>
        <v>2.6960000000000002</v>
      </c>
      <c r="E3" s="3">
        <f>SUM(A3:D3)</f>
        <v>13.550525911040168</v>
      </c>
      <c r="F3" s="3">
        <f>MAX(A3:D3)</f>
        <v>9.0212000000000003</v>
      </c>
      <c r="G3" s="4">
        <f>SQRT(POWER(A3-MIN($A$3:$A$14), 2) + POWER(B3-MIN($B$3:$B$14), 2)+ POWER(C3-MIN($C$3:$C$14), 2)+ POWER(D3-MIN($D$3:$D$14), 2) )</f>
        <v>8.1141424100302633</v>
      </c>
      <c r="H3" s="3">
        <f>E3/MIN(E$3:E$14)</f>
        <v>6.935822451347212</v>
      </c>
      <c r="I3" s="3">
        <f>F3/MIN(F$3:F$14)</f>
        <v>2.2483301764529955</v>
      </c>
      <c r="J3" s="3">
        <f>G3/MIN(G$3:G$14)</f>
        <v>7.7383853262091176</v>
      </c>
    </row>
    <row r="4" spans="1:19" x14ac:dyDescent="0.25">
      <c r="A4" s="3">
        <f>[1]Sheet1!B3*A$1</f>
        <v>5.6410634510548598E-2</v>
      </c>
      <c r="B4" s="3">
        <f>[1]Sheet1!C3*B$1</f>
        <v>1.0028131457165224</v>
      </c>
      <c r="C4" s="3">
        <f>[1]Sheet1!D3</f>
        <v>19.940799999999999</v>
      </c>
      <c r="D4" s="3">
        <f>[1]Sheet1!E3</f>
        <v>4.4359999999999999</v>
      </c>
      <c r="E4" s="3">
        <f>SUM(A4:D4)</f>
        <v>25.436023780227071</v>
      </c>
      <c r="F4" s="3">
        <f>MAX(A4:D4)</f>
        <v>19.940799999999999</v>
      </c>
      <c r="G4" s="4">
        <f>SQRT(POWER(A4-MIN($A$3:$A$14), 2) + POWER(B4-MIN($B$3:$B$14), 2)+ POWER(C4-MIN($C$3:$C$14), 2)+ POWER(D4-MIN($D$3:$D$14), 2) )</f>
        <v>17.848169084429856</v>
      </c>
      <c r="H4" s="3">
        <f>E4/MIN(E$3:E$14)</f>
        <v>13.019402048754735</v>
      </c>
      <c r="I4" s="3">
        <f>F4/MIN(F$3:F$14)</f>
        <v>4.9697936397168769</v>
      </c>
      <c r="J4" s="3">
        <f>G4/MIN(G$3:G$14)</f>
        <v>17.021639843530437</v>
      </c>
    </row>
    <row r="5" spans="1:19" x14ac:dyDescent="0.25">
      <c r="A5" s="3">
        <f>[1]Sheet1!B4*A$1</f>
        <v>4.0969558721078082E-2</v>
      </c>
      <c r="B5" s="3">
        <f>[1]Sheet1!C4*B$1</f>
        <v>0.16486085025047231</v>
      </c>
      <c r="C5" s="3">
        <f>[1]Sheet1!D4</f>
        <v>7.8460000000000001</v>
      </c>
      <c r="D5" s="3">
        <f>[1]Sheet1!E4</f>
        <v>2.1202999999999999</v>
      </c>
      <c r="E5" s="3">
        <f>SUM(A5:D5)</f>
        <v>10.172130408971551</v>
      </c>
      <c r="F5" s="3">
        <f>MAX(A5:D5)</f>
        <v>7.8460000000000001</v>
      </c>
      <c r="G5" s="4">
        <f>SQRT(POWER(A5-MIN($A$3:$A$14), 2) + POWER(B5-MIN($B$3:$B$14), 2)+ POWER(C5-MIN($C$3:$C$14), 2)+ POWER(D5-MIN($D$3:$D$14), 2) )</f>
        <v>6.8499676908268379</v>
      </c>
      <c r="H5" s="3">
        <f>E5/MIN(E$3:E$14)</f>
        <v>5.2065942629647237</v>
      </c>
      <c r="I5" s="3">
        <f>F5/MIN(F$3:F$14)</f>
        <v>1.9554381417605422</v>
      </c>
      <c r="J5" s="3">
        <f>G5/MIN(G$3:G$14)</f>
        <v>6.5327531592464689</v>
      </c>
    </row>
    <row r="6" spans="1:19" x14ac:dyDescent="0.25">
      <c r="A6" s="3">
        <f>[1]Sheet1!B5*A$1</f>
        <v>6.1797406224279296E-2</v>
      </c>
      <c r="B6" s="3">
        <f>[1]Sheet1!C5*B$1</f>
        <v>9.3840676925289829E-2</v>
      </c>
      <c r="C6" s="3">
        <f>[1]Sheet1!D5</f>
        <v>9.0875000000000004</v>
      </c>
      <c r="D6" s="3">
        <f>[1]Sheet1!E5</f>
        <v>1.88</v>
      </c>
      <c r="E6" s="3">
        <f>SUM(A6:D6)</f>
        <v>11.12313808314957</v>
      </c>
      <c r="F6" s="3">
        <f>MAX(A6:D6)</f>
        <v>9.0875000000000004</v>
      </c>
      <c r="G6" s="4">
        <f>SQRT(POWER(A6-MIN($A$3:$A$14), 2) + POWER(B6-MIN($B$3:$B$14), 2)+ POWER(C6-MIN($C$3:$C$14), 2)+ POWER(D6-MIN($D$3:$D$14), 2) )</f>
        <v>7.4361969619795421</v>
      </c>
      <c r="H6" s="3">
        <f>E6/MIN(E$3:E$14)</f>
        <v>5.6933665418615416</v>
      </c>
      <c r="I6" s="3">
        <f>F6/MIN(F$3:F$14)</f>
        <v>2.2648539527464857</v>
      </c>
      <c r="J6" s="3">
        <f>G6/MIN(G$3:G$14)</f>
        <v>7.0918347923312686</v>
      </c>
    </row>
    <row r="7" spans="1:19" x14ac:dyDescent="0.25">
      <c r="A7" s="3">
        <f>[1]Sheet1!B6*A$1</f>
        <v>0.13159146001074346</v>
      </c>
      <c r="B7" s="3">
        <f>[1]Sheet1!C6*B$1</f>
        <v>0.40370992235496533</v>
      </c>
      <c r="C7" s="3">
        <f>[1]Sheet1!D6</f>
        <v>4.9724000000000004</v>
      </c>
      <c r="D7" s="3">
        <f>[1]Sheet1!E6</f>
        <v>-3.5539999999999998</v>
      </c>
      <c r="E7" s="3">
        <f>SUM(A7:D7)</f>
        <v>1.953701382365709</v>
      </c>
      <c r="F7" s="3">
        <f>MAX(A7:D7)</f>
        <v>4.9724000000000004</v>
      </c>
      <c r="G7" s="4">
        <f>SQRT(POWER(A7-MIN($A$3:$A$14), 2) + POWER(B7-MIN($B$3:$B$14), 2)+ POWER(C7-MIN($C$3:$C$14), 2)+ POWER(D7-MIN($D$3:$D$14), 2) )</f>
        <v>1.048557556645376</v>
      </c>
      <c r="H7" s="3">
        <f>E7/MIN(E$3:E$14)</f>
        <v>1</v>
      </c>
      <c r="I7" s="3">
        <f>F7/MIN(F$3:F$14)</f>
        <v>1.2392582992722561</v>
      </c>
      <c r="J7" s="3">
        <f>G7/MIN(G$3:G$14)</f>
        <v>1</v>
      </c>
    </row>
    <row r="8" spans="1:19" x14ac:dyDescent="0.25">
      <c r="A8" s="3">
        <f>[1]Sheet1!B7*A$1</f>
        <v>0.11148586122893629</v>
      </c>
      <c r="B8" s="3">
        <f>[1]Sheet1!C7*B$1</f>
        <v>0.16498532572465471</v>
      </c>
      <c r="C8" s="3">
        <f>[1]Sheet1!D7</f>
        <v>4.0124000000000004</v>
      </c>
      <c r="D8" s="3">
        <f>[1]Sheet1!E7</f>
        <v>0.999</v>
      </c>
      <c r="E8" s="3">
        <f>SUM(A8:D8)</f>
        <v>5.2878711869535913</v>
      </c>
      <c r="F8" s="3">
        <f>MAX(A8:D8)</f>
        <v>4.0124000000000004</v>
      </c>
      <c r="G8" s="4">
        <f>SQRT(POWER(A8-MIN($A$3:$A$14), 2) + POWER(B8-MIN($B$3:$B$14), 2)+ POWER(C8-MIN($C$3:$C$14), 2)+ POWER(D8-MIN($D$3:$D$14), 2) )</f>
        <v>4.5572361219901829</v>
      </c>
      <c r="H8" s="3">
        <f>E8/MIN(E$3:E$14)</f>
        <v>2.7065913115906097</v>
      </c>
      <c r="I8" s="3">
        <f>F8/MIN(F$3:F$14)</f>
        <v>1</v>
      </c>
      <c r="J8" s="3">
        <f>G8/MIN(G$3:G$14)</f>
        <v>4.3461954883716967</v>
      </c>
    </row>
    <row r="9" spans="1:19" x14ac:dyDescent="0.25">
      <c r="A9" s="3">
        <f>[1]Sheet1!B8*A$1</f>
        <v>0.22148960789417851</v>
      </c>
      <c r="B9" s="3">
        <f>[1]Sheet1!C8*B$1</f>
        <v>0.6930932708558657</v>
      </c>
      <c r="C9" s="3">
        <f>[1]Sheet1!D8</f>
        <v>6.2260999999999997</v>
      </c>
      <c r="D9" s="3">
        <f>[1]Sheet1!E8</f>
        <v>1.7729999999999999</v>
      </c>
      <c r="E9" s="3">
        <f>SUM(A9:D9)</f>
        <v>8.9136828787500448</v>
      </c>
      <c r="F9" s="3">
        <f>MAX(A9:D9)</f>
        <v>6.2260999999999997</v>
      </c>
      <c r="G9" s="4">
        <f>SQRT(POWER(A9-MIN($A$3:$A$14), 2) + POWER(B9-MIN($B$3:$B$14), 2)+ POWER(C9-MIN($C$3:$C$14), 2)+ POWER(D9-MIN($D$3:$D$14), 2) )</f>
        <v>5.8140062564262855</v>
      </c>
      <c r="H9" s="3">
        <f>E9/MIN(E$3:E$14)</f>
        <v>4.5624592167491809</v>
      </c>
      <c r="I9" s="3">
        <f>F9/MIN(F$3:F$14)</f>
        <v>1.5517146844781176</v>
      </c>
      <c r="J9" s="3">
        <f>G9/MIN(G$3:G$14)</f>
        <v>5.5447659688104203</v>
      </c>
    </row>
    <row r="10" spans="1:19" x14ac:dyDescent="0.25">
      <c r="A10" s="3">
        <f>[1]Sheet1!B9*A$1</f>
        <v>6.1927561462613849E-2</v>
      </c>
      <c r="B10" s="3">
        <f>[1]Sheet1!C9*B$1</f>
        <v>0.15510750531786888</v>
      </c>
      <c r="C10" s="3">
        <f>[1]Sheet1!D9</f>
        <v>9.33</v>
      </c>
      <c r="D10" s="3">
        <f>[1]Sheet1!E9</f>
        <v>1.65</v>
      </c>
      <c r="E10" s="3">
        <f>SUM(A10:D10)</f>
        <v>11.197035066780483</v>
      </c>
      <c r="F10" s="3">
        <f>MAX(A10:D10)</f>
        <v>9.33</v>
      </c>
      <c r="G10" s="4">
        <f>SQRT(POWER(A10-MIN($A$3:$A$14), 2) + POWER(B10-MIN($B$3:$B$14), 2)+ POWER(C10-MIN($C$3:$C$14), 2)+ POWER(D10-MIN($D$3:$D$14), 2) )</f>
        <v>7.4421393772984112</v>
      </c>
      <c r="H10" s="3">
        <f>E10/MIN(E$3:E$14)</f>
        <v>5.731190635296656</v>
      </c>
      <c r="I10" s="3">
        <f>F10/MIN(F$3:F$14)</f>
        <v>2.3252915960522378</v>
      </c>
      <c r="J10" s="3">
        <f>G10/MIN(G$3:G$14)</f>
        <v>7.0975020208789132</v>
      </c>
    </row>
    <row r="11" spans="1:19" x14ac:dyDescent="0.25">
      <c r="A11" s="3">
        <f>[1]Sheet1!B10*A$1</f>
        <v>5.6762730762228195E-2</v>
      </c>
      <c r="B11" s="3">
        <f>[1]Sheet1!C10*B$1</f>
        <v>0.22940276667487283</v>
      </c>
      <c r="C11" s="3">
        <f>[1]Sheet1!D10</f>
        <v>6.5044000000000004</v>
      </c>
      <c r="D11" s="3">
        <f>[1]Sheet1!E10</f>
        <v>1.704</v>
      </c>
      <c r="E11" s="3">
        <f>SUM(A11:D11)</f>
        <v>8.494565497437101</v>
      </c>
      <c r="F11" s="3">
        <f>MAX(A11:D11)</f>
        <v>6.5044000000000004</v>
      </c>
      <c r="G11" s="4">
        <f>SQRT(POWER(A11-MIN($A$3:$A$14), 2) + POWER(B11-MIN($B$3:$B$14), 2)+ POWER(C11-MIN($C$3:$C$14), 2)+ POWER(D11-MIN($D$3:$D$14), 2) )</f>
        <v>5.8233258003713004</v>
      </c>
      <c r="H11" s="3">
        <f>E11/MIN(E$3:E$14)</f>
        <v>4.3479344254499903</v>
      </c>
      <c r="I11" s="3">
        <f>F11/MIN(F$3:F$14)</f>
        <v>1.6210746685275645</v>
      </c>
      <c r="J11" s="3">
        <f>G11/MIN(G$3:G$14)</f>
        <v>5.5536539348414227</v>
      </c>
    </row>
    <row r="12" spans="1:19" x14ac:dyDescent="0.25">
      <c r="A12" s="3">
        <f>[1]Sheet1!B11*A$1</f>
        <v>6.3325413675478615E-2</v>
      </c>
      <c r="B12" s="3">
        <f>[1]Sheet1!C11*B$1</f>
        <v>0.16160789119183883</v>
      </c>
      <c r="C12" s="3">
        <f>[1]Sheet1!D11</f>
        <v>7.3680000000000003</v>
      </c>
      <c r="D12" s="3">
        <f>[1]Sheet1!E11</f>
        <v>-2.9420000000000002</v>
      </c>
      <c r="E12" s="3">
        <f>SUM(A12:D12)</f>
        <v>4.6509333048673174</v>
      </c>
      <c r="F12" s="3">
        <f>MAX(A12:D12)</f>
        <v>7.3680000000000003</v>
      </c>
      <c r="G12" s="4">
        <f>SQRT(POWER(A12-MIN($A$3:$A$14), 2) + POWER(B12-MIN($B$3:$B$14), 2)+ POWER(C12-MIN($C$3:$C$14), 2)+ POWER(D12-MIN($D$3:$D$14), 2) )</f>
        <v>3.4152223463468281</v>
      </c>
      <c r="H12" s="3">
        <f>E12/MIN(E$3:E$14)</f>
        <v>2.3805753258133895</v>
      </c>
      <c r="I12" s="3">
        <f>F12/MIN(F$3:F$14)</f>
        <v>1.8363074469145648</v>
      </c>
      <c r="J12" s="3">
        <f>G12/MIN(G$3:G$14)</f>
        <v>3.2570671249302361</v>
      </c>
    </row>
    <row r="13" spans="1:19" x14ac:dyDescent="0.25">
      <c r="A13" s="3">
        <f>[1]Sheet1!B12*A$1</f>
        <v>6.1541609802118896E-4</v>
      </c>
      <c r="B13" s="3">
        <f>[1]Sheet1!C12*B$1</f>
        <v>2.813145716522321E-3</v>
      </c>
      <c r="C13" s="3">
        <f>[1]Sheet1!D12</f>
        <v>8.1189999999999998</v>
      </c>
      <c r="D13" s="3">
        <f>[1]Sheet1!E12</f>
        <v>1.968</v>
      </c>
      <c r="E13" s="3">
        <f>SUM(A13:D13)</f>
        <v>10.090428561814543</v>
      </c>
      <c r="F13" s="3">
        <f>MAX(A13:D13)</f>
        <v>8.1189999999999998</v>
      </c>
      <c r="G13" s="4">
        <f>SQRT(POWER(A13-MIN($A$3:$A$14), 2) + POWER(B13-MIN($B$3:$B$14), 2)+ POWER(C13-MIN($C$3:$C$14), 2)+ POWER(D13-MIN($D$3:$D$14), 2) )</f>
        <v>6.8816166385523108</v>
      </c>
      <c r="H13" s="3">
        <f>E13/MIN(E$3:E$14)</f>
        <v>5.164775258333588</v>
      </c>
      <c r="I13" s="3">
        <f>F13/MIN(F$3:F$14)</f>
        <v>2.02347722061609</v>
      </c>
      <c r="J13" s="3">
        <f>G13/MIN(G$3:G$14)</f>
        <v>6.5629364787265425</v>
      </c>
    </row>
    <row r="14" spans="1:19" x14ac:dyDescent="0.25">
      <c r="A14" s="3">
        <f>[1]Sheet1!B13*A$1</f>
        <v>6.076850273326001E-2</v>
      </c>
      <c r="B14" s="3">
        <f>[1]Sheet1!C13*B$1</f>
        <v>4.31238365000816E-2</v>
      </c>
      <c r="C14" s="3">
        <f>[1]Sheet1!D13</f>
        <v>5.4560000000000004</v>
      </c>
      <c r="D14" s="3">
        <f>[1]Sheet1!E13</f>
        <v>0.66600000000000004</v>
      </c>
      <c r="E14" s="3">
        <f>SUM(A14:D14)</f>
        <v>6.2258923392333427</v>
      </c>
      <c r="F14" s="3">
        <f>MAX(A14:D14)</f>
        <v>5.4560000000000004</v>
      </c>
      <c r="G14" s="4">
        <f>SQRT(POWER(A14-MIN($A$3:$A$14), 2) + POWER(B14-MIN($B$3:$B$14), 2)+ POWER(C14-MIN($C$3:$C$14), 2)+ POWER(D14-MIN($D$3:$D$14), 2) )</f>
        <v>4.4606753194581641</v>
      </c>
      <c r="H14" s="3">
        <f>E14/MIN(E$3:E$14)</f>
        <v>3.1867164528974734</v>
      </c>
      <c r="I14" s="3">
        <f>F14/MIN(F$3:F$14)</f>
        <v>1.3597846675306549</v>
      </c>
      <c r="J14" s="3">
        <f>G14/MIN(G$3:G$14)</f>
        <v>4.2541063112730706</v>
      </c>
    </row>
    <row r="15" spans="1:19" x14ac:dyDescent="0.25">
      <c r="A15" s="3"/>
      <c r="B15" s="3"/>
      <c r="C15" s="3"/>
      <c r="D15" s="3"/>
      <c r="E15" s="3"/>
      <c r="F15" s="3"/>
      <c r="G15" s="4"/>
      <c r="H15" s="3"/>
      <c r="I15" s="3"/>
      <c r="J15" s="3"/>
    </row>
    <row r="16" spans="1:19" x14ac:dyDescent="0.25">
      <c r="A16" s="3"/>
      <c r="B16" s="3"/>
      <c r="C16" s="3"/>
      <c r="D16" s="3"/>
      <c r="E16" s="3"/>
      <c r="F16" s="3"/>
      <c r="G16" s="4"/>
      <c r="H16" s="3"/>
      <c r="I16" s="3"/>
      <c r="J16" s="3"/>
    </row>
    <row r="17" spans="1:10" x14ac:dyDescent="0.25">
      <c r="A17" s="3">
        <f>1/(MAX(A3:A14)-MIN(A3:A14))</f>
        <v>1</v>
      </c>
      <c r="B17" s="3">
        <f>1/(MAX(B3:B14)-MIN(B3:B14))</f>
        <v>1</v>
      </c>
      <c r="C17" s="3">
        <f>1/(MAX(C3:C14)-MIN(C3:C14))</f>
        <v>6.278094472765626E-2</v>
      </c>
      <c r="D17" s="3">
        <f>1/(MAX(D3:D14)-MIN(D3:D14))</f>
        <v>0.12515644555694619</v>
      </c>
      <c r="E17" s="3">
        <f>1/(MAX(E3:E14)-MIN(E3:E14))</f>
        <v>4.2585225730955571E-2</v>
      </c>
      <c r="F17" s="3">
        <f>1/(MAX(F3:F14)-MIN(F3:F14))</f>
        <v>6.278094472765626E-2</v>
      </c>
      <c r="G17" s="3">
        <f>1/(MAX(G3:G14)-MIN(G3:G14))</f>
        <v>5.9525185945289494E-2</v>
      </c>
      <c r="H17" s="3"/>
      <c r="I17" s="3"/>
      <c r="J17" s="3"/>
    </row>
    <row r="18" spans="1:10" x14ac:dyDescent="0.25">
      <c r="E18" s="2" t="s">
        <v>0</v>
      </c>
      <c r="F18" s="2" t="s">
        <v>1</v>
      </c>
      <c r="G18" s="2" t="s">
        <v>2</v>
      </c>
      <c r="H18" s="2" t="s">
        <v>3</v>
      </c>
      <c r="I18" s="2" t="s">
        <v>4</v>
      </c>
      <c r="J18" s="2" t="s">
        <v>5</v>
      </c>
    </row>
    <row r="19" spans="1:10" x14ac:dyDescent="0.25">
      <c r="A19" s="3">
        <f>A3*A$17</f>
        <v>1.0006154160980212</v>
      </c>
      <c r="B19" s="3">
        <f>B3*B$17</f>
        <v>0.83271049494214655</v>
      </c>
      <c r="C19" s="3">
        <f>C3*C$17</f>
        <v>0.56635945857713266</v>
      </c>
      <c r="D19" s="3">
        <f>D3*D$17</f>
        <v>0.33742177722152694</v>
      </c>
      <c r="E19" s="3">
        <f>SUM(A19:D19)</f>
        <v>2.7371071468388273</v>
      </c>
      <c r="F19" s="3">
        <f>MAX(A19:D19)</f>
        <v>1.0006154160980212</v>
      </c>
      <c r="G19" s="4">
        <f>SQRT(POWER(A19-MIN($A$19:$A$30), 2) + POWER(B19-MIN($B$19:$B$30), 2)+ POWER(C19-MIN($C$19:$C$30), 2)+ POWER(D19-MIN($D$19:$D$30), 2) )</f>
        <v>1.5490297755507065</v>
      </c>
      <c r="H19" s="3">
        <f>E19/MIN(E$19:E$30)</f>
        <v>8.5723983300837983</v>
      </c>
      <c r="I19" s="3">
        <f>F19/MIN(F$19:F$30)</f>
        <v>3.9722367146285813</v>
      </c>
      <c r="J19" s="3">
        <f>G19/MIN(G$19:G$30)</f>
        <v>5.4974353271563476</v>
      </c>
    </row>
    <row r="20" spans="1:10" x14ac:dyDescent="0.25">
      <c r="A20" s="3">
        <f>A4*A$17</f>
        <v>5.6410634510548598E-2</v>
      </c>
      <c r="B20" s="3">
        <f>B4*B$17</f>
        <v>1.0028131457165224</v>
      </c>
      <c r="C20" s="3">
        <f>C4*C$17</f>
        <v>1.2519022626252478</v>
      </c>
      <c r="D20" s="3">
        <f>D4*D$17</f>
        <v>0.5551939924906133</v>
      </c>
      <c r="E20" s="3">
        <f>SUM(A20:D20)</f>
        <v>2.8663200353429321</v>
      </c>
      <c r="F20" s="3">
        <f>MAX(A20:D20)</f>
        <v>1.2519022626252478</v>
      </c>
      <c r="G20" s="4">
        <f>SQRT(POWER(A20-MIN($A$19:$A$30), 2) + POWER(B20-MIN($B$19:$B$30), 2)+ POWER(C20-MIN($C$19:$C$30), 2)+ POWER(D20-MIN($D$19:$D$30), 2) )</f>
        <v>1.7329492509585216</v>
      </c>
      <c r="H20" s="3">
        <f>E20/MIN(E$19:E$30)</f>
        <v>8.9770826519661799</v>
      </c>
      <c r="I20" s="3">
        <f>F20/MIN(F$19:F$30)</f>
        <v>4.9697936397168769</v>
      </c>
      <c r="J20" s="3">
        <f>G20/MIN(G$19:G$30)</f>
        <v>6.1501570742896634</v>
      </c>
    </row>
    <row r="21" spans="1:10" x14ac:dyDescent="0.25">
      <c r="A21" s="3">
        <f>A5*A$17</f>
        <v>4.0969558721078082E-2</v>
      </c>
      <c r="B21" s="3">
        <f>B5*B$17</f>
        <v>0.16486085025047231</v>
      </c>
      <c r="C21" s="3">
        <f>C5*C$17</f>
        <v>0.49257929233319103</v>
      </c>
      <c r="D21" s="3">
        <f>D5*D$17</f>
        <v>0.26536921151439297</v>
      </c>
      <c r="E21" s="3">
        <f>SUM(A21:D21)</f>
        <v>0.96377891281913441</v>
      </c>
      <c r="F21" s="3">
        <f>MAX(A21:D21)</f>
        <v>0.49257929233319103</v>
      </c>
      <c r="G21" s="4">
        <f>SQRT(POWER(A21-MIN($A$19:$A$30), 2) + POWER(B21-MIN($B$19:$B$30), 2)+ POWER(C21-MIN($C$19:$C$30), 2)+ POWER(D21-MIN($D$19:$D$30), 2) )</f>
        <v>0.76822014404471073</v>
      </c>
      <c r="H21" s="3">
        <f>E21/MIN(E$19:E$30)</f>
        <v>3.0184776479659026</v>
      </c>
      <c r="I21" s="3">
        <f>F21/MIN(F$19:F$30)</f>
        <v>1.9554381417605422</v>
      </c>
      <c r="J21" s="3">
        <f>G21/MIN(G$19:G$30)</f>
        <v>2.7263779080057366</v>
      </c>
    </row>
    <row r="22" spans="1:10" x14ac:dyDescent="0.25">
      <c r="A22" s="3">
        <f>A6*A$17</f>
        <v>6.1797406224279296E-2</v>
      </c>
      <c r="B22" s="3">
        <f>B6*B$17</f>
        <v>9.3840676925289829E-2</v>
      </c>
      <c r="C22" s="3">
        <f>C6*C$17</f>
        <v>0.57052183521257627</v>
      </c>
      <c r="D22" s="3">
        <f>D6*D$17</f>
        <v>0.23529411764705882</v>
      </c>
      <c r="E22" s="3">
        <f>SUM(A22:D22)</f>
        <v>0.96145403600920432</v>
      </c>
      <c r="F22" s="3">
        <f>MAX(A22:D22)</f>
        <v>0.57052183521257627</v>
      </c>
      <c r="G22" s="4">
        <f>SQRT(POWER(A22-MIN($A$19:$A$30), 2) + POWER(B22-MIN($B$19:$B$30), 2)+ POWER(C22-MIN($C$19:$C$30), 2)+ POWER(D22-MIN($D$19:$D$30), 2) )</f>
        <v>0.75900188381012423</v>
      </c>
      <c r="H22" s="3">
        <f>E22/MIN(E$19:E$30)</f>
        <v>3.0111963217284141</v>
      </c>
      <c r="I22" s="3">
        <f>F22/MIN(F$19:F$30)</f>
        <v>2.2648539527464857</v>
      </c>
      <c r="J22" s="3">
        <f>G22/MIN(G$19:G$30)</f>
        <v>2.6936627270141251</v>
      </c>
    </row>
    <row r="23" spans="1:10" x14ac:dyDescent="0.25">
      <c r="A23" s="3">
        <f>A7*A$17</f>
        <v>0.13159146001074346</v>
      </c>
      <c r="B23" s="3">
        <f>B7*B$17</f>
        <v>0.40370992235496533</v>
      </c>
      <c r="C23" s="3">
        <f>C7*C$17</f>
        <v>0.312171969563798</v>
      </c>
      <c r="D23" s="3">
        <f>D7*D$17</f>
        <v>-0.44480600750938676</v>
      </c>
      <c r="E23" s="3">
        <f>SUM(A23:D23)</f>
        <v>0.40266734442012003</v>
      </c>
      <c r="F23" s="3">
        <f>MAX(A23:D23)</f>
        <v>0.40370992235496533</v>
      </c>
      <c r="G23" s="4">
        <f>SQRT(POWER(A23-MIN($A$19:$A$30), 2) + POWER(B23-MIN($B$19:$B$30), 2)+ POWER(C23-MIN($C$19:$C$30), 2)+ POWER(D23-MIN($D$19:$D$30), 2) )</f>
        <v>0.42603449059035081</v>
      </c>
      <c r="H23" s="3">
        <f>E23/MIN(E$19:E$30)</f>
        <v>1.2611215731444556</v>
      </c>
      <c r="I23" s="3">
        <f>F23/MIN(F$19:F$30)</f>
        <v>1.6026450820553357</v>
      </c>
      <c r="J23" s="3">
        <f>G23/MIN(G$19:G$30)</f>
        <v>1.5119767845171328</v>
      </c>
    </row>
    <row r="24" spans="1:10" x14ac:dyDescent="0.25">
      <c r="A24" s="3">
        <f>A8*A$17</f>
        <v>0.11148586122893629</v>
      </c>
      <c r="B24" s="3">
        <f>B8*B$17</f>
        <v>0.16498532572465471</v>
      </c>
      <c r="C24" s="3">
        <f>C8*C$17</f>
        <v>0.25190226262524801</v>
      </c>
      <c r="D24" s="3">
        <f>D8*D$17</f>
        <v>0.12503128911138925</v>
      </c>
      <c r="E24" s="3">
        <f>SUM(A24:D24)</f>
        <v>0.6534047386902283</v>
      </c>
      <c r="F24" s="3">
        <f>MAX(A24:D24)</f>
        <v>0.25190226262524801</v>
      </c>
      <c r="G24" s="4">
        <f>SQRT(POWER(A24-MIN($A$19:$A$30), 2) + POWER(B24-MIN($B$19:$B$30), 2)+ POWER(C24-MIN($C$19:$C$30), 2)+ POWER(D24-MIN($D$19:$D$30), 2) )</f>
        <v>0.60274921500752832</v>
      </c>
      <c r="H24" s="3">
        <f>E24/MIN(E$19:E$30)</f>
        <v>2.0464108236632281</v>
      </c>
      <c r="I24" s="3">
        <f>F24/MIN(F$19:F$30)</f>
        <v>1</v>
      </c>
      <c r="J24" s="3">
        <f>G24/MIN(G$19:G$30)</f>
        <v>2.1391292022260262</v>
      </c>
    </row>
    <row r="25" spans="1:10" x14ac:dyDescent="0.25">
      <c r="A25" s="3">
        <f>A9*A$17</f>
        <v>0.22148960789417851</v>
      </c>
      <c r="B25" s="3">
        <f>B9*B$17</f>
        <v>0.6930932708558657</v>
      </c>
      <c r="C25" s="3">
        <f>C9*C$17</f>
        <v>0.39088043996886063</v>
      </c>
      <c r="D25" s="3">
        <f>D9*D$17</f>
        <v>0.22190237797246559</v>
      </c>
      <c r="E25" s="3">
        <f>SUM(A25:D25)</f>
        <v>1.5273656966913705</v>
      </c>
      <c r="F25" s="3">
        <f>MAX(A25:D25)</f>
        <v>0.6930932708558657</v>
      </c>
      <c r="G25" s="4">
        <f>SQRT(POWER(A25-MIN($A$19:$A$30), 2) + POWER(B25-MIN($B$19:$B$30), 2)+ POWER(C25-MIN($C$19:$C$30), 2)+ POWER(D25-MIN($D$19:$D$30), 2) )</f>
        <v>0.99452856410138568</v>
      </c>
      <c r="H25" s="3">
        <f>E25/MIN(E$19:E$30)</f>
        <v>4.7835858975656551</v>
      </c>
      <c r="I25" s="3">
        <f>F25/MIN(F$19:F$30)</f>
        <v>2.7514372583741826</v>
      </c>
      <c r="J25" s="3">
        <f>G25/MIN(G$19:G$30)</f>
        <v>3.5295360673188449</v>
      </c>
    </row>
    <row r="26" spans="1:10" x14ac:dyDescent="0.25">
      <c r="A26" s="3">
        <f>A10*A$17</f>
        <v>6.1927561462613849E-2</v>
      </c>
      <c r="B26" s="3">
        <f>B10*B$17</f>
        <v>0.15510750531786888</v>
      </c>
      <c r="C26" s="3">
        <f>C10*C$17</f>
        <v>0.58574621430903295</v>
      </c>
      <c r="D26" s="3">
        <f>D10*D$17</f>
        <v>0.20650813516896119</v>
      </c>
      <c r="E26" s="3">
        <f>SUM(A26:D26)</f>
        <v>1.0092894162584769</v>
      </c>
      <c r="F26" s="3">
        <f>MAX(A26:D26)</f>
        <v>0.58574621430903295</v>
      </c>
      <c r="G26" s="4">
        <f>SQRT(POWER(A26-MIN($A$19:$A$30), 2) + POWER(B26-MIN($B$19:$B$30), 2)+ POWER(C26-MIN($C$19:$C$30), 2)+ POWER(D26-MIN($D$19:$D$30), 2) )</f>
        <v>0.75007642788203255</v>
      </c>
      <c r="H26" s="3">
        <f>E26/MIN(E$19:E$30)</f>
        <v>3.1610128659003816</v>
      </c>
      <c r="I26" s="3">
        <f>F26/MIN(F$19:F$30)</f>
        <v>2.3252915960522378</v>
      </c>
      <c r="J26" s="3">
        <f>G26/MIN(G$19:G$30)</f>
        <v>2.661986695020083</v>
      </c>
    </row>
    <row r="27" spans="1:10" x14ac:dyDescent="0.25">
      <c r="A27" s="3">
        <f>A11*A$17</f>
        <v>5.6762730762228195E-2</v>
      </c>
      <c r="B27" s="3">
        <f>B11*B$17</f>
        <v>0.22940276667487283</v>
      </c>
      <c r="C27" s="3">
        <f>C11*C$17</f>
        <v>0.40835237688656739</v>
      </c>
      <c r="D27" s="3">
        <f>D11*D$17</f>
        <v>0.2132665832290363</v>
      </c>
      <c r="E27" s="3">
        <f>SUM(A27:D27)</f>
        <v>0.90778445755270476</v>
      </c>
      <c r="F27" s="3">
        <f>MAX(A27:D27)</f>
        <v>0.40835237688656739</v>
      </c>
      <c r="G27" s="4">
        <f>SQRT(POWER(A27-MIN($A$19:$A$30), 2) + POWER(B27-MIN($B$19:$B$30), 2)+ POWER(C27-MIN($C$19:$C$30), 2)+ POWER(D27-MIN($D$19:$D$30), 2) )</f>
        <v>0.7155637988353033</v>
      </c>
      <c r="H27" s="3">
        <f>E27/MIN(E$19:E$30)</f>
        <v>2.8431075403783104</v>
      </c>
      <c r="I27" s="3">
        <f>F27/MIN(F$19:F$30)</f>
        <v>1.6210746685275643</v>
      </c>
      <c r="J27" s="3">
        <f>G27/MIN(G$19:G$30)</f>
        <v>2.5395029641395199</v>
      </c>
    </row>
    <row r="28" spans="1:10" x14ac:dyDescent="0.25">
      <c r="A28" s="3">
        <f>A12*A$17</f>
        <v>6.3325413675478615E-2</v>
      </c>
      <c r="B28" s="3">
        <f>B12*B$17</f>
        <v>0.16160789119183883</v>
      </c>
      <c r="C28" s="3">
        <f>C12*C$17</f>
        <v>0.46257000075337135</v>
      </c>
      <c r="D28" s="3">
        <f>D12*D$17</f>
        <v>-0.36821026282853569</v>
      </c>
      <c r="E28" s="3">
        <f>SUM(A28:D28)</f>
        <v>0.31929304279215304</v>
      </c>
      <c r="F28" s="3">
        <f>MAX(A28:D28)</f>
        <v>0.46257000075337135</v>
      </c>
      <c r="G28" s="4">
        <f>SQRT(POWER(A28-MIN($A$19:$A$30), 2) + POWER(B28-MIN($B$19:$B$30), 2)+ POWER(C28-MIN($C$19:$C$30), 2)+ POWER(D28-MIN($D$19:$D$30), 2) )</f>
        <v>0.28177316937204816</v>
      </c>
      <c r="H28" s="3">
        <f>E28/MIN(E$19:E$30)</f>
        <v>1</v>
      </c>
      <c r="I28" s="3">
        <f>F28/MIN(F$19:F$30)</f>
        <v>1.8363074469145648</v>
      </c>
      <c r="J28" s="3">
        <f>G28/MIN(G$19:G$30)</f>
        <v>1</v>
      </c>
    </row>
    <row r="29" spans="1:10" x14ac:dyDescent="0.25">
      <c r="A29" s="3">
        <f>A13*A$17</f>
        <v>6.1541609802118896E-4</v>
      </c>
      <c r="B29" s="3">
        <f>B13*B$17</f>
        <v>2.813145716522321E-3</v>
      </c>
      <c r="C29" s="3">
        <f>C13*C$17</f>
        <v>0.50971849024384119</v>
      </c>
      <c r="D29" s="3">
        <f>D13*D$17</f>
        <v>0.24630788485607011</v>
      </c>
      <c r="E29" s="3">
        <f>SUM(A29:D29)</f>
        <v>0.75945493691445487</v>
      </c>
      <c r="F29" s="3">
        <f>MAX(A29:D29)</f>
        <v>0.50971849024384119</v>
      </c>
      <c r="G29" s="4">
        <f>SQRT(POWER(A29-MIN($A$19:$A$30), 2) + POWER(B29-MIN($B$19:$B$30), 2)+ POWER(C29-MIN($C$19:$C$30), 2)+ POWER(D29-MIN($D$19:$D$30), 2) )</f>
        <v>0.73763650902325495</v>
      </c>
      <c r="H29" s="3">
        <f>E29/MIN(E$19:E$30)</f>
        <v>2.3785514719430627</v>
      </c>
      <c r="I29" s="3">
        <f>F29/MIN(F$19:F$30)</f>
        <v>2.02347722061609</v>
      </c>
      <c r="J29" s="3">
        <f>G29/MIN(G$19:G$30)</f>
        <v>2.6178379959565743</v>
      </c>
    </row>
    <row r="30" spans="1:10" x14ac:dyDescent="0.25">
      <c r="A30" s="3">
        <f>A14*A$17</f>
        <v>6.076850273326001E-2</v>
      </c>
      <c r="B30" s="3">
        <f>B14*B$17</f>
        <v>4.31238365000816E-2</v>
      </c>
      <c r="C30" s="3">
        <f>C14*C$17</f>
        <v>0.3425328344340926</v>
      </c>
      <c r="D30" s="3">
        <f>D14*D$17</f>
        <v>8.3354192740926161E-2</v>
      </c>
      <c r="E30" s="3">
        <f>SUM(A30:D30)</f>
        <v>0.52977936640836043</v>
      </c>
      <c r="F30" s="3">
        <f>MAX(A30:D30)</f>
        <v>0.3425328344340926</v>
      </c>
      <c r="G30" s="4">
        <f>SQRT(POWER(A30-MIN($A$19:$A$30), 2) + POWER(B30-MIN($B$19:$B$30), 2)+ POWER(C30-MIN($C$19:$C$30), 2)+ POWER(D30-MIN($D$19:$D$30), 2) )</f>
        <v>0.54074988978088856</v>
      </c>
      <c r="H30" s="3">
        <f>E30/MIN(E$19:E$30)</f>
        <v>1.6592261509225101</v>
      </c>
      <c r="I30" s="3">
        <f>F30/MIN(F$19:F$30)</f>
        <v>1.3597846675306551</v>
      </c>
      <c r="J30" s="3">
        <f>G30/MIN(G$19:G$30)</f>
        <v>1.9190964526040173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Кротов</dc:creator>
  <cp:lastModifiedBy>Александр Кротов</cp:lastModifiedBy>
  <dcterms:created xsi:type="dcterms:W3CDTF">2015-06-05T18:17:20Z</dcterms:created>
  <dcterms:modified xsi:type="dcterms:W3CDTF">2023-10-02T02:55:50Z</dcterms:modified>
</cp:coreProperties>
</file>