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cjskalla_uiowa_edu/Documents/Documents/aerobictextreview/3 Beginner Videos/"/>
    </mc:Choice>
  </mc:AlternateContent>
  <xr:revisionPtr revIDLastSave="213" documentId="8_{0B93AD97-20E7-4D8D-B413-CB33A71E6C22}" xr6:coauthVersionLast="46" xr6:coauthVersionMax="46" xr10:uidLastSave="{B512C0EB-7753-4A82-B00B-2BFF8B30A8D1}"/>
  <bookViews>
    <workbookView xWindow="16740" yWindow="5835" windowWidth="21600" windowHeight="11385" xr2:uid="{F8DC8BCC-F4F8-443A-80F4-F184F88EE57D}"/>
  </bookViews>
  <sheets>
    <sheet name="VOCALS" sheetId="1" r:id="rId1"/>
    <sheet name="Cohen's Kapp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5" l="1"/>
  <c r="C33" i="5"/>
  <c r="B33" i="5"/>
  <c r="C32" i="5"/>
  <c r="B32" i="5"/>
  <c r="D32" i="5" s="1"/>
  <c r="B30" i="5"/>
  <c r="C21" i="5"/>
  <c r="B21" i="5"/>
  <c r="D21" i="5" s="1"/>
  <c r="C20" i="5"/>
  <c r="B20" i="5"/>
  <c r="B18" i="5"/>
  <c r="C9" i="5"/>
  <c r="B9" i="5"/>
  <c r="D9" i="5" s="1"/>
  <c r="C8" i="5"/>
  <c r="B8" i="5"/>
  <c r="D8" i="5" s="1"/>
  <c r="B10" i="5" s="1"/>
  <c r="B6" i="5"/>
  <c r="D20" i="5" l="1"/>
  <c r="B22" i="5" s="1"/>
  <c r="B23" i="5" s="1"/>
  <c r="D33" i="5"/>
  <c r="B34" i="5" s="1"/>
  <c r="B11" i="5"/>
</calcChain>
</file>

<file path=xl/sharedStrings.xml><?xml version="1.0" encoding="utf-8"?>
<sst xmlns="http://schemas.openxmlformats.org/spreadsheetml/2006/main" count="64" uniqueCount="33">
  <si>
    <t>ACTUAL</t>
  </si>
  <si>
    <t>VIDEO_1</t>
  </si>
  <si>
    <t>VIDEO_2</t>
  </si>
  <si>
    <t>VIDEO_3</t>
  </si>
  <si>
    <t>LABELS</t>
  </si>
  <si>
    <t>Percent_of_Instruction</t>
  </si>
  <si>
    <t>20 dB - 60 dB</t>
  </si>
  <si>
    <t>0 dB - 80 dB</t>
  </si>
  <si>
    <t>0 dB - 60 dB</t>
  </si>
  <si>
    <t>20 dB - 80 dB</t>
  </si>
  <si>
    <t>Using vocals.wav files after ran through spleeter</t>
  </si>
  <si>
    <t>&gt;= 0 dB</t>
  </si>
  <si>
    <t>EDITED</t>
  </si>
  <si>
    <t>Seconds</t>
  </si>
  <si>
    <t>1060</t>
  </si>
  <si>
    <t>854</t>
  </si>
  <si>
    <t>Seconds, (0 dB - 80 dB)</t>
  </si>
  <si>
    <t>Actual not instructing</t>
  </si>
  <si>
    <t>Actual instructing</t>
  </si>
  <si>
    <t>dB detected instructing</t>
  </si>
  <si>
    <t>dB not detected instructing</t>
  </si>
  <si>
    <t>CK_Vid1</t>
  </si>
  <si>
    <t xml:space="preserve">CK </t>
  </si>
  <si>
    <t>p(O)</t>
  </si>
  <si>
    <t xml:space="preserve">p(E) </t>
  </si>
  <si>
    <t xml:space="preserve">p(Yes) </t>
  </si>
  <si>
    <t>p(No)</t>
  </si>
  <si>
    <t>Left</t>
  </si>
  <si>
    <t>Right</t>
  </si>
  <si>
    <t>Product</t>
  </si>
  <si>
    <t>Kappa</t>
  </si>
  <si>
    <t>CK_Vid2</t>
  </si>
  <si>
    <t>CK_Vid3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</si>
</sst>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0" fontId="2" fillId="2" borderId="0" xfId="1"/>
    <xf numFmtId="10" fontId="2" fillId="2" borderId="0" xfId="1" applyNumberFormat="1"/>
    <xf numFmtId="1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3" borderId="0" xfId="0" applyFont="1" applyFill="1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AD36-5A88-4CD6-B706-FB209ABF0E6E}">
  <dimension ref="A1:G20"/>
  <sheetViews>
    <sheetView tabSelected="1" zoomScale="145" zoomScaleNormal="145" workbookViewId="0">
      <selection activeCell="F16" sqref="F16"/>
    </sheetView>
  </sheetViews>
  <sheetFormatPr defaultRowHeight="15" x14ac:dyDescent="0.25"/>
  <cols>
    <col min="1" max="1" width="21.7109375" bestFit="1" customWidth="1"/>
    <col min="2" max="2" width="10.28515625" bestFit="1" customWidth="1"/>
    <col min="3" max="3" width="11.28515625" bestFit="1" customWidth="1"/>
    <col min="4" max="4" width="10.28515625" bestFit="1" customWidth="1"/>
    <col min="6" max="6" width="14.28515625" style="2" customWidth="1"/>
    <col min="7" max="7" width="20.140625" customWidth="1"/>
    <col min="8" max="8" width="16.5703125" customWidth="1"/>
  </cols>
  <sheetData>
    <row r="1" spans="1:7" ht="45" x14ac:dyDescent="0.25">
      <c r="A1" s="2" t="s">
        <v>10</v>
      </c>
    </row>
    <row r="3" spans="1:7" x14ac:dyDescent="0.25">
      <c r="A3" t="s">
        <v>0</v>
      </c>
    </row>
    <row r="4" spans="1:7" x14ac:dyDescent="0.25">
      <c r="A4" t="s">
        <v>4</v>
      </c>
      <c r="B4" t="s">
        <v>1</v>
      </c>
      <c r="C4" t="s">
        <v>2</v>
      </c>
      <c r="D4" t="s">
        <v>3</v>
      </c>
    </row>
    <row r="5" spans="1:7" ht="32.25" customHeight="1" x14ac:dyDescent="0.25">
      <c r="A5" s="3" t="s">
        <v>12</v>
      </c>
      <c r="B5" s="4">
        <v>0.45579999999999998</v>
      </c>
      <c r="C5" s="4">
        <v>0.57189999999999996</v>
      </c>
      <c r="D5" s="4">
        <v>0.46260000000000001</v>
      </c>
      <c r="G5" s="7"/>
    </row>
    <row r="6" spans="1:7" x14ac:dyDescent="0.25">
      <c r="A6" t="s">
        <v>13</v>
      </c>
      <c r="B6">
        <v>470</v>
      </c>
      <c r="C6">
        <v>1331</v>
      </c>
      <c r="D6">
        <v>789</v>
      </c>
    </row>
    <row r="8" spans="1:7" x14ac:dyDescent="0.25">
      <c r="A8" t="s">
        <v>5</v>
      </c>
    </row>
    <row r="9" spans="1:7" x14ac:dyDescent="0.25">
      <c r="A9" t="s">
        <v>4</v>
      </c>
      <c r="B9" t="s">
        <v>1</v>
      </c>
      <c r="C9" t="s">
        <v>2</v>
      </c>
      <c r="D9" t="s">
        <v>3</v>
      </c>
    </row>
    <row r="10" spans="1:7" x14ac:dyDescent="0.25">
      <c r="A10" t="s">
        <v>6</v>
      </c>
      <c r="B10" s="1">
        <v>0.2442</v>
      </c>
      <c r="C10" s="1">
        <v>0.14660000000000001</v>
      </c>
      <c r="D10" s="1">
        <v>0.29799999999999999</v>
      </c>
    </row>
    <row r="11" spans="1:7" x14ac:dyDescent="0.25">
      <c r="A11" t="s">
        <v>8</v>
      </c>
      <c r="B11" s="1">
        <v>0.2535</v>
      </c>
      <c r="C11" s="1">
        <v>0.14899999999999999</v>
      </c>
      <c r="D11" s="1">
        <v>0.33379999999999999</v>
      </c>
    </row>
    <row r="12" spans="1:7" x14ac:dyDescent="0.25">
      <c r="A12" t="s">
        <v>9</v>
      </c>
      <c r="B12" s="1">
        <v>0.43169999999999997</v>
      </c>
      <c r="C12" s="1">
        <v>0.4531</v>
      </c>
      <c r="D12" s="1">
        <v>0.46029999999999999</v>
      </c>
    </row>
    <row r="13" spans="1:7" x14ac:dyDescent="0.25">
      <c r="A13" t="s">
        <v>7</v>
      </c>
      <c r="B13" s="1">
        <v>0.441</v>
      </c>
      <c r="C13" s="1">
        <v>0.45550000000000002</v>
      </c>
      <c r="D13" s="1">
        <v>0.49609999999999999</v>
      </c>
    </row>
    <row r="14" spans="1:7" x14ac:dyDescent="0.25">
      <c r="A14" t="s">
        <v>11</v>
      </c>
      <c r="B14" s="1">
        <v>0.47849999999999998</v>
      </c>
      <c r="C14" s="1">
        <v>0.50790000000000002</v>
      </c>
      <c r="D14" s="1">
        <v>0.50229999999999997</v>
      </c>
    </row>
    <row r="16" spans="1:7" x14ac:dyDescent="0.25">
      <c r="A16" t="s">
        <v>16</v>
      </c>
      <c r="B16" s="6">
        <v>455</v>
      </c>
      <c r="C16" s="5" t="s">
        <v>14</v>
      </c>
      <c r="D16" s="6" t="s">
        <v>15</v>
      </c>
    </row>
    <row r="19" spans="1:4" x14ac:dyDescent="0.25">
      <c r="A19" t="s">
        <v>22</v>
      </c>
      <c r="B19" t="s">
        <v>1</v>
      </c>
      <c r="C19" t="s">
        <v>2</v>
      </c>
      <c r="D19" t="s">
        <v>3</v>
      </c>
    </row>
    <row r="20" spans="1:4" x14ac:dyDescent="0.25">
      <c r="B20" s="1">
        <v>0.97060000000000002</v>
      </c>
      <c r="C20" s="1">
        <v>0.77012800000000003</v>
      </c>
      <c r="D20" s="1">
        <v>0.92908999999999997</v>
      </c>
    </row>
  </sheetData>
  <phoneticPr fontId="1" type="noConversion"/>
  <pageMargins left="0.7" right="0.7" top="0.75" bottom="0.75" header="0.3" footer="0.3"/>
  <pageSetup orientation="portrait" r:id="rId1"/>
  <ignoredErrors>
    <ignoredError sqref="C16:D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F0B3-A87E-4E3F-B571-0E82439A5742}">
  <dimension ref="A1:D35"/>
  <sheetViews>
    <sheetView topLeftCell="A7" zoomScale="130" zoomScaleNormal="130" workbookViewId="0">
      <selection activeCell="B35" sqref="B35"/>
    </sheetView>
  </sheetViews>
  <sheetFormatPr defaultRowHeight="15" x14ac:dyDescent="0.25"/>
  <cols>
    <col min="1" max="1" width="15" customWidth="1"/>
    <col min="2" max="2" width="21" customWidth="1"/>
    <col min="3" max="3" width="20.85546875" customWidth="1"/>
  </cols>
  <sheetData>
    <row r="1" spans="1:4" x14ac:dyDescent="0.25">
      <c r="A1" s="8" t="s">
        <v>21</v>
      </c>
      <c r="B1" t="s">
        <v>17</v>
      </c>
      <c r="C1" t="s">
        <v>18</v>
      </c>
    </row>
    <row r="2" spans="1:4" ht="60" x14ac:dyDescent="0.25">
      <c r="A2" s="2" t="s">
        <v>20</v>
      </c>
      <c r="B2" s="7">
        <v>561</v>
      </c>
      <c r="C2">
        <v>15</v>
      </c>
      <c r="D2">
        <v>576</v>
      </c>
    </row>
    <row r="3" spans="1:4" ht="60" x14ac:dyDescent="0.25">
      <c r="A3" s="2" t="s">
        <v>19</v>
      </c>
      <c r="B3">
        <v>0</v>
      </c>
      <c r="C3">
        <v>455</v>
      </c>
      <c r="D3">
        <v>455</v>
      </c>
    </row>
    <row r="4" spans="1:4" x14ac:dyDescent="0.25">
      <c r="A4" s="2"/>
      <c r="B4">
        <v>561</v>
      </c>
      <c r="C4">
        <v>470</v>
      </c>
    </row>
    <row r="5" spans="1:4" x14ac:dyDescent="0.25">
      <c r="A5" s="2"/>
    </row>
    <row r="6" spans="1:4" x14ac:dyDescent="0.25">
      <c r="A6" s="2" t="s">
        <v>23</v>
      </c>
      <c r="B6">
        <f>(B2+C3)/(B2+C2+B3+C3)</f>
        <v>0.98545101842870997</v>
      </c>
    </row>
    <row r="7" spans="1:4" x14ac:dyDescent="0.25">
      <c r="A7" s="2"/>
      <c r="B7" t="s">
        <v>27</v>
      </c>
      <c r="C7" t="s">
        <v>28</v>
      </c>
      <c r="D7" t="s">
        <v>29</v>
      </c>
    </row>
    <row r="8" spans="1:4" x14ac:dyDescent="0.25">
      <c r="A8" s="2" t="s">
        <v>25</v>
      </c>
      <c r="B8">
        <f>(B2+C2)/(B2+C2+B3+C3)</f>
        <v>0.55868089233753637</v>
      </c>
      <c r="C8">
        <f>(B2+B3)/(B2+C2+B3+C3)</f>
        <v>0.54413191076624634</v>
      </c>
      <c r="D8">
        <f>B8*C8</f>
        <v>0.3039961014562152</v>
      </c>
    </row>
    <row r="9" spans="1:4" x14ac:dyDescent="0.25">
      <c r="A9" s="2" t="s">
        <v>26</v>
      </c>
      <c r="B9">
        <f>(B3+C3)/(B2+C2+B3+C3)</f>
        <v>0.44131910766246363</v>
      </c>
      <c r="C9">
        <f>(C2+C3)/(C2+C3+B3+B2)</f>
        <v>0.45586808923375366</v>
      </c>
      <c r="D9">
        <f>B9*C9</f>
        <v>0.20118329835243251</v>
      </c>
    </row>
    <row r="10" spans="1:4" x14ac:dyDescent="0.25">
      <c r="A10" s="2" t="s">
        <v>24</v>
      </c>
      <c r="B10">
        <f>D8+D9</f>
        <v>0.50517939980864768</v>
      </c>
    </row>
    <row r="11" spans="1:4" x14ac:dyDescent="0.25">
      <c r="A11" s="2" t="s">
        <v>30</v>
      </c>
      <c r="B11">
        <f>(B6-B10)/(1-B10)</f>
        <v>0.97059746185655205</v>
      </c>
    </row>
    <row r="13" spans="1:4" x14ac:dyDescent="0.25">
      <c r="A13" s="8" t="s">
        <v>31</v>
      </c>
      <c r="B13" t="s">
        <v>17</v>
      </c>
      <c r="C13" t="s">
        <v>18</v>
      </c>
    </row>
    <row r="14" spans="1:4" ht="45" x14ac:dyDescent="0.25">
      <c r="A14" s="2" t="s">
        <v>20</v>
      </c>
      <c r="B14" s="7">
        <v>997</v>
      </c>
      <c r="C14">
        <v>271</v>
      </c>
    </row>
    <row r="15" spans="1:4" ht="30" x14ac:dyDescent="0.25">
      <c r="A15" s="2" t="s">
        <v>19</v>
      </c>
      <c r="B15">
        <v>0</v>
      </c>
      <c r="C15">
        <v>1060</v>
      </c>
    </row>
    <row r="16" spans="1:4" x14ac:dyDescent="0.25">
      <c r="A16" s="2"/>
    </row>
    <row r="17" spans="1:4" x14ac:dyDescent="0.25">
      <c r="A17" s="2"/>
    </row>
    <row r="18" spans="1:4" x14ac:dyDescent="0.25">
      <c r="A18" s="2" t="s">
        <v>23</v>
      </c>
      <c r="B18">
        <f>(B14+C15)/(B14+C14+B15+C15)</f>
        <v>0.88359106529209619</v>
      </c>
    </row>
    <row r="19" spans="1:4" x14ac:dyDescent="0.25">
      <c r="A19" s="2"/>
      <c r="B19" t="s">
        <v>27</v>
      </c>
      <c r="C19" t="s">
        <v>28</v>
      </c>
      <c r="D19" t="s">
        <v>29</v>
      </c>
    </row>
    <row r="20" spans="1:4" x14ac:dyDescent="0.25">
      <c r="A20" s="2" t="s">
        <v>25</v>
      </c>
      <c r="B20">
        <f>(B14+C14)/(B14+C14+B15+C15)</f>
        <v>0.5446735395189003</v>
      </c>
      <c r="C20">
        <f>(B14+B15)/(B14+C14+B15+C15)</f>
        <v>0.42826460481099654</v>
      </c>
      <c r="D20">
        <f>B20*C20</f>
        <v>0.23326439815306854</v>
      </c>
    </row>
    <row r="21" spans="1:4" x14ac:dyDescent="0.25">
      <c r="A21" s="2" t="s">
        <v>26</v>
      </c>
      <c r="B21">
        <f>(B15+C15)/(B14+C14+B15+C15)</f>
        <v>0.45532646048109965</v>
      </c>
      <c r="C21">
        <f>(C14+C15)/(C14+C15+B15+B14)</f>
        <v>0.5717353951890034</v>
      </c>
      <c r="D21">
        <f>B21*C21</f>
        <v>0.26032625382317165</v>
      </c>
    </row>
    <row r="22" spans="1:4" x14ac:dyDescent="0.25">
      <c r="A22" s="2" t="s">
        <v>24</v>
      </c>
      <c r="B22">
        <f>D20+D21</f>
        <v>0.49359065197624019</v>
      </c>
    </row>
    <row r="23" spans="1:4" x14ac:dyDescent="0.25">
      <c r="A23" s="2" t="s">
        <v>30</v>
      </c>
      <c r="B23">
        <f>(B18-B22)/(1-B22)</f>
        <v>0.77012877988492001</v>
      </c>
    </row>
    <row r="25" spans="1:4" x14ac:dyDescent="0.25">
      <c r="A25" s="8" t="s">
        <v>32</v>
      </c>
      <c r="B25" t="s">
        <v>17</v>
      </c>
      <c r="C25" t="s">
        <v>18</v>
      </c>
    </row>
    <row r="26" spans="1:4" ht="45" x14ac:dyDescent="0.25">
      <c r="A26" s="2" t="s">
        <v>20</v>
      </c>
      <c r="B26" s="7">
        <v>914</v>
      </c>
      <c r="C26">
        <v>0</v>
      </c>
    </row>
    <row r="27" spans="1:4" ht="30" x14ac:dyDescent="0.25">
      <c r="A27" s="2" t="s">
        <v>19</v>
      </c>
      <c r="B27">
        <v>65</v>
      </c>
      <c r="C27">
        <v>854</v>
      </c>
    </row>
    <row r="28" spans="1:4" x14ac:dyDescent="0.25">
      <c r="A28" s="2"/>
    </row>
    <row r="29" spans="1:4" x14ac:dyDescent="0.25">
      <c r="A29" s="2"/>
    </row>
    <row r="30" spans="1:4" x14ac:dyDescent="0.25">
      <c r="A30" s="2" t="s">
        <v>23</v>
      </c>
      <c r="B30">
        <f>(B26+C27)/(B26+C26+B27+C27)</f>
        <v>0.96453900709219853</v>
      </c>
    </row>
    <row r="31" spans="1:4" x14ac:dyDescent="0.25">
      <c r="A31" s="2"/>
      <c r="B31" t="s">
        <v>27</v>
      </c>
      <c r="C31" t="s">
        <v>28</v>
      </c>
      <c r="D31" t="s">
        <v>29</v>
      </c>
    </row>
    <row r="32" spans="1:4" x14ac:dyDescent="0.25">
      <c r="A32" s="2" t="s">
        <v>25</v>
      </c>
      <c r="B32">
        <f>(B26+C26)/(B26+C26+B27+C27)</f>
        <v>0.49863611565739224</v>
      </c>
      <c r="C32">
        <f>(B26+B27)/(B26+C26+B27+C27)</f>
        <v>0.53409710856519366</v>
      </c>
      <c r="D32">
        <f>B32*C32</f>
        <v>0.26632010759879271</v>
      </c>
    </row>
    <row r="33" spans="1:4" x14ac:dyDescent="0.25">
      <c r="A33" s="2" t="s">
        <v>26</v>
      </c>
      <c r="B33">
        <f>(B27+C27)/(B26+C26+B27+C27)</f>
        <v>0.5013638843426077</v>
      </c>
      <c r="C33">
        <f>(C26+C27)/(C26+C27+B27+B26)</f>
        <v>0.46590289143480634</v>
      </c>
      <c r="D33">
        <f>B33*C33</f>
        <v>0.23358688337620676</v>
      </c>
    </row>
    <row r="34" spans="1:4" x14ac:dyDescent="0.25">
      <c r="A34" s="2" t="s">
        <v>24</v>
      </c>
      <c r="B34">
        <f>D32+D33</f>
        <v>0.49990699097499947</v>
      </c>
    </row>
    <row r="35" spans="1:4" x14ac:dyDescent="0.25">
      <c r="A35" s="2" t="s">
        <v>30</v>
      </c>
      <c r="B35">
        <f>(B30-B34)/(1-B34)</f>
        <v>0.92909120450026383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VOCALS</vt:lpstr>
      <vt:lpstr>Cohen's Kappa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Skalla</dc:creator>
  <cp:lastModifiedBy>Calvin Skalla</cp:lastModifiedBy>
  <dcterms:created xsi:type="dcterms:W3CDTF">2021-04-17T23:13:31Z</dcterms:created>
  <dcterms:modified xsi:type="dcterms:W3CDTF">2021-05-03T00:10:24Z</dcterms:modified>
</cp:coreProperties>
</file>