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 defaultThemeVersion="124226"/>
  <bookViews>
    <workbookView xWindow="240" yWindow="60" windowWidth="20115" windowHeight="9015" activeTab="4"/>
  </bookViews>
  <sheets>
    <sheet name="Sheet4" sheetId="4" r:id="rId1"/>
    <sheet name="Sheet6" sheetId="6" r:id="rId2"/>
    <sheet name="Sheet5" sheetId="5" r:id="rId3"/>
    <sheet name="piovttable" sheetId="1" r:id="rId4"/>
    <sheet name="dateTimeFunction" sheetId="2" r:id="rId5"/>
    <sheet name="Sheet3" sheetId="3" r:id="rId6"/>
  </sheets>
  <calcPr calcId="125725"/>
  <pivotCaches>
    <pivotCache cacheId="4" r:id="rId7"/>
    <pivotCache cacheId="11" r:id="rId8"/>
  </pivotCaches>
</workbook>
</file>

<file path=xl/calcChain.xml><?xml version="1.0" encoding="utf-8"?>
<calcChain xmlns="http://schemas.openxmlformats.org/spreadsheetml/2006/main">
  <c r="B11" i="2"/>
  <c r="B10"/>
  <c r="B1"/>
  <c r="B9"/>
  <c r="B8"/>
  <c r="B7"/>
  <c r="B6"/>
  <c r="B5"/>
  <c r="B4"/>
  <c r="B2"/>
</calcChain>
</file>

<file path=xl/sharedStrings.xml><?xml version="1.0" encoding="utf-8"?>
<sst xmlns="http://schemas.openxmlformats.org/spreadsheetml/2006/main" count="94" uniqueCount="34">
  <si>
    <t>name</t>
  </si>
  <si>
    <t>dep</t>
  </si>
  <si>
    <t>sal</t>
  </si>
  <si>
    <t>location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</si>
  <si>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</si>
  <si>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</si>
  <si>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</si>
  <si>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</si>
  <si>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</si>
  <si>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</si>
  <si>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</si>
  <si>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</si>
  <si>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</si>
  <si>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</si>
  <si>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dev</t>
  </si>
  <si>
    <t>test</t>
  </si>
  <si>
    <t>coding</t>
  </si>
  <si>
    <t>des</t>
  </si>
  <si>
    <t>delhi</t>
  </si>
  <si>
    <t>noida</t>
  </si>
  <si>
    <t>gurugram</t>
  </si>
  <si>
    <t>Gnoida</t>
  </si>
  <si>
    <t>Column Labels</t>
  </si>
  <si>
    <t>(blank)</t>
  </si>
  <si>
    <t>Grand Total</t>
  </si>
  <si>
    <t>Row Labels</t>
  </si>
  <si>
    <t>Sum of sal</t>
  </si>
  <si>
    <t>now</t>
  </si>
  <si>
    <t>curent date and time</t>
  </si>
  <si>
    <t>today</t>
  </si>
  <si>
    <t>curent date</t>
  </si>
  <si>
    <t>time</t>
  </si>
  <si>
    <t>before 100 day`s date</t>
  </si>
  <si>
    <t>after 100 day`s date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</si>
</sst>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22" fontId="0" fillId="0" borderId="0" xfId="0" applyNumberFormat="1"/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[pivottable.xlsx]Sheet5!PivotTable3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034951881014872"/>
          <c:y val="7.4548702245552642E-2"/>
          <c:w val="0.68116579177602798"/>
          <c:h val="0.74673228346456688"/>
        </c:manualLayout>
      </c:layout>
      <c:barChart>
        <c:barDir val="col"/>
        <c:grouping val="clustered"/>
        <c:ser>
          <c:idx val="0"/>
          <c:order val="0"/>
          <c:tx>
            <c:strRef>
              <c:f>Sheet5!$B$3:$B$4</c:f>
              <c:strCache>
                <c:ptCount val="1"/>
                <c:pt idx="0">
                  <c:v>delhi</c:v>
                </c:pt>
              </c:strCache>
            </c:strRef>
          </c:tx>
          <c:cat>
            <c:multiLvlStrRef>
              <c:f>Sheet5!$A$5:$A$19</c:f>
              <c:multiLvlStrCache>
                <c:ptCount val="10"/>
                <c:lvl>
                  <c:pt idx="0">
                    <c:v>e3</c:v>
                  </c:pt>
                  <c:pt idx="1">
                    <c:v>e7</c:v>
                  </c:pt>
                  <c:pt idx="2">
                    <c:v>e4</c:v>
                  </c:pt>
                  <c:pt idx="3">
                    <c:v>e8</c:v>
                  </c:pt>
                  <c:pt idx="4">
                    <c:v>e1</c:v>
                  </c:pt>
                  <c:pt idx="5">
                    <c:v>e5</c:v>
                  </c:pt>
                  <c:pt idx="6">
                    <c:v>e9</c:v>
                  </c:pt>
                  <c:pt idx="7">
                    <c:v>e10</c:v>
                  </c:pt>
                  <c:pt idx="8">
                    <c:v>e2</c:v>
                  </c:pt>
                  <c:pt idx="9">
                    <c:v>e6</c:v>
                  </c:pt>
                </c:lvl>
                <c:lvl>
                  <c:pt idx="0">
                    <c:v>coding</c:v>
                  </c:pt>
                  <c:pt idx="2">
                    <c:v>des</c:v>
                  </c:pt>
                  <c:pt idx="4">
                    <c:v>dev</c:v>
                  </c:pt>
                  <c:pt idx="7">
                    <c:v>test</c:v>
                  </c:pt>
                </c:lvl>
              </c:multiLvlStrCache>
            </c:multiLvlStrRef>
          </c:cat>
          <c:val>
            <c:numRef>
              <c:f>Sheet5!$B$5:$B$19</c:f>
              <c:numCache>
                <c:formatCode>General</c:formatCode>
                <c:ptCount val="10"/>
                <c:pt idx="1">
                  <c:v>46844</c:v>
                </c:pt>
                <c:pt idx="2">
                  <c:v>20799</c:v>
                </c:pt>
                <c:pt idx="4">
                  <c:v>47583</c:v>
                </c:pt>
              </c:numCache>
            </c:numRef>
          </c:val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Gnoida</c:v>
                </c:pt>
              </c:strCache>
            </c:strRef>
          </c:tx>
          <c:cat>
            <c:multiLvlStrRef>
              <c:f>Sheet5!$A$5:$A$19</c:f>
              <c:multiLvlStrCache>
                <c:ptCount val="10"/>
                <c:lvl>
                  <c:pt idx="0">
                    <c:v>e3</c:v>
                  </c:pt>
                  <c:pt idx="1">
                    <c:v>e7</c:v>
                  </c:pt>
                  <c:pt idx="2">
                    <c:v>e4</c:v>
                  </c:pt>
                  <c:pt idx="3">
                    <c:v>e8</c:v>
                  </c:pt>
                  <c:pt idx="4">
                    <c:v>e1</c:v>
                  </c:pt>
                  <c:pt idx="5">
                    <c:v>e5</c:v>
                  </c:pt>
                  <c:pt idx="6">
                    <c:v>e9</c:v>
                  </c:pt>
                  <c:pt idx="7">
                    <c:v>e10</c:v>
                  </c:pt>
                  <c:pt idx="8">
                    <c:v>e2</c:v>
                  </c:pt>
                  <c:pt idx="9">
                    <c:v>e6</c:v>
                  </c:pt>
                </c:lvl>
                <c:lvl>
                  <c:pt idx="0">
                    <c:v>coding</c:v>
                  </c:pt>
                  <c:pt idx="2">
                    <c:v>des</c:v>
                  </c:pt>
                  <c:pt idx="4">
                    <c:v>dev</c:v>
                  </c:pt>
                  <c:pt idx="7">
                    <c:v>test</c:v>
                  </c:pt>
                </c:lvl>
              </c:multiLvlStrCache>
            </c:multiLvlStrRef>
          </c:cat>
          <c:val>
            <c:numRef>
              <c:f>Sheet5!$C$5:$C$19</c:f>
              <c:numCache>
                <c:formatCode>General</c:formatCode>
                <c:ptCount val="10"/>
                <c:pt idx="7">
                  <c:v>46110</c:v>
                </c:pt>
              </c:numCache>
            </c:numRef>
          </c:val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gurugram</c:v>
                </c:pt>
              </c:strCache>
            </c:strRef>
          </c:tx>
          <c:cat>
            <c:multiLvlStrRef>
              <c:f>Sheet5!$A$5:$A$19</c:f>
              <c:multiLvlStrCache>
                <c:ptCount val="10"/>
                <c:lvl>
                  <c:pt idx="0">
                    <c:v>e3</c:v>
                  </c:pt>
                  <c:pt idx="1">
                    <c:v>e7</c:v>
                  </c:pt>
                  <c:pt idx="2">
                    <c:v>e4</c:v>
                  </c:pt>
                  <c:pt idx="3">
                    <c:v>e8</c:v>
                  </c:pt>
                  <c:pt idx="4">
                    <c:v>e1</c:v>
                  </c:pt>
                  <c:pt idx="5">
                    <c:v>e5</c:v>
                  </c:pt>
                  <c:pt idx="6">
                    <c:v>e9</c:v>
                  </c:pt>
                  <c:pt idx="7">
                    <c:v>e10</c:v>
                  </c:pt>
                  <c:pt idx="8">
                    <c:v>e2</c:v>
                  </c:pt>
                  <c:pt idx="9">
                    <c:v>e6</c:v>
                  </c:pt>
                </c:lvl>
                <c:lvl>
                  <c:pt idx="0">
                    <c:v>coding</c:v>
                  </c:pt>
                  <c:pt idx="2">
                    <c:v>des</c:v>
                  </c:pt>
                  <c:pt idx="4">
                    <c:v>dev</c:v>
                  </c:pt>
                  <c:pt idx="7">
                    <c:v>test</c:v>
                  </c:pt>
                </c:lvl>
              </c:multiLvlStrCache>
            </c:multiLvlStrRef>
          </c:cat>
          <c:val>
            <c:numRef>
              <c:f>Sheet5!$D$5:$D$19</c:f>
              <c:numCache>
                <c:formatCode>General</c:formatCode>
                <c:ptCount val="10"/>
                <c:pt idx="0">
                  <c:v>6284</c:v>
                </c:pt>
                <c:pt idx="6">
                  <c:v>23002</c:v>
                </c:pt>
                <c:pt idx="9">
                  <c:v>22276</c:v>
                </c:pt>
              </c:numCache>
            </c:numRef>
          </c:val>
        </c:ser>
        <c:ser>
          <c:idx val="3"/>
          <c:order val="3"/>
          <c:tx>
            <c:strRef>
              <c:f>Sheet5!$E$3:$E$4</c:f>
              <c:strCache>
                <c:ptCount val="1"/>
                <c:pt idx="0">
                  <c:v>noida</c:v>
                </c:pt>
              </c:strCache>
            </c:strRef>
          </c:tx>
          <c:cat>
            <c:multiLvlStrRef>
              <c:f>Sheet5!$A$5:$A$19</c:f>
              <c:multiLvlStrCache>
                <c:ptCount val="10"/>
                <c:lvl>
                  <c:pt idx="0">
                    <c:v>e3</c:v>
                  </c:pt>
                  <c:pt idx="1">
                    <c:v>e7</c:v>
                  </c:pt>
                  <c:pt idx="2">
                    <c:v>e4</c:v>
                  </c:pt>
                  <c:pt idx="3">
                    <c:v>e8</c:v>
                  </c:pt>
                  <c:pt idx="4">
                    <c:v>e1</c:v>
                  </c:pt>
                  <c:pt idx="5">
                    <c:v>e5</c:v>
                  </c:pt>
                  <c:pt idx="6">
                    <c:v>e9</c:v>
                  </c:pt>
                  <c:pt idx="7">
                    <c:v>e10</c:v>
                  </c:pt>
                  <c:pt idx="8">
                    <c:v>e2</c:v>
                  </c:pt>
                  <c:pt idx="9">
                    <c:v>e6</c:v>
                  </c:pt>
                </c:lvl>
                <c:lvl>
                  <c:pt idx="0">
                    <c:v>coding</c:v>
                  </c:pt>
                  <c:pt idx="2">
                    <c:v>des</c:v>
                  </c:pt>
                  <c:pt idx="4">
                    <c:v>dev</c:v>
                  </c:pt>
                  <c:pt idx="7">
                    <c:v>test</c:v>
                  </c:pt>
                </c:lvl>
              </c:multiLvlStrCache>
            </c:multiLvlStrRef>
          </c:cat>
          <c:val>
            <c:numRef>
              <c:f>Sheet5!$E$5:$E$19</c:f>
              <c:numCache>
                <c:formatCode>General</c:formatCode>
                <c:ptCount val="10"/>
                <c:pt idx="3">
                  <c:v>33536</c:v>
                </c:pt>
                <c:pt idx="5">
                  <c:v>33364</c:v>
                </c:pt>
                <c:pt idx="8">
                  <c:v>16676</c:v>
                </c:pt>
              </c:numCache>
            </c:numRef>
          </c:val>
        </c:ser>
        <c:axId val="81841152"/>
        <c:axId val="85672704"/>
      </c:barChart>
      <c:catAx>
        <c:axId val="81841152"/>
        <c:scaling>
          <c:orientation val="minMax"/>
        </c:scaling>
        <c:axPos val="b"/>
        <c:tickLblPos val="nextTo"/>
        <c:crossAx val="85672704"/>
        <c:crosses val="autoZero"/>
        <c:auto val="1"/>
        <c:lblAlgn val="ctr"/>
        <c:lblOffset val="100"/>
      </c:catAx>
      <c:valAx>
        <c:axId val="85672704"/>
        <c:scaling>
          <c:orientation val="minMax"/>
        </c:scaling>
        <c:axPos val="l"/>
        <c:majorGridlines/>
        <c:numFmt formatCode="General" sourceLinked="1"/>
        <c:tickLblPos val="nextTo"/>
        <c:crossAx val="81841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[pivottable.xlsx]piovttable!PivotTable1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piovttable!$H$5:$H$6</c:f>
              <c:strCache>
                <c:ptCount val="1"/>
                <c:pt idx="0">
                  <c:v>delhi</c:v>
                </c:pt>
              </c:strCache>
            </c:strRef>
          </c:tx>
          <c:cat>
            <c:multiLvlStrRef>
              <c:f>piovttable!$G$7:$G$23</c:f>
              <c:multiLvlStrCache>
                <c:ptCount val="11"/>
                <c:lvl>
                  <c:pt idx="0">
                    <c:v>e3</c:v>
                  </c:pt>
                  <c:pt idx="1">
                    <c:v>e7</c:v>
                  </c:pt>
                  <c:pt idx="2">
                    <c:v>e4</c:v>
                  </c:pt>
                  <c:pt idx="3">
                    <c:v>e8</c:v>
                  </c:pt>
                  <c:pt idx="4">
                    <c:v>e1</c:v>
                  </c:pt>
                  <c:pt idx="5">
                    <c:v>e5</c:v>
                  </c:pt>
                  <c:pt idx="6">
                    <c:v>e9</c:v>
                  </c:pt>
                  <c:pt idx="7">
                    <c:v>e10</c:v>
                  </c:pt>
                  <c:pt idx="8">
                    <c:v>e2</c:v>
                  </c:pt>
                  <c:pt idx="9">
                    <c:v>e6</c:v>
                  </c:pt>
                  <c:pt idx="10">
                    <c:v>(blank)</c:v>
                  </c:pt>
                </c:lvl>
                <c:lvl>
                  <c:pt idx="0">
                    <c:v>coding</c:v>
                  </c:pt>
                  <c:pt idx="2">
                    <c:v>des</c:v>
                  </c:pt>
                  <c:pt idx="4">
                    <c:v>dev</c:v>
                  </c:pt>
                  <c:pt idx="7">
                    <c:v>test</c:v>
                  </c:pt>
                  <c:pt idx="10">
                    <c:v>(blank)</c:v>
                  </c:pt>
                </c:lvl>
              </c:multiLvlStrCache>
            </c:multiLvlStrRef>
          </c:cat>
          <c:val>
            <c:numRef>
              <c:f>piovttable!$H$7:$H$23</c:f>
              <c:numCache>
                <c:formatCode>General</c:formatCode>
                <c:ptCount val="11"/>
                <c:pt idx="1">
                  <c:v>46844</c:v>
                </c:pt>
                <c:pt idx="2">
                  <c:v>20799</c:v>
                </c:pt>
                <c:pt idx="4">
                  <c:v>47583</c:v>
                </c:pt>
              </c:numCache>
            </c:numRef>
          </c:val>
        </c:ser>
        <c:ser>
          <c:idx val="1"/>
          <c:order val="1"/>
          <c:tx>
            <c:strRef>
              <c:f>piovttable!$I$5:$I$6</c:f>
              <c:strCache>
                <c:ptCount val="1"/>
                <c:pt idx="0">
                  <c:v>Gnoida</c:v>
                </c:pt>
              </c:strCache>
            </c:strRef>
          </c:tx>
          <c:cat>
            <c:multiLvlStrRef>
              <c:f>piovttable!$G$7:$G$23</c:f>
              <c:multiLvlStrCache>
                <c:ptCount val="11"/>
                <c:lvl>
                  <c:pt idx="0">
                    <c:v>e3</c:v>
                  </c:pt>
                  <c:pt idx="1">
                    <c:v>e7</c:v>
                  </c:pt>
                  <c:pt idx="2">
                    <c:v>e4</c:v>
                  </c:pt>
                  <c:pt idx="3">
                    <c:v>e8</c:v>
                  </c:pt>
                  <c:pt idx="4">
                    <c:v>e1</c:v>
                  </c:pt>
                  <c:pt idx="5">
                    <c:v>e5</c:v>
                  </c:pt>
                  <c:pt idx="6">
                    <c:v>e9</c:v>
                  </c:pt>
                  <c:pt idx="7">
                    <c:v>e10</c:v>
                  </c:pt>
                  <c:pt idx="8">
                    <c:v>e2</c:v>
                  </c:pt>
                  <c:pt idx="9">
                    <c:v>e6</c:v>
                  </c:pt>
                  <c:pt idx="10">
                    <c:v>(blank)</c:v>
                  </c:pt>
                </c:lvl>
                <c:lvl>
                  <c:pt idx="0">
                    <c:v>coding</c:v>
                  </c:pt>
                  <c:pt idx="2">
                    <c:v>des</c:v>
                  </c:pt>
                  <c:pt idx="4">
                    <c:v>dev</c:v>
                  </c:pt>
                  <c:pt idx="7">
                    <c:v>test</c:v>
                  </c:pt>
                  <c:pt idx="10">
                    <c:v>(blank)</c:v>
                  </c:pt>
                </c:lvl>
              </c:multiLvlStrCache>
            </c:multiLvlStrRef>
          </c:cat>
          <c:val>
            <c:numRef>
              <c:f>piovttable!$I$7:$I$23</c:f>
              <c:numCache>
                <c:formatCode>General</c:formatCode>
                <c:ptCount val="11"/>
                <c:pt idx="7">
                  <c:v>46110</c:v>
                </c:pt>
              </c:numCache>
            </c:numRef>
          </c:val>
        </c:ser>
        <c:ser>
          <c:idx val="2"/>
          <c:order val="2"/>
          <c:tx>
            <c:strRef>
              <c:f>piovttable!$J$5:$J$6</c:f>
              <c:strCache>
                <c:ptCount val="1"/>
                <c:pt idx="0">
                  <c:v>gurugram</c:v>
                </c:pt>
              </c:strCache>
            </c:strRef>
          </c:tx>
          <c:cat>
            <c:multiLvlStrRef>
              <c:f>piovttable!$G$7:$G$23</c:f>
              <c:multiLvlStrCache>
                <c:ptCount val="11"/>
                <c:lvl>
                  <c:pt idx="0">
                    <c:v>e3</c:v>
                  </c:pt>
                  <c:pt idx="1">
                    <c:v>e7</c:v>
                  </c:pt>
                  <c:pt idx="2">
                    <c:v>e4</c:v>
                  </c:pt>
                  <c:pt idx="3">
                    <c:v>e8</c:v>
                  </c:pt>
                  <c:pt idx="4">
                    <c:v>e1</c:v>
                  </c:pt>
                  <c:pt idx="5">
                    <c:v>e5</c:v>
                  </c:pt>
                  <c:pt idx="6">
                    <c:v>e9</c:v>
                  </c:pt>
                  <c:pt idx="7">
                    <c:v>e10</c:v>
                  </c:pt>
                  <c:pt idx="8">
                    <c:v>e2</c:v>
                  </c:pt>
                  <c:pt idx="9">
                    <c:v>e6</c:v>
                  </c:pt>
                  <c:pt idx="10">
                    <c:v>(blank)</c:v>
                  </c:pt>
                </c:lvl>
                <c:lvl>
                  <c:pt idx="0">
                    <c:v>coding</c:v>
                  </c:pt>
                  <c:pt idx="2">
                    <c:v>des</c:v>
                  </c:pt>
                  <c:pt idx="4">
                    <c:v>dev</c:v>
                  </c:pt>
                  <c:pt idx="7">
                    <c:v>test</c:v>
                  </c:pt>
                  <c:pt idx="10">
                    <c:v>(blank)</c:v>
                  </c:pt>
                </c:lvl>
              </c:multiLvlStrCache>
            </c:multiLvlStrRef>
          </c:cat>
          <c:val>
            <c:numRef>
              <c:f>piovttable!$J$7:$J$23</c:f>
              <c:numCache>
                <c:formatCode>General</c:formatCode>
                <c:ptCount val="11"/>
                <c:pt idx="0">
                  <c:v>6284</c:v>
                </c:pt>
                <c:pt idx="6">
                  <c:v>23002</c:v>
                </c:pt>
                <c:pt idx="9">
                  <c:v>22276</c:v>
                </c:pt>
              </c:numCache>
            </c:numRef>
          </c:val>
        </c:ser>
        <c:ser>
          <c:idx val="3"/>
          <c:order val="3"/>
          <c:tx>
            <c:strRef>
              <c:f>piovttable!$K$5:$K$6</c:f>
              <c:strCache>
                <c:ptCount val="1"/>
                <c:pt idx="0">
                  <c:v>noida</c:v>
                </c:pt>
              </c:strCache>
            </c:strRef>
          </c:tx>
          <c:cat>
            <c:multiLvlStrRef>
              <c:f>piovttable!$G$7:$G$23</c:f>
              <c:multiLvlStrCache>
                <c:ptCount val="11"/>
                <c:lvl>
                  <c:pt idx="0">
                    <c:v>e3</c:v>
                  </c:pt>
                  <c:pt idx="1">
                    <c:v>e7</c:v>
                  </c:pt>
                  <c:pt idx="2">
                    <c:v>e4</c:v>
                  </c:pt>
                  <c:pt idx="3">
                    <c:v>e8</c:v>
                  </c:pt>
                  <c:pt idx="4">
                    <c:v>e1</c:v>
                  </c:pt>
                  <c:pt idx="5">
                    <c:v>e5</c:v>
                  </c:pt>
                  <c:pt idx="6">
                    <c:v>e9</c:v>
                  </c:pt>
                  <c:pt idx="7">
                    <c:v>e10</c:v>
                  </c:pt>
                  <c:pt idx="8">
                    <c:v>e2</c:v>
                  </c:pt>
                  <c:pt idx="9">
                    <c:v>e6</c:v>
                  </c:pt>
                  <c:pt idx="10">
                    <c:v>(blank)</c:v>
                  </c:pt>
                </c:lvl>
                <c:lvl>
                  <c:pt idx="0">
                    <c:v>coding</c:v>
                  </c:pt>
                  <c:pt idx="2">
                    <c:v>des</c:v>
                  </c:pt>
                  <c:pt idx="4">
                    <c:v>dev</c:v>
                  </c:pt>
                  <c:pt idx="7">
                    <c:v>test</c:v>
                  </c:pt>
                  <c:pt idx="10">
                    <c:v>(blank)</c:v>
                  </c:pt>
                </c:lvl>
              </c:multiLvlStrCache>
            </c:multiLvlStrRef>
          </c:cat>
          <c:val>
            <c:numRef>
              <c:f>piovttable!$K$7:$K$23</c:f>
              <c:numCache>
                <c:formatCode>General</c:formatCode>
                <c:ptCount val="11"/>
                <c:pt idx="3">
                  <c:v>33536</c:v>
                </c:pt>
                <c:pt idx="5">
                  <c:v>33364</c:v>
                </c:pt>
                <c:pt idx="8">
                  <c:v>16676</c:v>
                </c:pt>
              </c:numCache>
            </c:numRef>
          </c:val>
        </c:ser>
        <c:ser>
          <c:idx val="4"/>
          <c:order val="4"/>
          <c:tx>
            <c:strRef>
              <c:f>piovttable!$L$5:$L$6</c:f>
              <c:strCache>
                <c:ptCount val="1"/>
                <c:pt idx="0">
                  <c:v>(blank)</c:v>
                </c:pt>
              </c:strCache>
            </c:strRef>
          </c:tx>
          <c:cat>
            <c:multiLvlStrRef>
              <c:f>piovttable!$G$7:$G$23</c:f>
              <c:multiLvlStrCache>
                <c:ptCount val="11"/>
                <c:lvl>
                  <c:pt idx="0">
                    <c:v>e3</c:v>
                  </c:pt>
                  <c:pt idx="1">
                    <c:v>e7</c:v>
                  </c:pt>
                  <c:pt idx="2">
                    <c:v>e4</c:v>
                  </c:pt>
                  <c:pt idx="3">
                    <c:v>e8</c:v>
                  </c:pt>
                  <c:pt idx="4">
                    <c:v>e1</c:v>
                  </c:pt>
                  <c:pt idx="5">
                    <c:v>e5</c:v>
                  </c:pt>
                  <c:pt idx="6">
                    <c:v>e9</c:v>
                  </c:pt>
                  <c:pt idx="7">
                    <c:v>e10</c:v>
                  </c:pt>
                  <c:pt idx="8">
                    <c:v>e2</c:v>
                  </c:pt>
                  <c:pt idx="9">
                    <c:v>e6</c:v>
                  </c:pt>
                  <c:pt idx="10">
                    <c:v>(blank)</c:v>
                  </c:pt>
                </c:lvl>
                <c:lvl>
                  <c:pt idx="0">
                    <c:v>coding</c:v>
                  </c:pt>
                  <c:pt idx="2">
                    <c:v>des</c:v>
                  </c:pt>
                  <c:pt idx="4">
                    <c:v>dev</c:v>
                  </c:pt>
                  <c:pt idx="7">
                    <c:v>test</c:v>
                  </c:pt>
                  <c:pt idx="10">
                    <c:v>(blank)</c:v>
                  </c:pt>
                </c:lvl>
              </c:multiLvlStrCache>
            </c:multiLvlStrRef>
          </c:cat>
          <c:val>
            <c:numRef>
              <c:f>piovttable!$L$7:$L$23</c:f>
              <c:numCache>
                <c:formatCode>General</c:formatCode>
                <c:ptCount val="11"/>
              </c:numCache>
            </c:numRef>
          </c:val>
        </c:ser>
        <c:axId val="73331840"/>
        <c:axId val="73333376"/>
      </c:barChart>
      <c:catAx>
        <c:axId val="73331840"/>
        <c:scaling>
          <c:orientation val="minMax"/>
        </c:scaling>
        <c:axPos val="b"/>
        <c:tickLblPos val="nextTo"/>
        <c:crossAx val="73333376"/>
        <c:crosses val="autoZero"/>
        <c:auto val="1"/>
        <c:lblAlgn val="ctr"/>
        <c:lblOffset val="100"/>
      </c:catAx>
      <c:valAx>
        <c:axId val="73333376"/>
        <c:scaling>
          <c:orientation val="minMax"/>
        </c:scaling>
        <c:axPos val="l"/>
        <c:majorGridlines/>
        <c:numFmt formatCode="General" sourceLinked="1"/>
        <c:tickLblPos val="nextTo"/>
        <c:crossAx val="73331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161924</xdr:colOff>
      <xdr:row>2</xdr:row>
      <xdr:rowOff>76200</xdr:rowOff>
    </xdr:from>
    <xdr:to>
      <xdr:col>13</xdr:col>
      <xdr:colOff>190499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24</xdr:row>
      <xdr:rowOff>28575</xdr:rowOff>
    </xdr:from>
    <xdr:to>
      <xdr:col>13</xdr:col>
      <xdr:colOff>0</xdr:colOff>
      <xdr:row>38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748.432074999997" createdVersion="3" refreshedVersion="3" minRefreshableVersion="3" recordCount="11">
  <cacheSource type="worksheet">
    <worksheetSource ref="A1:D12" sheet="piovttable"/>
  </cacheSource>
  <cacheFields count="4">
    <cacheField name="name" numFmtId="0">
      <sharedItems containsBlank="1" count="11">
        <s v="e1"/>
        <s v="e2"/>
        <s v="e3"/>
        <s v="e4"/>
        <s v="e5"/>
        <s v="e6"/>
        <s v="e7"/>
        <s v="e8"/>
        <s v="e9"/>
        <s v="e10"/>
        <m/>
      </sharedItems>
    </cacheField>
    <cacheField name="dep" numFmtId="0">
      <sharedItems containsBlank="1" count="5">
        <s v="dev"/>
        <s v="test"/>
        <s v="coding"/>
        <s v="des"/>
        <m/>
      </sharedItems>
    </cacheField>
    <cacheField name="sal" numFmtId="0">
      <sharedItems containsString="0" containsBlank="1" containsNumber="1" containsInteger="1" minValue="6284" maxValue="47583"/>
    </cacheField>
    <cacheField name="location" numFmtId="0">
      <sharedItems containsBlank="1" count="5">
        <s v="delhi"/>
        <s v="noida"/>
        <s v="gurugram"/>
        <s v="Gnoida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3748.443376157411" createdVersion="3" refreshedVersion="3" minRefreshableVersion="3" recordCount="10">
  <cacheSource type="worksheet">
    <worksheetSource ref="A1:D11" sheet="piovttable"/>
  </cacheSource>
  <cacheFields count="4">
    <cacheField name="name" numFmtId="0">
      <sharedItems count="10">
        <s v="e1"/>
        <s v="e2"/>
        <s v="e3"/>
        <s v="e4"/>
        <s v="e5"/>
        <s v="e6"/>
        <s v="e7"/>
        <s v="e8"/>
        <s v="e9"/>
        <s v="e10"/>
      </sharedItems>
    </cacheField>
    <cacheField name="dep" numFmtId="0">
      <sharedItems count="4">
        <s v="dev"/>
        <s v="test"/>
        <s v="coding"/>
        <s v="des"/>
      </sharedItems>
    </cacheField>
    <cacheField name="sal" numFmtId="0">
      <sharedItems containsSemiMixedTypes="0" containsString="0" containsNumber="1" containsInteger="1" minValue="6284" maxValue="47583"/>
    </cacheField>
    <cacheField name="location" numFmtId="0">
      <sharedItems count="4">
        <s v="delhi"/>
        <s v="noida"/>
        <s v="gurugram"/>
        <s v="Gnoida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x v="0"/>
    <n v="47583"/>
    <x v="0"/>
  </r>
  <r>
    <x v="1"/>
    <x v="1"/>
    <n v="16676"/>
    <x v="1"/>
  </r>
  <r>
    <x v="2"/>
    <x v="2"/>
    <n v="6284"/>
    <x v="2"/>
  </r>
  <r>
    <x v="3"/>
    <x v="3"/>
    <n v="20799"/>
    <x v="0"/>
  </r>
  <r>
    <x v="4"/>
    <x v="0"/>
    <n v="33364"/>
    <x v="1"/>
  </r>
  <r>
    <x v="5"/>
    <x v="1"/>
    <n v="22276"/>
    <x v="2"/>
  </r>
  <r>
    <x v="6"/>
    <x v="2"/>
    <n v="46844"/>
    <x v="0"/>
  </r>
  <r>
    <x v="7"/>
    <x v="3"/>
    <n v="33536"/>
    <x v="1"/>
  </r>
  <r>
    <x v="8"/>
    <x v="0"/>
    <n v="23002"/>
    <x v="2"/>
  </r>
  <r>
    <x v="9"/>
    <x v="1"/>
    <n v="46110"/>
    <x v="3"/>
  </r>
  <r>
    <x v="10"/>
    <x v="4"/>
    <m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x v="0"/>
    <x v="0"/>
    <n v="47583"/>
    <x v="0"/>
  </r>
  <r>
    <x v="1"/>
    <x v="1"/>
    <n v="16676"/>
    <x v="1"/>
  </r>
  <r>
    <x v="2"/>
    <x v="2"/>
    <n v="6284"/>
    <x v="2"/>
  </r>
  <r>
    <x v="3"/>
    <x v="3"/>
    <n v="20799"/>
    <x v="0"/>
  </r>
  <r>
    <x v="4"/>
    <x v="0"/>
    <n v="33364"/>
    <x v="1"/>
  </r>
  <r>
    <x v="5"/>
    <x v="1"/>
    <n v="22276"/>
    <x v="2"/>
  </r>
  <r>
    <x v="6"/>
    <x v="2"/>
    <n v="46844"/>
    <x v="0"/>
  </r>
  <r>
    <x v="7"/>
    <x v="3"/>
    <n v="33536"/>
    <x v="1"/>
  </r>
  <r>
    <x v="8"/>
    <x v="0"/>
    <n v="23002"/>
    <x v="2"/>
  </r>
  <r>
    <x v="9"/>
    <x v="1"/>
    <n v="4611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F19" firstHeaderRow="1" firstDataRow="2" firstDataCol="1"/>
  <pivotFields count="4">
    <pivotField axis="axisRow" showAll="0">
      <items count="11">
        <item x="0"/>
        <item x="9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5">
        <item x="2"/>
        <item x="3"/>
        <item x="0"/>
        <item x="1"/>
        <item t="default"/>
      </items>
    </pivotField>
    <pivotField dataField="1" showAll="0"/>
    <pivotField axis="axisCol" showAll="0">
      <items count="5">
        <item x="0"/>
        <item x="3"/>
        <item x="2"/>
        <item x="1"/>
        <item t="default"/>
      </items>
    </pivotField>
  </pivotFields>
  <rowFields count="2">
    <field x="1"/>
    <field x="0"/>
  </rowFields>
  <rowItems count="15">
    <i>
      <x/>
    </i>
    <i r="1">
      <x v="3"/>
    </i>
    <i r="1">
      <x v="7"/>
    </i>
    <i>
      <x v="1"/>
    </i>
    <i r="1">
      <x v="4"/>
    </i>
    <i r="1">
      <x v="8"/>
    </i>
    <i>
      <x v="2"/>
    </i>
    <i r="1">
      <x/>
    </i>
    <i r="1">
      <x v="5"/>
    </i>
    <i r="1">
      <x v="9"/>
    </i>
    <i>
      <x v="3"/>
    </i>
    <i r="1">
      <x v="1"/>
    </i>
    <i r="1">
      <x v="2"/>
    </i>
    <i r="1">
      <x v="6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" fld="2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G5:M23" firstHeaderRow="1" firstDataRow="2" firstDataCol="1"/>
  <pivotFields count="4">
    <pivotField axis="axisRow" showAll="0">
      <items count="12">
        <item x="0"/>
        <item x="9"/>
        <item x="1"/>
        <item x="2"/>
        <item x="3"/>
        <item x="4"/>
        <item x="5"/>
        <item x="6"/>
        <item x="7"/>
        <item x="8"/>
        <item x="10"/>
        <item t="default"/>
      </items>
    </pivotField>
    <pivotField axis="axisRow" showAll="0">
      <items count="6">
        <item x="2"/>
        <item x="3"/>
        <item x="0"/>
        <item x="1"/>
        <item x="4"/>
        <item t="default"/>
      </items>
    </pivotField>
    <pivotField dataField="1" showAll="0"/>
    <pivotField axis="axisCol" showAll="0">
      <items count="6">
        <item x="0"/>
        <item x="3"/>
        <item x="2"/>
        <item x="1"/>
        <item x="4"/>
        <item t="default"/>
      </items>
    </pivotField>
  </pivotFields>
  <rowFields count="2">
    <field x="1"/>
    <field x="0"/>
  </rowFields>
  <rowItems count="17">
    <i>
      <x/>
    </i>
    <i r="1">
      <x v="3"/>
    </i>
    <i r="1">
      <x v="7"/>
    </i>
    <i>
      <x v="1"/>
    </i>
    <i r="1">
      <x v="4"/>
    </i>
    <i r="1">
      <x v="8"/>
    </i>
    <i>
      <x v="2"/>
    </i>
    <i r="1">
      <x/>
    </i>
    <i r="1">
      <x v="5"/>
    </i>
    <i r="1">
      <x v="9"/>
    </i>
    <i>
      <x v="3"/>
    </i>
    <i r="1">
      <x v="1"/>
    </i>
    <i r="1">
      <x v="2"/>
    </i>
    <i r="1">
      <x v="6"/>
    </i>
    <i>
      <x v="4"/>
    </i>
    <i r="1">
      <x v="10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" fld="2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D2" insertRow="1" totalsRowShown="0">
  <autoFilter ref="A1:D2"/>
  <tableColumns count="4">
    <tableColumn id="1" name="name"/>
    <tableColumn id="2" name="dep"/>
    <tableColumn id="3" name="sal"/>
    <tableColumn id="4" name="locat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" sqref="C2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"/>
  <sheetViews>
    <sheetView workbookViewId="0">
      <selection sqref="A1:D2"/>
    </sheetView>
  </sheetViews>
  <sheetFormatPr defaultRowHeight="15"/>
  <cols>
    <col min="4" max="4" width="10.28515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3:F19"/>
  <sheetViews>
    <sheetView showGridLines="0" showRowColHeaders="0" zoomScaleNormal="100" workbookViewId="0">
      <selection activeCell="L18" sqref="L18"/>
    </sheetView>
  </sheetViews>
  <sheetFormatPr defaultRowHeight="15"/>
  <cols>
    <col min="1" max="1" width="13.140625" bestFit="1" customWidth="1"/>
    <col min="2" max="2" width="16.28515625" bestFit="1" customWidth="1"/>
    <col min="3" max="3" width="7.42578125" customWidth="1"/>
    <col min="4" max="4" width="9.42578125" bestFit="1" customWidth="1"/>
    <col min="5" max="5" width="6" customWidth="1"/>
    <col min="6" max="6" width="11.28515625" bestFit="1" customWidth="1"/>
  </cols>
  <sheetData>
    <row r="3" spans="1:6">
      <c r="A3" s="1" t="s">
        <v>26</v>
      </c>
      <c r="B3" s="1" t="s">
        <v>22</v>
      </c>
    </row>
    <row r="4" spans="1:6">
      <c r="A4" s="1" t="s">
        <v>25</v>
      </c>
      <c r="B4" t="s">
        <v>18</v>
      </c>
      <c r="C4" t="s">
        <v>21</v>
      </c>
      <c r="D4" t="s">
        <v>20</v>
      </c>
      <c r="E4" t="s">
        <v>19</v>
      </c>
      <c r="F4" t="s">
        <v>24</v>
      </c>
    </row>
    <row r="5" spans="1:6">
      <c r="A5" s="2" t="s">
        <v>16</v>
      </c>
      <c r="B5" s="3">
        <v>46844</v>
      </c>
      <c r="C5" s="3"/>
      <c r="D5" s="3">
        <v>6284</v>
      </c>
      <c r="E5" s="3"/>
      <c r="F5" s="3">
        <v>53128</v>
      </c>
    </row>
    <row r="6" spans="1:6">
      <c r="A6" s="4" t="s">
        <v>6</v>
      </c>
      <c r="B6" s="3"/>
      <c r="C6" s="3"/>
      <c r="D6" s="3">
        <v>6284</v>
      </c>
      <c r="E6" s="3"/>
      <c r="F6" s="3">
        <v>6284</v>
      </c>
    </row>
    <row r="7" spans="1:6">
      <c r="A7" s="4" t="s">
        <v>10</v>
      </c>
      <c r="B7" s="3">
        <v>46844</v>
      </c>
      <c r="C7" s="3"/>
      <c r="D7" s="3"/>
      <c r="E7" s="3"/>
      <c r="F7" s="3">
        <v>46844</v>
      </c>
    </row>
    <row r="8" spans="1:6">
      <c r="A8" s="2" t="s">
        <v>17</v>
      </c>
      <c r="B8" s="3">
        <v>20799</v>
      </c>
      <c r="C8" s="3"/>
      <c r="D8" s="3"/>
      <c r="E8" s="3">
        <v>33536</v>
      </c>
      <c r="F8" s="3">
        <v>54335</v>
      </c>
    </row>
    <row r="9" spans="1:6">
      <c r="A9" s="4" t="s">
        <v>7</v>
      </c>
      <c r="B9" s="3">
        <v>20799</v>
      </c>
      <c r="C9" s="3"/>
      <c r="D9" s="3"/>
      <c r="E9" s="3"/>
      <c r="F9" s="3">
        <v>20799</v>
      </c>
    </row>
    <row r="10" spans="1:6">
      <c r="A10" s="4" t="s">
        <v>11</v>
      </c>
      <c r="B10" s="3"/>
      <c r="C10" s="3"/>
      <c r="D10" s="3"/>
      <c r="E10" s="3">
        <v>33536</v>
      </c>
      <c r="F10" s="3">
        <v>33536</v>
      </c>
    </row>
    <row r="11" spans="1:6">
      <c r="A11" s="2" t="s">
        <v>14</v>
      </c>
      <c r="B11" s="3">
        <v>47583</v>
      </c>
      <c r="C11" s="3"/>
      <c r="D11" s="3">
        <v>23002</v>
      </c>
      <c r="E11" s="3">
        <v>33364</v>
      </c>
      <c r="F11" s="3">
        <v>103949</v>
      </c>
    </row>
    <row r="12" spans="1:6">
      <c r="A12" s="4" t="s">
        <v>4</v>
      </c>
      <c r="B12" s="3">
        <v>47583</v>
      </c>
      <c r="C12" s="3"/>
      <c r="D12" s="3"/>
      <c r="E12" s="3"/>
      <c r="F12" s="3">
        <v>47583</v>
      </c>
    </row>
    <row r="13" spans="1:6">
      <c r="A13" s="4" t="s">
        <v>8</v>
      </c>
      <c r="B13" s="3"/>
      <c r="C13" s="3"/>
      <c r="D13" s="3"/>
      <c r="E13" s="3">
        <v>33364</v>
      </c>
      <c r="F13" s="3">
        <v>33364</v>
      </c>
    </row>
    <row r="14" spans="1:6">
      <c r="A14" s="4" t="s">
        <v>12</v>
      </c>
      <c r="B14" s="3"/>
      <c r="C14" s="3"/>
      <c r="D14" s="3">
        <v>23002</v>
      </c>
      <c r="E14" s="3"/>
      <c r="F14" s="3">
        <v>23002</v>
      </c>
    </row>
    <row r="15" spans="1:6">
      <c r="A15" s="2" t="s">
        <v>15</v>
      </c>
      <c r="B15" s="3"/>
      <c r="C15" s="3">
        <v>46110</v>
      </c>
      <c r="D15" s="3">
        <v>22276</v>
      </c>
      <c r="E15" s="3">
        <v>16676</v>
      </c>
      <c r="F15" s="3">
        <v>85062</v>
      </c>
    </row>
    <row r="16" spans="1:6">
      <c r="A16" s="4" t="s">
        <v>13</v>
      </c>
      <c r="B16" s="3"/>
      <c r="C16" s="3">
        <v>46110</v>
      </c>
      <c r="D16" s="3"/>
      <c r="E16" s="3"/>
      <c r="F16" s="3">
        <v>46110</v>
      </c>
    </row>
    <row r="17" spans="1:6">
      <c r="A17" s="4" t="s">
        <v>5</v>
      </c>
      <c r="B17" s="3"/>
      <c r="C17" s="3"/>
      <c r="D17" s="3"/>
      <c r="E17" s="3">
        <v>16676</v>
      </c>
      <c r="F17" s="3">
        <v>16676</v>
      </c>
    </row>
    <row r="18" spans="1:6">
      <c r="A18" s="4" t="s">
        <v>9</v>
      </c>
      <c r="B18" s="3"/>
      <c r="C18" s="3"/>
      <c r="D18" s="3">
        <v>22276</v>
      </c>
      <c r="E18" s="3"/>
      <c r="F18" s="3">
        <v>22276</v>
      </c>
    </row>
    <row r="19" spans="1:6">
      <c r="A19" s="2" t="s">
        <v>24</v>
      </c>
      <c r="B19" s="3">
        <v>115226</v>
      </c>
      <c r="C19" s="3">
        <v>46110</v>
      </c>
      <c r="D19" s="3">
        <v>51562</v>
      </c>
      <c r="E19" s="3">
        <v>83576</v>
      </c>
      <c r="F19" s="3">
        <v>296474</v>
      </c>
    </row>
  </sheetData>
  <pageMargins left="0.5" right="0" top="0.5" bottom="0.5" header="2.8" footer="1.5"/>
  <pageSetup paperSize="9" orientation="landscape" horizontalDpi="4294967293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3"/>
  <sheetViews>
    <sheetView workbookViewId="0">
      <selection activeCell="C15" sqref="C15"/>
    </sheetView>
  </sheetViews>
  <sheetFormatPr defaultRowHeight="15"/>
  <cols>
    <col min="7" max="7" width="13.140625" customWidth="1"/>
    <col min="8" max="8" width="16.28515625" customWidth="1"/>
    <col min="9" max="9" width="7.42578125" customWidth="1"/>
    <col min="10" max="10" width="9.42578125" customWidth="1"/>
    <col min="11" max="11" width="6" customWidth="1"/>
    <col min="12" max="12" width="7.28515625" customWidth="1"/>
    <col min="13" max="13" width="11.28515625" customWidth="1"/>
    <col min="14" max="14" width="10" customWidth="1"/>
    <col min="15" max="15" width="14.140625" customWidth="1"/>
    <col min="16" max="16" width="10" customWidth="1"/>
    <col min="17" max="17" width="14.140625" customWidth="1"/>
    <col min="18" max="18" width="15" customWidth="1"/>
    <col min="19" max="19" width="19.1406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</row>
    <row r="2" spans="1:13">
      <c r="A2" t="s">
        <v>4</v>
      </c>
      <c r="B2" t="s">
        <v>14</v>
      </c>
      <c r="C2">
        <v>47583</v>
      </c>
      <c r="D2" t="s">
        <v>18</v>
      </c>
    </row>
    <row r="3" spans="1:13">
      <c r="A3" t="s">
        <v>5</v>
      </c>
      <c r="B3" t="s">
        <v>15</v>
      </c>
      <c r="C3">
        <v>16676</v>
      </c>
      <c r="D3" t="s">
        <v>19</v>
      </c>
    </row>
    <row r="4" spans="1:13">
      <c r="A4" t="s">
        <v>6</v>
      </c>
      <c r="B4" t="s">
        <v>16</v>
      </c>
      <c r="C4">
        <v>6284</v>
      </c>
      <c r="D4" t="s">
        <v>20</v>
      </c>
    </row>
    <row r="5" spans="1:13">
      <c r="A5" t="s">
        <v>7</v>
      </c>
      <c r="B5" t="s">
        <v>17</v>
      </c>
      <c r="C5">
        <v>20799</v>
      </c>
      <c r="D5" t="s">
        <v>18</v>
      </c>
      <c r="G5" s="1" t="s">
        <v>26</v>
      </c>
      <c r="H5" s="1" t="s">
        <v>22</v>
      </c>
    </row>
    <row r="6" spans="1:13">
      <c r="A6" t="s">
        <v>8</v>
      </c>
      <c r="B6" t="s">
        <v>14</v>
      </c>
      <c r="C6">
        <v>33364</v>
      </c>
      <c r="D6" t="s">
        <v>19</v>
      </c>
      <c r="G6" s="1" t="s">
        <v>25</v>
      </c>
      <c r="H6" t="s">
        <v>18</v>
      </c>
      <c r="I6" t="s">
        <v>21</v>
      </c>
      <c r="J6" t="s">
        <v>20</v>
      </c>
      <c r="K6" t="s">
        <v>19</v>
      </c>
      <c r="L6" t="s">
        <v>23</v>
      </c>
      <c r="M6" t="s">
        <v>24</v>
      </c>
    </row>
    <row r="7" spans="1:13">
      <c r="A7" t="s">
        <v>9</v>
      </c>
      <c r="B7" t="s">
        <v>15</v>
      </c>
      <c r="C7">
        <v>22276</v>
      </c>
      <c r="D7" t="s">
        <v>20</v>
      </c>
      <c r="G7" s="2" t="s">
        <v>16</v>
      </c>
      <c r="H7" s="3">
        <v>46844</v>
      </c>
      <c r="I7" s="3"/>
      <c r="J7" s="3">
        <v>6284</v>
      </c>
      <c r="K7" s="3"/>
      <c r="L7" s="3"/>
      <c r="M7" s="3">
        <v>53128</v>
      </c>
    </row>
    <row r="8" spans="1:13">
      <c r="A8" t="s">
        <v>10</v>
      </c>
      <c r="B8" t="s">
        <v>16</v>
      </c>
      <c r="C8">
        <v>46844</v>
      </c>
      <c r="D8" t="s">
        <v>18</v>
      </c>
      <c r="G8" s="4" t="s">
        <v>6</v>
      </c>
      <c r="H8" s="3"/>
      <c r="I8" s="3"/>
      <c r="J8" s="3">
        <v>6284</v>
      </c>
      <c r="K8" s="3"/>
      <c r="L8" s="3"/>
      <c r="M8" s="3">
        <v>6284</v>
      </c>
    </row>
    <row r="9" spans="1:13">
      <c r="A9" t="s">
        <v>11</v>
      </c>
      <c r="B9" t="s">
        <v>17</v>
      </c>
      <c r="C9">
        <v>33536</v>
      </c>
      <c r="D9" t="s">
        <v>19</v>
      </c>
      <c r="G9" s="4" t="s">
        <v>10</v>
      </c>
      <c r="H9" s="3">
        <v>46844</v>
      </c>
      <c r="I9" s="3"/>
      <c r="J9" s="3"/>
      <c r="K9" s="3"/>
      <c r="L9" s="3"/>
      <c r="M9" s="3">
        <v>46844</v>
      </c>
    </row>
    <row r="10" spans="1:13">
      <c r="A10" t="s">
        <v>12</v>
      </c>
      <c r="B10" t="s">
        <v>14</v>
      </c>
      <c r="C10">
        <v>23002</v>
      </c>
      <c r="D10" t="s">
        <v>20</v>
      </c>
      <c r="G10" s="2" t="s">
        <v>17</v>
      </c>
      <c r="H10" s="3">
        <v>20799</v>
      </c>
      <c r="I10" s="3"/>
      <c r="J10" s="3"/>
      <c r="K10" s="3">
        <v>33536</v>
      </c>
      <c r="L10" s="3"/>
      <c r="M10" s="3">
        <v>54335</v>
      </c>
    </row>
    <row r="11" spans="1:13">
      <c r="A11" t="s">
        <v>13</v>
      </c>
      <c r="B11" t="s">
        <v>15</v>
      </c>
      <c r="C11">
        <v>46110</v>
      </c>
      <c r="D11" t="s">
        <v>21</v>
      </c>
      <c r="G11" s="4" t="s">
        <v>7</v>
      </c>
      <c r="H11" s="3">
        <v>20799</v>
      </c>
      <c r="I11" s="3"/>
      <c r="J11" s="3"/>
      <c r="K11" s="3"/>
      <c r="L11" s="3"/>
      <c r="M11" s="3">
        <v>20799</v>
      </c>
    </row>
    <row r="12" spans="1:13">
      <c r="G12" s="4" t="s">
        <v>11</v>
      </c>
      <c r="H12" s="3"/>
      <c r="I12" s="3"/>
      <c r="J12" s="3"/>
      <c r="K12" s="3">
        <v>33536</v>
      </c>
      <c r="L12" s="3"/>
      <c r="M12" s="3">
        <v>33536</v>
      </c>
    </row>
    <row r="13" spans="1:13">
      <c r="G13" s="2" t="s">
        <v>14</v>
      </c>
      <c r="H13" s="3">
        <v>47583</v>
      </c>
      <c r="I13" s="3"/>
      <c r="J13" s="3">
        <v>23002</v>
      </c>
      <c r="K13" s="3">
        <v>33364</v>
      </c>
      <c r="L13" s="3"/>
      <c r="M13" s="3">
        <v>103949</v>
      </c>
    </row>
    <row r="14" spans="1:13">
      <c r="G14" s="4" t="s">
        <v>4</v>
      </c>
      <c r="H14" s="3">
        <v>47583</v>
      </c>
      <c r="I14" s="3"/>
      <c r="J14" s="3"/>
      <c r="K14" s="3"/>
      <c r="L14" s="3"/>
      <c r="M14" s="3">
        <v>47583</v>
      </c>
    </row>
    <row r="15" spans="1:13">
      <c r="G15" s="4" t="s">
        <v>8</v>
      </c>
      <c r="H15" s="3"/>
      <c r="I15" s="3"/>
      <c r="J15" s="3"/>
      <c r="K15" s="3">
        <v>33364</v>
      </c>
      <c r="L15" s="3"/>
      <c r="M15" s="3">
        <v>33364</v>
      </c>
    </row>
    <row r="16" spans="1:13">
      <c r="G16" s="4" t="s">
        <v>12</v>
      </c>
      <c r="H16" s="3"/>
      <c r="I16" s="3"/>
      <c r="J16" s="3">
        <v>23002</v>
      </c>
      <c r="K16" s="3"/>
      <c r="L16" s="3"/>
      <c r="M16" s="3">
        <v>23002</v>
      </c>
    </row>
    <row r="17" spans="7:13">
      <c r="G17" s="2" t="s">
        <v>15</v>
      </c>
      <c r="H17" s="3"/>
      <c r="I17" s="3">
        <v>46110</v>
      </c>
      <c r="J17" s="3">
        <v>22276</v>
      </c>
      <c r="K17" s="3">
        <v>16676</v>
      </c>
      <c r="L17" s="3"/>
      <c r="M17" s="3">
        <v>85062</v>
      </c>
    </row>
    <row r="18" spans="7:13">
      <c r="G18" s="4" t="s">
        <v>13</v>
      </c>
      <c r="H18" s="3"/>
      <c r="I18" s="3">
        <v>46110</v>
      </c>
      <c r="J18" s="3"/>
      <c r="K18" s="3"/>
      <c r="L18" s="3"/>
      <c r="M18" s="3">
        <v>46110</v>
      </c>
    </row>
    <row r="19" spans="7:13">
      <c r="G19" s="4" t="s">
        <v>5</v>
      </c>
      <c r="H19" s="3"/>
      <c r="I19" s="3"/>
      <c r="J19" s="3"/>
      <c r="K19" s="3">
        <v>16676</v>
      </c>
      <c r="L19" s="3"/>
      <c r="M19" s="3">
        <v>16676</v>
      </c>
    </row>
    <row r="20" spans="7:13">
      <c r="G20" s="4" t="s">
        <v>9</v>
      </c>
      <c r="H20" s="3"/>
      <c r="I20" s="3"/>
      <c r="J20" s="3">
        <v>22276</v>
      </c>
      <c r="K20" s="3"/>
      <c r="L20" s="3"/>
      <c r="M20" s="3">
        <v>22276</v>
      </c>
    </row>
    <row r="21" spans="7:13">
      <c r="G21" s="2" t="s">
        <v>23</v>
      </c>
      <c r="H21" s="3"/>
      <c r="I21" s="3"/>
      <c r="J21" s="3"/>
      <c r="K21" s="3"/>
      <c r="L21" s="3"/>
      <c r="M21" s="3"/>
    </row>
    <row r="22" spans="7:13">
      <c r="G22" s="4" t="s">
        <v>23</v>
      </c>
      <c r="H22" s="3"/>
      <c r="I22" s="3"/>
      <c r="J22" s="3"/>
      <c r="K22" s="3"/>
      <c r="L22" s="3"/>
      <c r="M22" s="3"/>
    </row>
    <row r="23" spans="7:13">
      <c r="G23" s="2" t="s">
        <v>24</v>
      </c>
      <c r="H23" s="3">
        <v>115226</v>
      </c>
      <c r="I23" s="3">
        <v>46110</v>
      </c>
      <c r="J23" s="3">
        <v>51562</v>
      </c>
      <c r="K23" s="3">
        <v>83576</v>
      </c>
      <c r="L23" s="3"/>
      <c r="M23" s="3">
        <v>296474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>
      <selection activeCell="B12" sqref="B12"/>
    </sheetView>
  </sheetViews>
  <sheetFormatPr defaultRowHeight="15"/>
  <cols>
    <col min="1" max="1" width="20.140625" bestFit="1" customWidth="1"/>
    <col min="2" max="2" width="13.5703125" bestFit="1" customWidth="1"/>
    <col min="3" max="3" width="19.5703125" customWidth="1"/>
  </cols>
  <sheetData>
    <row r="1" spans="1:3">
      <c r="A1" t="s">
        <v>27</v>
      </c>
      <c r="B1" s="5">
        <f ca="1">NOW()</f>
        <v>43748.458973611108</v>
      </c>
      <c r="C1" t="s">
        <v>28</v>
      </c>
    </row>
    <row r="2" spans="1:3">
      <c r="A2" t="s">
        <v>29</v>
      </c>
      <c r="B2" s="6">
        <f ca="1">TODAY()</f>
        <v>43748</v>
      </c>
      <c r="C2" t="s">
        <v>30</v>
      </c>
    </row>
    <row r="3" spans="1:3">
      <c r="A3" t="s">
        <v>31</v>
      </c>
    </row>
    <row r="4" spans="1:3">
      <c r="B4">
        <f ca="1">HOUR(NOW())</f>
        <v>11</v>
      </c>
    </row>
    <row r="5" spans="1:3">
      <c r="B5">
        <f ca="1">MINUTE(NOW())</f>
        <v>0</v>
      </c>
    </row>
    <row r="6" spans="1:3">
      <c r="B6">
        <f ca="1">SECOND(NOW())</f>
        <v>55</v>
      </c>
    </row>
    <row r="7" spans="1:3">
      <c r="B7" s="7">
        <f ca="1">TIME(HOUR(NOW()),MINUTE(NOW()),SECOND(NOW()))</f>
        <v>0.4589699074074074</v>
      </c>
    </row>
    <row r="8" spans="1:3">
      <c r="A8" t="s">
        <v>32</v>
      </c>
      <c r="B8" s="6">
        <f ca="1">TODAY()-100</f>
        <v>43648</v>
      </c>
    </row>
    <row r="9" spans="1:3">
      <c r="B9" s="5">
        <f ca="1">NOW()-100</f>
        <v>43648.458973611108</v>
      </c>
    </row>
    <row r="10" spans="1:3">
      <c r="A10" t="s">
        <v>33</v>
      </c>
      <c r="B10" s="6">
        <f ca="1">TODAY()+100</f>
        <v>43848</v>
      </c>
    </row>
    <row r="11" spans="1:3">
      <c r="B11" s="5">
        <f ca="1">NOW()+100</f>
        <v>43848.458973611108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Sheet6</vt:lpstr>
      <vt:lpstr>Sheet5</vt:lpstr>
      <vt:lpstr>piovttable</vt:lpstr>
      <vt:lpstr>dateTimeFunction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2019-10-10T05:21:13Z</cp:lastPrinted>
  <dcterms:created xsi:type="dcterms:W3CDTF">2019-10-10T04:46:58Z</dcterms:created>
  <dcterms:modified xsi:type="dcterms:W3CDTF">2019-10-10T05:31:10Z</dcterms:modified>
</cp:coreProperties>
</file>