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S:\Development\Annual Reports Hatchery\Annual report data and report\2023 Annual FMR\Data requests sent out\to Wei Cheng pink salmon brood and egg\"/>
    </mc:Choice>
  </mc:AlternateContent>
  <xr:revisionPtr revIDLastSave="0" documentId="13_ncr:1_{6252446D-F4A7-4C18-A74E-A0B9470DF227}" xr6:coauthVersionLast="47" xr6:coauthVersionMax="47" xr10:uidLastSave="{00000000-0000-0000-0000-000000000000}"/>
  <bookViews>
    <workbookView xWindow="-28920" yWindow="-120" windowWidth="29040" windowHeight="15840" xr2:uid="{BAAF3A04-83DE-4F74-BE4F-D251C225CC0B}"/>
  </bookViews>
  <sheets>
    <sheet name="Egg-take information" sheetId="1" r:id="rId1"/>
    <sheet name="PWS pink releases" sheetId="3" r:id="rId2"/>
    <sheet name="Releaase look up" sheetId="2" r:id="rId3"/>
    <sheet name="Return details" sheetId="5" r:id="rId4"/>
    <sheet name="Return pivot" sheetId="6" r:id="rId5"/>
  </sheets>
  <definedNames>
    <definedName name="_xlnm._FilterDatabase" localSheetId="0" hidden="1">'Egg-take information'!$A$1:$U$192</definedName>
    <definedName name="_xlnm._FilterDatabase" localSheetId="1" hidden="1">'PWS pink releases'!$A$24:$Z$725</definedName>
    <definedName name="_xlnm._FilterDatabase" localSheetId="3" hidden="1">'Return details'!$A$1:$AA$196</definedName>
  </definedNames>
  <calcPr calcId="191029"/>
  <pivotCaches>
    <pivotCache cacheId="1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96" i="5" l="1"/>
  <c r="Z196" i="5"/>
  <c r="Y196" i="5"/>
  <c r="X196" i="5"/>
  <c r="AA195" i="5"/>
  <c r="Z195" i="5"/>
  <c r="Y195" i="5"/>
  <c r="X195" i="5"/>
  <c r="AA194" i="5"/>
  <c r="Z194" i="5"/>
  <c r="Y194" i="5"/>
  <c r="X194" i="5"/>
  <c r="AA193" i="5"/>
  <c r="Z193" i="5"/>
  <c r="Y193" i="5"/>
  <c r="X193" i="5"/>
  <c r="AA192" i="5"/>
  <c r="Z192" i="5"/>
  <c r="Y192" i="5"/>
  <c r="X192" i="5"/>
  <c r="AA191" i="5"/>
  <c r="Z191" i="5"/>
  <c r="Y191" i="5"/>
  <c r="X191" i="5"/>
  <c r="AA190" i="5"/>
  <c r="Z190" i="5"/>
  <c r="Y190" i="5"/>
  <c r="X190" i="5"/>
  <c r="AA189" i="5"/>
  <c r="Z189" i="5"/>
  <c r="Y189" i="5"/>
  <c r="X189" i="5"/>
  <c r="AA188" i="5"/>
  <c r="Z188" i="5"/>
  <c r="Y188" i="5"/>
  <c r="X188" i="5"/>
  <c r="AA187" i="5"/>
  <c r="Z187" i="5"/>
  <c r="Y187" i="5"/>
  <c r="X187" i="5"/>
  <c r="AA186" i="5"/>
  <c r="Z186" i="5"/>
  <c r="Y186" i="5"/>
  <c r="X186" i="5"/>
  <c r="AA185" i="5"/>
  <c r="Z185" i="5"/>
  <c r="Y185" i="5"/>
  <c r="X185" i="5"/>
  <c r="AA184" i="5"/>
  <c r="Z184" i="5"/>
  <c r="Y184" i="5"/>
  <c r="X184" i="5"/>
  <c r="AA183" i="5"/>
  <c r="Z183" i="5"/>
  <c r="Y183" i="5"/>
  <c r="X183" i="5"/>
  <c r="AA182" i="5"/>
  <c r="Z182" i="5"/>
  <c r="Y182" i="5"/>
  <c r="X182" i="5"/>
  <c r="AA181" i="5"/>
  <c r="Z181" i="5"/>
  <c r="Y181" i="5"/>
  <c r="X181" i="5"/>
  <c r="AA180" i="5"/>
  <c r="Z180" i="5"/>
  <c r="Y180" i="5"/>
  <c r="X180" i="5"/>
  <c r="AA179" i="5"/>
  <c r="Z179" i="5"/>
  <c r="Y179" i="5"/>
  <c r="X179" i="5"/>
  <c r="AA178" i="5"/>
  <c r="Z178" i="5"/>
  <c r="Y178" i="5"/>
  <c r="X178" i="5"/>
  <c r="AA177" i="5"/>
  <c r="Z177" i="5"/>
  <c r="Y177" i="5"/>
  <c r="X177" i="5"/>
  <c r="AA176" i="5"/>
  <c r="Z176" i="5"/>
  <c r="Y176" i="5"/>
  <c r="X176" i="5"/>
  <c r="AA175" i="5"/>
  <c r="Z175" i="5"/>
  <c r="Y175" i="5"/>
  <c r="X175" i="5"/>
  <c r="AA174" i="5"/>
  <c r="Z174" i="5"/>
  <c r="Y174" i="5"/>
  <c r="X174" i="5"/>
  <c r="AA173" i="5"/>
  <c r="Z173" i="5"/>
  <c r="Y173" i="5"/>
  <c r="X173" i="5"/>
  <c r="AA172" i="5"/>
  <c r="Z172" i="5"/>
  <c r="Y172" i="5"/>
  <c r="X172" i="5"/>
  <c r="AA171" i="5"/>
  <c r="Z171" i="5"/>
  <c r="Y171" i="5"/>
  <c r="X171" i="5"/>
  <c r="AA170" i="5"/>
  <c r="Z170" i="5"/>
  <c r="Y170" i="5"/>
  <c r="X170" i="5"/>
  <c r="AA169" i="5"/>
  <c r="Z169" i="5"/>
  <c r="Y169" i="5"/>
  <c r="X169" i="5"/>
  <c r="AA168" i="5"/>
  <c r="Z168" i="5"/>
  <c r="Y168" i="5"/>
  <c r="X168" i="5"/>
  <c r="AA167" i="5"/>
  <c r="Z167" i="5"/>
  <c r="Y167" i="5"/>
  <c r="X167" i="5"/>
  <c r="AA166" i="5"/>
  <c r="Z166" i="5"/>
  <c r="Y166" i="5"/>
  <c r="X166" i="5"/>
  <c r="AA165" i="5"/>
  <c r="Z165" i="5"/>
  <c r="Y165" i="5"/>
  <c r="X165" i="5"/>
  <c r="AA164" i="5"/>
  <c r="Z164" i="5"/>
  <c r="Y164" i="5"/>
  <c r="X164" i="5"/>
  <c r="AA163" i="5"/>
  <c r="Z163" i="5"/>
  <c r="Y163" i="5"/>
  <c r="X163" i="5"/>
  <c r="AA162" i="5"/>
  <c r="Z162" i="5"/>
  <c r="Y162" i="5"/>
  <c r="X162" i="5"/>
  <c r="AA161" i="5"/>
  <c r="Z161" i="5"/>
  <c r="Y161" i="5"/>
  <c r="X161" i="5"/>
  <c r="AA160" i="5"/>
  <c r="Z160" i="5"/>
  <c r="Y160" i="5"/>
  <c r="X160" i="5"/>
  <c r="AA159" i="5"/>
  <c r="Z159" i="5"/>
  <c r="Y159" i="5"/>
  <c r="X159" i="5"/>
  <c r="AA158" i="5"/>
  <c r="Z158" i="5"/>
  <c r="Y158" i="5"/>
  <c r="X158" i="5"/>
  <c r="AA157" i="5"/>
  <c r="Z157" i="5"/>
  <c r="Y157" i="5"/>
  <c r="X157" i="5"/>
  <c r="AA156" i="5"/>
  <c r="Z156" i="5"/>
  <c r="Y156" i="5"/>
  <c r="X156" i="5"/>
  <c r="AA155" i="5"/>
  <c r="Z155" i="5"/>
  <c r="Y155" i="5"/>
  <c r="X155" i="5"/>
  <c r="AA154" i="5"/>
  <c r="Z154" i="5"/>
  <c r="Y154" i="5"/>
  <c r="X154" i="5"/>
  <c r="AA153" i="5"/>
  <c r="Z153" i="5"/>
  <c r="Y153" i="5"/>
  <c r="X153" i="5"/>
  <c r="AA152" i="5"/>
  <c r="Z152" i="5"/>
  <c r="Y152" i="5"/>
  <c r="X152" i="5"/>
  <c r="AA151" i="5"/>
  <c r="Z151" i="5"/>
  <c r="Y151" i="5"/>
  <c r="X151" i="5"/>
  <c r="AA150" i="5"/>
  <c r="Z150" i="5"/>
  <c r="Y150" i="5"/>
  <c r="X150" i="5"/>
  <c r="AA149" i="5"/>
  <c r="Z149" i="5"/>
  <c r="Y149" i="5"/>
  <c r="X149" i="5"/>
  <c r="AA148" i="5"/>
  <c r="Z148" i="5"/>
  <c r="Y148" i="5"/>
  <c r="X148" i="5"/>
  <c r="AA147" i="5"/>
  <c r="Z147" i="5"/>
  <c r="Y147" i="5"/>
  <c r="X147" i="5"/>
  <c r="AA146" i="5"/>
  <c r="Z146" i="5"/>
  <c r="Y146" i="5"/>
  <c r="X146" i="5"/>
  <c r="AA145" i="5"/>
  <c r="Z145" i="5"/>
  <c r="Y145" i="5"/>
  <c r="X145" i="5"/>
  <c r="AA144" i="5"/>
  <c r="Z144" i="5"/>
  <c r="Y144" i="5"/>
  <c r="X144" i="5"/>
  <c r="AA143" i="5"/>
  <c r="Z143" i="5"/>
  <c r="Y143" i="5"/>
  <c r="X143" i="5"/>
  <c r="AA142" i="5"/>
  <c r="Z142" i="5"/>
  <c r="Y142" i="5"/>
  <c r="X142" i="5"/>
  <c r="AA141" i="5"/>
  <c r="Z141" i="5"/>
  <c r="Y141" i="5"/>
  <c r="X141" i="5"/>
  <c r="AA140" i="5"/>
  <c r="Z140" i="5"/>
  <c r="Y140" i="5"/>
  <c r="X140" i="5"/>
  <c r="AA139" i="5"/>
  <c r="Z139" i="5"/>
  <c r="Y139" i="5"/>
  <c r="X139" i="5"/>
  <c r="AA138" i="5"/>
  <c r="Z138" i="5"/>
  <c r="Y138" i="5"/>
  <c r="X138" i="5"/>
  <c r="AA137" i="5"/>
  <c r="Z137" i="5"/>
  <c r="Y137" i="5"/>
  <c r="X137" i="5"/>
  <c r="AA136" i="5"/>
  <c r="Z136" i="5"/>
  <c r="Y136" i="5"/>
  <c r="X136" i="5"/>
  <c r="AA135" i="5"/>
  <c r="Z135" i="5"/>
  <c r="Y135" i="5"/>
  <c r="X135" i="5"/>
  <c r="AA134" i="5"/>
  <c r="Z134" i="5"/>
  <c r="Y134" i="5"/>
  <c r="X134" i="5"/>
  <c r="AA133" i="5"/>
  <c r="Z133" i="5"/>
  <c r="Y133" i="5"/>
  <c r="X133" i="5"/>
  <c r="AA132" i="5"/>
  <c r="Z132" i="5"/>
  <c r="Y132" i="5"/>
  <c r="X132" i="5"/>
  <c r="AA131" i="5"/>
  <c r="Z131" i="5"/>
  <c r="Y131" i="5"/>
  <c r="X131" i="5"/>
  <c r="AA130" i="5"/>
  <c r="Z130" i="5"/>
  <c r="Y130" i="5"/>
  <c r="X130" i="5"/>
  <c r="AA129" i="5"/>
  <c r="Z129" i="5"/>
  <c r="Y129" i="5"/>
  <c r="X129" i="5"/>
  <c r="AA128" i="5"/>
  <c r="Z128" i="5"/>
  <c r="Y128" i="5"/>
  <c r="X128" i="5"/>
  <c r="AA127" i="5"/>
  <c r="Z127" i="5"/>
  <c r="Y127" i="5"/>
  <c r="X127" i="5"/>
  <c r="AA126" i="5"/>
  <c r="Z126" i="5"/>
  <c r="Y126" i="5"/>
  <c r="X126" i="5"/>
  <c r="AA125" i="5"/>
  <c r="Z125" i="5"/>
  <c r="Y125" i="5"/>
  <c r="X125" i="5"/>
  <c r="AA124" i="5"/>
  <c r="Z124" i="5"/>
  <c r="Y124" i="5"/>
  <c r="X124" i="5"/>
  <c r="AA123" i="5"/>
  <c r="Z123" i="5"/>
  <c r="Y123" i="5"/>
  <c r="X123" i="5"/>
  <c r="AA122" i="5"/>
  <c r="Z122" i="5"/>
  <c r="Y122" i="5"/>
  <c r="X122" i="5"/>
  <c r="AA121" i="5"/>
  <c r="Z121" i="5"/>
  <c r="Y121" i="5"/>
  <c r="X121" i="5"/>
  <c r="AA120" i="5"/>
  <c r="Z120" i="5"/>
  <c r="Y120" i="5"/>
  <c r="X120" i="5"/>
  <c r="AA119" i="5"/>
  <c r="Z119" i="5"/>
  <c r="Y119" i="5"/>
  <c r="X119" i="5"/>
  <c r="AA118" i="5"/>
  <c r="Z118" i="5"/>
  <c r="Y118" i="5"/>
  <c r="X118" i="5"/>
  <c r="AA117" i="5"/>
  <c r="Z117" i="5"/>
  <c r="Y117" i="5"/>
  <c r="X117" i="5"/>
  <c r="AA116" i="5"/>
  <c r="Z116" i="5"/>
  <c r="Y116" i="5"/>
  <c r="X116" i="5"/>
  <c r="AA115" i="5"/>
  <c r="Z115" i="5"/>
  <c r="Y115" i="5"/>
  <c r="X115" i="5"/>
  <c r="AA114" i="5"/>
  <c r="Z114" i="5"/>
  <c r="Y114" i="5"/>
  <c r="X114" i="5"/>
  <c r="AA113" i="5"/>
  <c r="Z113" i="5"/>
  <c r="Y113" i="5"/>
  <c r="X113" i="5"/>
  <c r="AA112" i="5"/>
  <c r="Z112" i="5"/>
  <c r="Y112" i="5"/>
  <c r="X112" i="5"/>
  <c r="AA111" i="5"/>
  <c r="Z111" i="5"/>
  <c r="Y111" i="5"/>
  <c r="X111" i="5"/>
  <c r="AA110" i="5"/>
  <c r="Z110" i="5"/>
  <c r="Y110" i="5"/>
  <c r="X110" i="5"/>
  <c r="AA109" i="5"/>
  <c r="Z109" i="5"/>
  <c r="Y109" i="5"/>
  <c r="X109" i="5"/>
  <c r="AA108" i="5"/>
  <c r="Z108" i="5"/>
  <c r="Y108" i="5"/>
  <c r="X108" i="5"/>
  <c r="AA107" i="5"/>
  <c r="Z107" i="5"/>
  <c r="Y107" i="5"/>
  <c r="X107" i="5"/>
  <c r="AA106" i="5"/>
  <c r="Z106" i="5"/>
  <c r="Y106" i="5"/>
  <c r="X106" i="5"/>
  <c r="AA105" i="5"/>
  <c r="Z105" i="5"/>
  <c r="Y105" i="5"/>
  <c r="X105" i="5"/>
  <c r="AA104" i="5"/>
  <c r="Z104" i="5"/>
  <c r="Y104" i="5"/>
  <c r="X104" i="5"/>
  <c r="AA103" i="5"/>
  <c r="Z103" i="5"/>
  <c r="Y103" i="5"/>
  <c r="X103" i="5"/>
  <c r="AA102" i="5"/>
  <c r="Z102" i="5"/>
  <c r="Y102" i="5"/>
  <c r="X102" i="5"/>
  <c r="AA101" i="5"/>
  <c r="Z101" i="5"/>
  <c r="Y101" i="5"/>
  <c r="X101" i="5"/>
  <c r="AA100" i="5"/>
  <c r="Z100" i="5"/>
  <c r="Y100" i="5"/>
  <c r="X100" i="5"/>
  <c r="AA99" i="5"/>
  <c r="Z99" i="5"/>
  <c r="Y99" i="5"/>
  <c r="X99" i="5"/>
  <c r="AA98" i="5"/>
  <c r="Z98" i="5"/>
  <c r="Y98" i="5"/>
  <c r="X98" i="5"/>
  <c r="AA97" i="5"/>
  <c r="Z97" i="5"/>
  <c r="Y97" i="5"/>
  <c r="X97" i="5"/>
  <c r="AA96" i="5"/>
  <c r="Z96" i="5"/>
  <c r="Y96" i="5"/>
  <c r="X96" i="5"/>
  <c r="AA95" i="5"/>
  <c r="Z95" i="5"/>
  <c r="Y95" i="5"/>
  <c r="X95" i="5"/>
  <c r="AA94" i="5"/>
  <c r="Z94" i="5"/>
  <c r="Y94" i="5"/>
  <c r="X94" i="5"/>
  <c r="AA93" i="5"/>
  <c r="Z93" i="5"/>
  <c r="Y93" i="5"/>
  <c r="X93" i="5"/>
  <c r="AA92" i="5"/>
  <c r="Z92" i="5"/>
  <c r="Y92" i="5"/>
  <c r="X92" i="5"/>
  <c r="AA91" i="5"/>
  <c r="Z91" i="5"/>
  <c r="Y91" i="5"/>
  <c r="X91" i="5"/>
  <c r="AA90" i="5"/>
  <c r="Z90" i="5"/>
  <c r="Y90" i="5"/>
  <c r="X90" i="5"/>
  <c r="AA89" i="5"/>
  <c r="Z89" i="5"/>
  <c r="Y89" i="5"/>
  <c r="X89" i="5"/>
  <c r="AA88" i="5"/>
  <c r="Z88" i="5"/>
  <c r="Y88" i="5"/>
  <c r="X88" i="5"/>
  <c r="AA87" i="5"/>
  <c r="Z87" i="5"/>
  <c r="Y87" i="5"/>
  <c r="X87" i="5"/>
  <c r="AA86" i="5"/>
  <c r="Z86" i="5"/>
  <c r="Y86" i="5"/>
  <c r="X86" i="5"/>
  <c r="AA85" i="5"/>
  <c r="Z85" i="5"/>
  <c r="Y85" i="5"/>
  <c r="X85" i="5"/>
  <c r="AA84" i="5"/>
  <c r="Z84" i="5"/>
  <c r="Y84" i="5"/>
  <c r="X84" i="5"/>
  <c r="AA83" i="5"/>
  <c r="Z83" i="5"/>
  <c r="Y83" i="5"/>
  <c r="X83" i="5"/>
  <c r="AA82" i="5"/>
  <c r="Z82" i="5"/>
  <c r="Y82" i="5"/>
  <c r="X82" i="5"/>
  <c r="AA81" i="5"/>
  <c r="Z81" i="5"/>
  <c r="Y81" i="5"/>
  <c r="X81" i="5"/>
  <c r="AA80" i="5"/>
  <c r="Z80" i="5"/>
  <c r="Y80" i="5"/>
  <c r="X80" i="5"/>
  <c r="AA79" i="5"/>
  <c r="Z79" i="5"/>
  <c r="Y79" i="5"/>
  <c r="X79" i="5"/>
  <c r="AA78" i="5"/>
  <c r="Z78" i="5"/>
  <c r="Y78" i="5"/>
  <c r="X78" i="5"/>
  <c r="AA77" i="5"/>
  <c r="Z77" i="5"/>
  <c r="Y77" i="5"/>
  <c r="X77" i="5"/>
  <c r="AA76" i="5"/>
  <c r="Z76" i="5"/>
  <c r="Y76" i="5"/>
  <c r="X76" i="5"/>
  <c r="AA75" i="5"/>
  <c r="Z75" i="5"/>
  <c r="Y75" i="5"/>
  <c r="X75" i="5"/>
  <c r="AA74" i="5"/>
  <c r="Z74" i="5"/>
  <c r="Y74" i="5"/>
  <c r="X74" i="5"/>
  <c r="AA73" i="5"/>
  <c r="Z73" i="5"/>
  <c r="Y73" i="5"/>
  <c r="X73" i="5"/>
  <c r="AA72" i="5"/>
  <c r="Z72" i="5"/>
  <c r="Y72" i="5"/>
  <c r="X72" i="5"/>
  <c r="AA71" i="5"/>
  <c r="Z71" i="5"/>
  <c r="Y71" i="5"/>
  <c r="X71" i="5"/>
  <c r="AA70" i="5"/>
  <c r="Z70" i="5"/>
  <c r="Y70" i="5"/>
  <c r="X70" i="5"/>
  <c r="AA69" i="5"/>
  <c r="Z69" i="5"/>
  <c r="Y69" i="5"/>
  <c r="X69" i="5"/>
  <c r="AA68" i="5"/>
  <c r="Z68" i="5"/>
  <c r="Y68" i="5"/>
  <c r="X68" i="5"/>
  <c r="AA67" i="5"/>
  <c r="Z67" i="5"/>
  <c r="Y67" i="5"/>
  <c r="X67" i="5"/>
  <c r="AA66" i="5"/>
  <c r="Z66" i="5"/>
  <c r="Y66" i="5"/>
  <c r="X66" i="5"/>
  <c r="AA65" i="5"/>
  <c r="Z65" i="5"/>
  <c r="Y65" i="5"/>
  <c r="X65" i="5"/>
  <c r="AA64" i="5"/>
  <c r="Z64" i="5"/>
  <c r="Y64" i="5"/>
  <c r="X64" i="5"/>
  <c r="AA63" i="5"/>
  <c r="Z63" i="5"/>
  <c r="Y63" i="5"/>
  <c r="X63" i="5"/>
  <c r="AA62" i="5"/>
  <c r="Z62" i="5"/>
  <c r="Y62" i="5"/>
  <c r="X62" i="5"/>
  <c r="AA61" i="5"/>
  <c r="Z61" i="5"/>
  <c r="Y61" i="5"/>
  <c r="X61" i="5"/>
  <c r="AA60" i="5"/>
  <c r="Z60" i="5"/>
  <c r="Y60" i="5"/>
  <c r="X60" i="5"/>
  <c r="AA59" i="5"/>
  <c r="Z59" i="5"/>
  <c r="Y59" i="5"/>
  <c r="X59" i="5"/>
  <c r="AA58" i="5"/>
  <c r="Z58" i="5"/>
  <c r="Y58" i="5"/>
  <c r="X58" i="5"/>
  <c r="AA57" i="5"/>
  <c r="Z57" i="5"/>
  <c r="Y57" i="5"/>
  <c r="X57" i="5"/>
  <c r="AA56" i="5"/>
  <c r="Z56" i="5"/>
  <c r="Y56" i="5"/>
  <c r="X56" i="5"/>
  <c r="AA55" i="5"/>
  <c r="Z55" i="5"/>
  <c r="Y55" i="5"/>
  <c r="X55" i="5"/>
  <c r="AA54" i="5"/>
  <c r="Z54" i="5"/>
  <c r="Y54" i="5"/>
  <c r="X54" i="5"/>
  <c r="AA53" i="5"/>
  <c r="Z53" i="5"/>
  <c r="Y53" i="5"/>
  <c r="X53" i="5"/>
  <c r="AA52" i="5"/>
  <c r="Z52" i="5"/>
  <c r="Y52" i="5"/>
  <c r="X52" i="5"/>
  <c r="AA51" i="5"/>
  <c r="Z51" i="5"/>
  <c r="Y51" i="5"/>
  <c r="X51" i="5"/>
  <c r="AA50" i="5"/>
  <c r="Z50" i="5"/>
  <c r="Y50" i="5"/>
  <c r="X50" i="5"/>
  <c r="AA49" i="5"/>
  <c r="Z49" i="5"/>
  <c r="Y49" i="5"/>
  <c r="X49" i="5"/>
  <c r="AA48" i="5"/>
  <c r="Z48" i="5"/>
  <c r="Y48" i="5"/>
  <c r="X48" i="5"/>
  <c r="AA47" i="5"/>
  <c r="Z47" i="5"/>
  <c r="Y47" i="5"/>
  <c r="X47" i="5"/>
  <c r="AA46" i="5"/>
  <c r="Z46" i="5"/>
  <c r="Y46" i="5"/>
  <c r="X46" i="5"/>
  <c r="AA45" i="5"/>
  <c r="Z45" i="5"/>
  <c r="Y45" i="5"/>
  <c r="X45" i="5"/>
  <c r="AA44" i="5"/>
  <c r="Z44" i="5"/>
  <c r="Y44" i="5"/>
  <c r="X44" i="5"/>
  <c r="AA43" i="5"/>
  <c r="Z43" i="5"/>
  <c r="Y43" i="5"/>
  <c r="X43" i="5"/>
  <c r="AA42" i="5"/>
  <c r="Z42" i="5"/>
  <c r="Y42" i="5"/>
  <c r="X42" i="5"/>
  <c r="AA41" i="5"/>
  <c r="Z41" i="5"/>
  <c r="Y41" i="5"/>
  <c r="X41" i="5"/>
  <c r="AA40" i="5"/>
  <c r="Z40" i="5"/>
  <c r="Y40" i="5"/>
  <c r="X40" i="5"/>
  <c r="AA39" i="5"/>
  <c r="Z39" i="5"/>
  <c r="Y39" i="5"/>
  <c r="X39" i="5"/>
  <c r="AA38" i="5"/>
  <c r="Z38" i="5"/>
  <c r="Y38" i="5"/>
  <c r="X38" i="5"/>
  <c r="AA37" i="5"/>
  <c r="Z37" i="5"/>
  <c r="Y37" i="5"/>
  <c r="X37" i="5"/>
  <c r="AA36" i="5"/>
  <c r="Z36" i="5"/>
  <c r="Y36" i="5"/>
  <c r="X36" i="5"/>
  <c r="AA35" i="5"/>
  <c r="Z35" i="5"/>
  <c r="Y35" i="5"/>
  <c r="X35" i="5"/>
  <c r="AA34" i="5"/>
  <c r="Z34" i="5"/>
  <c r="Y34" i="5"/>
  <c r="X34" i="5"/>
  <c r="AA33" i="5"/>
  <c r="Z33" i="5"/>
  <c r="Y33" i="5"/>
  <c r="X33" i="5"/>
  <c r="AA32" i="5"/>
  <c r="Z32" i="5"/>
  <c r="Y32" i="5"/>
  <c r="X32" i="5"/>
  <c r="AA31" i="5"/>
  <c r="Z31" i="5"/>
  <c r="Y31" i="5"/>
  <c r="X31" i="5"/>
  <c r="AA30" i="5"/>
  <c r="Z30" i="5"/>
  <c r="Y30" i="5"/>
  <c r="X30" i="5"/>
  <c r="AA29" i="5"/>
  <c r="Z29" i="5"/>
  <c r="Y29" i="5"/>
  <c r="X29" i="5"/>
  <c r="AA28" i="5"/>
  <c r="Z28" i="5"/>
  <c r="Y28" i="5"/>
  <c r="X28" i="5"/>
  <c r="AA27" i="5"/>
  <c r="Z27" i="5"/>
  <c r="Y27" i="5"/>
  <c r="X27" i="5"/>
  <c r="AA26" i="5"/>
  <c r="Z26" i="5"/>
  <c r="Y26" i="5"/>
  <c r="X26" i="5"/>
  <c r="AA25" i="5"/>
  <c r="Z25" i="5"/>
  <c r="Y25" i="5"/>
  <c r="X25" i="5"/>
  <c r="AA24" i="5"/>
  <c r="Z24" i="5"/>
  <c r="Y24" i="5"/>
  <c r="X24" i="5"/>
  <c r="AA23" i="5"/>
  <c r="Z23" i="5"/>
  <c r="Y23" i="5"/>
  <c r="X23" i="5"/>
  <c r="AA22" i="5"/>
  <c r="Z22" i="5"/>
  <c r="Y22" i="5"/>
  <c r="X22" i="5"/>
  <c r="AA21" i="5"/>
  <c r="Z21" i="5"/>
  <c r="Y21" i="5"/>
  <c r="X21" i="5"/>
  <c r="AA20" i="5"/>
  <c r="Z20" i="5"/>
  <c r="Y20" i="5"/>
  <c r="X20" i="5"/>
  <c r="AA19" i="5"/>
  <c r="Z19" i="5"/>
  <c r="Y19" i="5"/>
  <c r="X19" i="5"/>
  <c r="AA18" i="5"/>
  <c r="Z18" i="5"/>
  <c r="Y18" i="5"/>
  <c r="X18" i="5"/>
  <c r="AA17" i="5"/>
  <c r="Z17" i="5"/>
  <c r="Y17" i="5"/>
  <c r="X17" i="5"/>
  <c r="AA16" i="5"/>
  <c r="Z16" i="5"/>
  <c r="Y16" i="5"/>
  <c r="X16" i="5"/>
  <c r="AA15" i="5"/>
  <c r="Z15" i="5"/>
  <c r="Y15" i="5"/>
  <c r="X15" i="5"/>
  <c r="AA14" i="5"/>
  <c r="Z14" i="5"/>
  <c r="Y14" i="5"/>
  <c r="X14" i="5"/>
  <c r="AA13" i="5"/>
  <c r="Z13" i="5"/>
  <c r="Y13" i="5"/>
  <c r="X13" i="5"/>
  <c r="AA12" i="5"/>
  <c r="Z12" i="5"/>
  <c r="Y12" i="5"/>
  <c r="X12" i="5"/>
  <c r="AA11" i="5"/>
  <c r="Z11" i="5"/>
  <c r="Y11" i="5"/>
  <c r="X11" i="5"/>
  <c r="AA10" i="5"/>
  <c r="Z10" i="5"/>
  <c r="Y10" i="5"/>
  <c r="X10" i="5"/>
  <c r="AA9" i="5"/>
  <c r="Z9" i="5"/>
  <c r="Y9" i="5"/>
  <c r="X9" i="5"/>
  <c r="AA8" i="5"/>
  <c r="Z8" i="5"/>
  <c r="Y8" i="5"/>
  <c r="X8" i="5"/>
  <c r="AA7" i="5"/>
  <c r="Z7" i="5"/>
  <c r="Y7" i="5"/>
  <c r="X7" i="5"/>
  <c r="AA6" i="5"/>
  <c r="Z6" i="5"/>
  <c r="Y6" i="5"/>
  <c r="X6" i="5"/>
  <c r="AA5" i="5"/>
  <c r="Z5" i="5"/>
  <c r="Y5" i="5"/>
  <c r="X5" i="5"/>
  <c r="AA4" i="5"/>
  <c r="Z4" i="5"/>
  <c r="Y4" i="5"/>
  <c r="X4" i="5"/>
  <c r="AA3" i="5"/>
  <c r="Z3" i="5"/>
  <c r="Y3" i="5"/>
  <c r="X3" i="5"/>
  <c r="AA2" i="5"/>
  <c r="Z2" i="5"/>
  <c r="Y2" i="5"/>
  <c r="X2" i="5"/>
  <c r="H22" i="1" l="1"/>
  <c r="G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Lorna I (DFG)</author>
  </authors>
  <commentList>
    <comment ref="G3" authorId="0" shapeId="0" xr:uid="{D3368431-A5DA-4042-8094-34F3BF810B9D}">
      <text>
        <r>
          <rPr>
            <b/>
            <sz val="9"/>
            <color indexed="81"/>
            <rFont val="Tahoma"/>
            <family val="2"/>
          </rPr>
          <t>Wilson, Lorna I (DFG):</t>
        </r>
        <r>
          <rPr>
            <sz val="9"/>
            <color indexed="81"/>
            <rFont val="Tahoma"/>
            <family val="2"/>
          </rPr>
          <t xml:space="preserve">
8835 females spawned ; 2967 males spawned from Galena Bay (most Galena Bay pinks were from Duck River, the rest were from Millard Creek in Galena Bay)</t>
        </r>
      </text>
    </comment>
    <comment ref="F5" authorId="0" shapeId="0" xr:uid="{C2F1FDF6-FC6D-46A4-8355-FCCEB40A58D2}">
      <text>
        <r>
          <rPr>
            <b/>
            <sz val="9"/>
            <color indexed="81"/>
            <rFont val="Tahoma"/>
            <family val="2"/>
          </rPr>
          <t>Wilson, Lorna I (DFG):</t>
        </r>
        <r>
          <rPr>
            <sz val="9"/>
            <color indexed="81"/>
            <rFont val="Tahoma"/>
            <family val="2"/>
          </rPr>
          <t xml:space="preserve">
Estimated 4662 females and 2326 males from Obrien Creek in Crab Bay; 1300 females from Hardins Creek in Sawmill Bay; 8240 females and 12148 males from AFKH returns</t>
        </r>
      </text>
    </comment>
    <comment ref="F20" authorId="0" shapeId="0" xr:uid="{9B9022E9-B546-4090-B786-585C50D04D19}">
      <text>
        <r>
          <rPr>
            <b/>
            <sz val="9"/>
            <color indexed="81"/>
            <rFont val="Tahoma"/>
            <family val="2"/>
          </rPr>
          <t>Wilson, Lorna I (DFG):</t>
        </r>
        <r>
          <rPr>
            <sz val="9"/>
            <color indexed="81"/>
            <rFont val="Tahoma"/>
            <family val="2"/>
          </rPr>
          <t xml:space="preserve">
Cannot confirm that the egg take through release occurred with this stock from FRED reports (FRED operated this hatchery; the same FRED reports contain other egg take through release information). Possibly/probably this pink salmon egg take through release is an entry typo, as chum salmon eggs were taken from Wells River, but want to confirm with an additional primary ADF&amp;G report </t>
        </r>
      </text>
    </comment>
    <comment ref="G22" authorId="0" shapeId="0" xr:uid="{9E24CB38-EE9A-49E1-9311-22CA41EC22E1}">
      <text>
        <r>
          <rPr>
            <b/>
            <sz val="9"/>
            <color indexed="81"/>
            <rFont val="Tahoma"/>
            <family val="2"/>
          </rPr>
          <t>Wilson, Lorna I (DFG):</t>
        </r>
        <r>
          <rPr>
            <sz val="9"/>
            <color indexed="81"/>
            <rFont val="Tahoma"/>
            <family val="2"/>
          </rPr>
          <t xml:space="preserve">
Gregoieff Creek: 2414 males, 812 females
Vlasoff Creek: 685 males, 2067 females</t>
        </r>
      </text>
    </comment>
    <comment ref="I22" authorId="0" shapeId="0" xr:uid="{1F5E72A4-5C69-4AA6-84D1-E68E8BACF50E}">
      <text>
        <r>
          <rPr>
            <b/>
            <sz val="9"/>
            <color indexed="81"/>
            <rFont val="Tahoma"/>
            <family val="2"/>
          </rPr>
          <t>Wilson, Lorna I (DFG):</t>
        </r>
        <r>
          <rPr>
            <sz val="9"/>
            <color indexed="81"/>
            <rFont val="Tahoma"/>
            <family val="2"/>
          </rPr>
          <t xml:space="preserve">
3879759 green eggs from Vlasoff Creek; 4,531078 green eggs from Gregorieff Creek</t>
        </r>
      </text>
    </comment>
    <comment ref="E54" authorId="0" shapeId="0" xr:uid="{42D71610-C2B5-4657-AA1E-20ECA37A9964}">
      <text>
        <r>
          <rPr>
            <b/>
            <sz val="9"/>
            <color indexed="81"/>
            <rFont val="Tahoma"/>
            <family val="2"/>
          </rPr>
          <t>Wilson, Lorna I (DFG):</t>
        </r>
        <r>
          <rPr>
            <sz val="9"/>
            <color indexed="81"/>
            <rFont val="Tahoma"/>
            <family val="2"/>
          </rPr>
          <t xml:space="preserve">
Fry from this egg take were released at AFKH and Main Bay</t>
        </r>
      </text>
    </comment>
  </commentList>
</comments>
</file>

<file path=xl/sharedStrings.xml><?xml version="1.0" encoding="utf-8"?>
<sst xmlns="http://schemas.openxmlformats.org/spreadsheetml/2006/main" count="13198" uniqueCount="912">
  <si>
    <t>YEAR_BROOD</t>
  </si>
  <si>
    <t>SPECIES</t>
  </si>
  <si>
    <t>ANCESTRY</t>
  </si>
  <si>
    <t>STOCK</t>
  </si>
  <si>
    <t>MALE_BROODSTOCK_VIABLE</t>
  </si>
  <si>
    <t>FEMALE_BROODSTOCK_VIABLE</t>
  </si>
  <si>
    <t>EYED_EGGS</t>
  </si>
  <si>
    <t>DATE_FIRST_EGGTAKE</t>
  </si>
  <si>
    <t>DATE_LAST_EGGTAKE</t>
  </si>
  <si>
    <t>EGGS_TRANSFERRED</t>
  </si>
  <si>
    <t>EGGTAKE_TRANSFERRED_LIFE_STAGE</t>
  </si>
  <si>
    <t>EGGS_TRANSFERRED_COMMENT</t>
  </si>
  <si>
    <t>EGGS_DESTROYED</t>
  </si>
  <si>
    <t>EGGTAKE_DESTROYED_LIFE_STAGE</t>
  </si>
  <si>
    <t>EGGS_DESTROYED_COMMENT</t>
  </si>
  <si>
    <t>2013</t>
  </si>
  <si>
    <t>PWSAC</t>
  </si>
  <si>
    <t>WALLY NOERENBERG</t>
  </si>
  <si>
    <t>PINK</t>
  </si>
  <si>
    <t>LARSEN+EWAN+GALENA</t>
  </si>
  <si>
    <t>WALLY NOERENBERG H</t>
  </si>
  <si>
    <t/>
  </si>
  <si>
    <t>2010</t>
  </si>
  <si>
    <t>CANNERY CREEK</t>
  </si>
  <si>
    <t>CANNERY CR</t>
  </si>
  <si>
    <t>CANNERY CREEK H</t>
  </si>
  <si>
    <t>2009</t>
  </si>
  <si>
    <t>2007</t>
  </si>
  <si>
    <t>2012</t>
  </si>
  <si>
    <t>VFDA</t>
  </si>
  <si>
    <t>SOLOMON GULCH</t>
  </si>
  <si>
    <t>GREGORIEFF+VLASOFF</t>
  </si>
  <si>
    <t>SOLOMON GULCH H</t>
  </si>
  <si>
    <t>2005</t>
  </si>
  <si>
    <t>2003</t>
  </si>
  <si>
    <t>2015</t>
  </si>
  <si>
    <t>1,000,000 eggs discarded due to difference between egg-take inventory and inventory completed during eyed egg stage.</t>
  </si>
  <si>
    <t>1996</t>
  </si>
  <si>
    <t>1998</t>
  </si>
  <si>
    <t>1991</t>
  </si>
  <si>
    <t>SIWASH CR</t>
  </si>
  <si>
    <t>1999</t>
  </si>
  <si>
    <t>2000</t>
  </si>
  <si>
    <t>2002</t>
  </si>
  <si>
    <t>1993</t>
  </si>
  <si>
    <t>1997</t>
  </si>
  <si>
    <t>2014</t>
  </si>
  <si>
    <t>EYED EGG</t>
  </si>
  <si>
    <t>1990</t>
  </si>
  <si>
    <t>A F KOERNIG</t>
  </si>
  <si>
    <t>DUCK+MILLARD+LARSEN</t>
  </si>
  <si>
    <t>A F KOERNIG H</t>
  </si>
  <si>
    <t>1994</t>
  </si>
  <si>
    <t>1977</t>
  </si>
  <si>
    <t>EWAN+OBRIEN+HARDINS</t>
  </si>
  <si>
    <t>AFK+OBRIEN CR+HARDINS CR</t>
  </si>
  <si>
    <t>2004</t>
  </si>
  <si>
    <t>2008</t>
  </si>
  <si>
    <t>2018</t>
  </si>
  <si>
    <t>Approximately 1.0 million eyed eggs were discarded due to the difference between the egg-take inventory and inventory completed during the eyed egg stage of development.</t>
  </si>
  <si>
    <t>2016</t>
  </si>
  <si>
    <t>40,800,000 eggs transferred to the Wally Noerenberg Hatchery at the eyed egg stage of development.</t>
  </si>
  <si>
    <t>2020</t>
  </si>
  <si>
    <t>1989</t>
  </si>
  <si>
    <t>1986</t>
  </si>
  <si>
    <t>2011</t>
  </si>
  <si>
    <t>Approximately 1.0 million eyed eggs were discarded due to the difference between the egg-take inventory and the inventory completed
during the eyed egg stage.</t>
  </si>
  <si>
    <t>1985</t>
  </si>
  <si>
    <t>MAIN BAY+A F KOERNIG</t>
  </si>
  <si>
    <t>1975</t>
  </si>
  <si>
    <t>EWAN CR 226-20</t>
  </si>
  <si>
    <t>2006</t>
  </si>
  <si>
    <t>WNH+A F KOERNIG</t>
  </si>
  <si>
    <t>2017</t>
  </si>
  <si>
    <t>Approx. 2.0 million eggs were discarded due to the difference between the egg-take inventory and the inventory
completed during the eyed egg stage. Approximately 2.0 million eggs were discarded due to higher than anticipated
green to eye survivals.</t>
  </si>
  <si>
    <t>2019</t>
  </si>
  <si>
    <t>2023</t>
  </si>
  <si>
    <t>1988</t>
  </si>
  <si>
    <t>ADFG</t>
  </si>
  <si>
    <t>1995</t>
  </si>
  <si>
    <t>Approximately 4.0 million eggs were discarded due to the difference between the egg-take inventory and the inventory completed
during the eye egg stage of development.</t>
  </si>
  <si>
    <t>1987</t>
  </si>
  <si>
    <t>1992</t>
  </si>
  <si>
    <t>2001</t>
  </si>
  <si>
    <t>1979</t>
  </si>
  <si>
    <t>JONAH BAY CR 222-50</t>
  </si>
  <si>
    <t>JONAH BAY CR  222-50</t>
  </si>
  <si>
    <t>1980</t>
  </si>
  <si>
    <t>1983</t>
  </si>
  <si>
    <t>1984</t>
  </si>
  <si>
    <t>1982</t>
  </si>
  <si>
    <t>VLASOFF CR+GREGORIEFF CR</t>
  </si>
  <si>
    <t>1981</t>
  </si>
  <si>
    <t>SIWASH CR 221-60</t>
  </si>
  <si>
    <t>1978</t>
  </si>
  <si>
    <t>Approximately 2.0 million eggs were discarded due to the difference between the eggtake inventory and the inventory completed during the eyed egg stage.</t>
  </si>
  <si>
    <t>2021</t>
  </si>
  <si>
    <t>2022</t>
  </si>
  <si>
    <t>MAIN BAY</t>
  </si>
  <si>
    <t>Approximately 7.0 million eggs were discarded due to the difference between the egg-take inventory and the inventory completed during the eyed egg stage.</t>
  </si>
  <si>
    <t>MAIN BAY H</t>
  </si>
  <si>
    <t>1976</t>
  </si>
  <si>
    <t>DUCK R + MILLARD CR</t>
  </si>
  <si>
    <t>DUCK R X MILLARD CR</t>
  </si>
  <si>
    <t>LARSEN CR 226-40</t>
  </si>
  <si>
    <t>WELLS R 222-20</t>
  </si>
  <si>
    <t>Operator</t>
  </si>
  <si>
    <t>Hatchery</t>
  </si>
  <si>
    <t>PORT SAN JUAN 226-40</t>
  </si>
  <si>
    <t>SAWMILL BAY 226-40</t>
  </si>
  <si>
    <t>CANNERY CR 222-50</t>
  </si>
  <si>
    <t>UNAKWIK INLET 222-22</t>
  </si>
  <si>
    <t>MAIN BAY 225-20</t>
  </si>
  <si>
    <t>CROOKED CR 221-60</t>
  </si>
  <si>
    <t>PORT VALDEZ 221-60</t>
  </si>
  <si>
    <t>SOLOMON GULCH 221-60</t>
  </si>
  <si>
    <t>LAKE BAY 223-40</t>
  </si>
  <si>
    <t>PWS STREAM #273 222-30</t>
  </si>
  <si>
    <t>PWS STREAM #276 222-30</t>
  </si>
  <si>
    <t>PWS STREAM #277 222-30</t>
  </si>
  <si>
    <t>PWS STREAM #278 222-30</t>
  </si>
  <si>
    <t>PWS STREAM #282 222-30</t>
  </si>
  <si>
    <t>PWS STREAM #283 222-30</t>
  </si>
  <si>
    <t>DERICKSON BAY 222-20</t>
  </si>
  <si>
    <t>HOBO BAY 223-10</t>
  </si>
  <si>
    <t>HOBO CR 224-10</t>
  </si>
  <si>
    <t>PERRY ISLAND CR 222-30</t>
  </si>
  <si>
    <t>BOULDER BAY 221-50</t>
  </si>
  <si>
    <t>Four main hatchery return</t>
  </si>
  <si>
    <t>Other hatchery and return projects</t>
  </si>
  <si>
    <t>Return project group</t>
  </si>
  <si>
    <t>SGH22</t>
  </si>
  <si>
    <t>6H</t>
  </si>
  <si>
    <t>TM</t>
  </si>
  <si>
    <t>FED FRY</t>
  </si>
  <si>
    <t>H</t>
  </si>
  <si>
    <t>AK</t>
  </si>
  <si>
    <t>!01236VFDA01</t>
  </si>
  <si>
    <t>NOT TAGGED</t>
  </si>
  <si>
    <t>!01236VFDA02</t>
  </si>
  <si>
    <t>SGH21</t>
  </si>
  <si>
    <t>!01226VFDA01</t>
  </si>
  <si>
    <t>!01226VFDA02</t>
  </si>
  <si>
    <t>SGH20</t>
  </si>
  <si>
    <t>!01216VFDA02</t>
  </si>
  <si>
    <t>!01216VFDA01</t>
  </si>
  <si>
    <t>SGH19</t>
  </si>
  <si>
    <t>!01206VFDA01</t>
  </si>
  <si>
    <t>!01206VFDA02</t>
  </si>
  <si>
    <t>SGH18</t>
  </si>
  <si>
    <t>!01196VFDA02</t>
  </si>
  <si>
    <t>!01196VFDA03</t>
  </si>
  <si>
    <t>!01196VFDA05</t>
  </si>
  <si>
    <t>!01196VFDA07</t>
  </si>
  <si>
    <t>!01196VFDA04</t>
  </si>
  <si>
    <t>SGH17</t>
  </si>
  <si>
    <t>!01186VFDA05</t>
  </si>
  <si>
    <t>!01186VFDA03</t>
  </si>
  <si>
    <t>!01186VFDA04</t>
  </si>
  <si>
    <t>!01186VFDA02</t>
  </si>
  <si>
    <t>!01186VFDA01</t>
  </si>
  <si>
    <t>SGH16</t>
  </si>
  <si>
    <t>!01176VFDA01</t>
  </si>
  <si>
    <t>!01176VFDA02</t>
  </si>
  <si>
    <t>!01176VFDA03</t>
  </si>
  <si>
    <t>!01176VFDA04</t>
  </si>
  <si>
    <t>SGH15</t>
  </si>
  <si>
    <t>!01166VFDA01</t>
  </si>
  <si>
    <t>!01166VFDA04</t>
  </si>
  <si>
    <t>!01166VFDA03</t>
  </si>
  <si>
    <t>!01166VFDA02</t>
  </si>
  <si>
    <t>SGH14</t>
  </si>
  <si>
    <t>!01156VFDA03</t>
  </si>
  <si>
    <t>!01156VFDA04</t>
  </si>
  <si>
    <t>!01156VFDA02</t>
  </si>
  <si>
    <t>!01156VFDA01</t>
  </si>
  <si>
    <t>SGH13</t>
  </si>
  <si>
    <t>!01146VFDA04</t>
  </si>
  <si>
    <t>!01146VFDA03</t>
  </si>
  <si>
    <t>!01146VFDA01</t>
  </si>
  <si>
    <t>!01146VFDA02</t>
  </si>
  <si>
    <t>SGH12</t>
  </si>
  <si>
    <t>!01136VFDA04</t>
  </si>
  <si>
    <t>!01136VFDA02</t>
  </si>
  <si>
    <t>!01136VFDA03</t>
  </si>
  <si>
    <t>!01136VFDA05</t>
  </si>
  <si>
    <t>!01136VFDA01</t>
  </si>
  <si>
    <t>SGH11</t>
  </si>
  <si>
    <t>!01126VFDA06</t>
  </si>
  <si>
    <t>!01126VFDA04</t>
  </si>
  <si>
    <t>!01126VFDA05</t>
  </si>
  <si>
    <t>!01126VFDA01</t>
  </si>
  <si>
    <t>!01126VFDA03</t>
  </si>
  <si>
    <t>!01126VFDA02</t>
  </si>
  <si>
    <t>SGH10</t>
  </si>
  <si>
    <t>!01116VFDA01</t>
  </si>
  <si>
    <t>!01116VFDA05</t>
  </si>
  <si>
    <t>!01116VFDA03</t>
  </si>
  <si>
    <t>!01116VFDA02</t>
  </si>
  <si>
    <t>!01116VFDA04</t>
  </si>
  <si>
    <t>!01116VFDA06</t>
  </si>
  <si>
    <t>!01116VFDA07</t>
  </si>
  <si>
    <t>SGH09</t>
  </si>
  <si>
    <t>!01106VFDA01</t>
  </si>
  <si>
    <t>!01106VFDA05</t>
  </si>
  <si>
    <t>!01106VFDA06</t>
  </si>
  <si>
    <t>!01106VFDA04</t>
  </si>
  <si>
    <t>!01106VFDA02</t>
  </si>
  <si>
    <t>!01106VFDA03</t>
  </si>
  <si>
    <t>SGH08</t>
  </si>
  <si>
    <t>!01096VFDA03</t>
  </si>
  <si>
    <t>!01096VFDA01</t>
  </si>
  <si>
    <t>!01096VFDA04</t>
  </si>
  <si>
    <t>!01096VFDA02</t>
  </si>
  <si>
    <t>SGH07</t>
  </si>
  <si>
    <t>!01086VFDA01</t>
  </si>
  <si>
    <t>SGH06</t>
  </si>
  <si>
    <t>!01076VFDA03</t>
  </si>
  <si>
    <t>!01076VFDA01</t>
  </si>
  <si>
    <t>!01076VFDA02</t>
  </si>
  <si>
    <t>SGH05</t>
  </si>
  <si>
    <t>!01066VFDA02</t>
  </si>
  <si>
    <t>!01066VFDA03</t>
  </si>
  <si>
    <t>!01066VFDA01</t>
  </si>
  <si>
    <t>SGH04</t>
  </si>
  <si>
    <t>!12056VFDA02</t>
  </si>
  <si>
    <t>!12056VFDA03</t>
  </si>
  <si>
    <t>!12056VFDA01</t>
  </si>
  <si>
    <t>SGH03</t>
  </si>
  <si>
    <t>!12046VFDA03</t>
  </si>
  <si>
    <t>!12046VFDA02</t>
  </si>
  <si>
    <t>!12046VFDA01</t>
  </si>
  <si>
    <t>SGH02</t>
  </si>
  <si>
    <t>!12036VFDA02</t>
  </si>
  <si>
    <t>!12036VFDA01</t>
  </si>
  <si>
    <t>SGH01</t>
  </si>
  <si>
    <t>!12026VFDA01</t>
  </si>
  <si>
    <t>SGH00B</t>
  </si>
  <si>
    <t>5H</t>
  </si>
  <si>
    <t>!12016VFDA02</t>
  </si>
  <si>
    <t>SGH00A</t>
  </si>
  <si>
    <t>!12016VFDA01</t>
  </si>
  <si>
    <t>SGH99</t>
  </si>
  <si>
    <t>!12006VFDA01</t>
  </si>
  <si>
    <t>SGH98</t>
  </si>
  <si>
    <t>!12996VFDA01</t>
  </si>
  <si>
    <t>!12996VFDA02</t>
  </si>
  <si>
    <t>SGH97</t>
  </si>
  <si>
    <t>!12986VFDA03</t>
  </si>
  <si>
    <t>!12986VFDA02</t>
  </si>
  <si>
    <t>!12986VFDA01</t>
  </si>
  <si>
    <t>SGH96</t>
  </si>
  <si>
    <t>!12976VFDA02</t>
  </si>
  <si>
    <t>!12976VFDA01</t>
  </si>
  <si>
    <t>SGH95</t>
  </si>
  <si>
    <t>AD+TM</t>
  </si>
  <si>
    <t>TAGGED</t>
  </si>
  <si>
    <t>AD</t>
  </si>
  <si>
    <t>T</t>
  </si>
  <si>
    <t>E</t>
  </si>
  <si>
    <t>S</t>
  </si>
  <si>
    <t>B30104</t>
  </si>
  <si>
    <t>B31404</t>
  </si>
  <si>
    <t>B30001</t>
  </si>
  <si>
    <t>B30106</t>
  </si>
  <si>
    <t>B30105</t>
  </si>
  <si>
    <t>B31206</t>
  </si>
  <si>
    <t>B30107*1</t>
  </si>
  <si>
    <t>NO MARK</t>
  </si>
  <si>
    <t>!12866VFDA01</t>
  </si>
  <si>
    <t>!12856VFDA01</t>
  </si>
  <si>
    <t>!12846VFDA01</t>
  </si>
  <si>
    <t>!12836VFDA01</t>
  </si>
  <si>
    <t>!12826VFDA02</t>
  </si>
  <si>
    <t>B31207</t>
  </si>
  <si>
    <t>B31208</t>
  </si>
  <si>
    <t>EMERGENT FRY</t>
  </si>
  <si>
    <t>!12826VFDA01</t>
  </si>
  <si>
    <t>O</t>
  </si>
  <si>
    <t>R</t>
  </si>
  <si>
    <t>UNKNOWN NUMBER OF FISH WERE LOST PRIOR TO TRANSFER &amp; RELEASE AT REMOTE SITE</t>
  </si>
  <si>
    <t>WNH22PINKB</t>
  </si>
  <si>
    <t>8H</t>
  </si>
  <si>
    <t>!01236PWSA03</t>
  </si>
  <si>
    <t>!01236PWSA02</t>
  </si>
  <si>
    <t>WNH21PINKB</t>
  </si>
  <si>
    <t>!01226PWSA04</t>
  </si>
  <si>
    <t>WNH20PINKB</t>
  </si>
  <si>
    <t>!01216PWSA05</t>
  </si>
  <si>
    <t>WNH19PINKB</t>
  </si>
  <si>
    <t>!01206PWSA03</t>
  </si>
  <si>
    <t>WNH18PINKB</t>
  </si>
  <si>
    <t>!01196PWSA03</t>
  </si>
  <si>
    <t>WNH17PINKB</t>
  </si>
  <si>
    <t>!01186PWSA03</t>
  </si>
  <si>
    <t>WNH16PINKB</t>
  </si>
  <si>
    <t>!01176PWSA05</t>
  </si>
  <si>
    <t>!01176PWSA04</t>
  </si>
  <si>
    <t>WNH15PINKB</t>
  </si>
  <si>
    <t>!01166PWSA03</t>
  </si>
  <si>
    <t>WNH14PINKB</t>
  </si>
  <si>
    <t>!01156PWSA05</t>
  </si>
  <si>
    <t>!01156PWSA04</t>
  </si>
  <si>
    <t>WNH13PINKB</t>
  </si>
  <si>
    <t>!01146PWSA02</t>
  </si>
  <si>
    <t>!01146PWSA01</t>
  </si>
  <si>
    <t>WNH12PINKB</t>
  </si>
  <si>
    <t>!01136PWSA05</t>
  </si>
  <si>
    <t>!01136PWSA04</t>
  </si>
  <si>
    <t>WNH11PINKA</t>
  </si>
  <si>
    <t>1:1.8+2.3</t>
  </si>
  <si>
    <t>8H3</t>
  </si>
  <si>
    <t>!01126PWSA04</t>
  </si>
  <si>
    <t>WNH11PINKB</t>
  </si>
  <si>
    <t>!01126PWSA05</t>
  </si>
  <si>
    <t>WNH10PINKB</t>
  </si>
  <si>
    <t>!01116PWSA05</t>
  </si>
  <si>
    <t>WNH10PINK</t>
  </si>
  <si>
    <t>!01116PWSA04</t>
  </si>
  <si>
    <t>WNH09PINKB</t>
  </si>
  <si>
    <t>!01106PWSA05</t>
  </si>
  <si>
    <t>WNH09PINK</t>
  </si>
  <si>
    <t>!01106PWSA04</t>
  </si>
  <si>
    <t>WNH08PINK</t>
  </si>
  <si>
    <t>!01096PWSA03</t>
  </si>
  <si>
    <t>WNH07PINKA</t>
  </si>
  <si>
    <t>!01086PWSA04</t>
  </si>
  <si>
    <t>WNH07PINKB</t>
  </si>
  <si>
    <t>!01086PWSA05</t>
  </si>
  <si>
    <t>WNH06PINKA</t>
  </si>
  <si>
    <t>!01076PWSA08</t>
  </si>
  <si>
    <t>WNH06PINKB</t>
  </si>
  <si>
    <t>!01076PWSA07</t>
  </si>
  <si>
    <t>WNH05PINKB</t>
  </si>
  <si>
    <t>!01066PWSA08</t>
  </si>
  <si>
    <t>WNH05PINKA</t>
  </si>
  <si>
    <t>!01066PWSA07</t>
  </si>
  <si>
    <t>WNH05PINKC</t>
  </si>
  <si>
    <t>1:1.8+2.5</t>
  </si>
  <si>
    <t>8H5</t>
  </si>
  <si>
    <t>!01066PWSA09</t>
  </si>
  <si>
    <t>WNH04L1PINK</t>
  </si>
  <si>
    <t>!12056PWSA08</t>
  </si>
  <si>
    <t>WNH04L2PINK</t>
  </si>
  <si>
    <t>!12056PWSA09</t>
  </si>
  <si>
    <t>WNH04EPINK</t>
  </si>
  <si>
    <t>!12056PWSA07</t>
  </si>
  <si>
    <t>WNH03L2PINK</t>
  </si>
  <si>
    <t>!12046PWSA09</t>
  </si>
  <si>
    <t>WNH03EPINK</t>
  </si>
  <si>
    <t>!12046PWSA07</t>
  </si>
  <si>
    <t>WNH03L1PINK</t>
  </si>
  <si>
    <t>!12046PWSA08</t>
  </si>
  <si>
    <t>WNH02L2PINK</t>
  </si>
  <si>
    <t>!12036PWSA09</t>
  </si>
  <si>
    <t>WNH02L1PINK</t>
  </si>
  <si>
    <t>1:1.8+2.2</t>
  </si>
  <si>
    <t>8H2</t>
  </si>
  <si>
    <t>!12036PWSA08</t>
  </si>
  <si>
    <t>WNH02EPINK</t>
  </si>
  <si>
    <t>!12036PWSA07</t>
  </si>
  <si>
    <t>WNH01L1PINK</t>
  </si>
  <si>
    <t>!12026PWSA08</t>
  </si>
  <si>
    <t>WNH01L2PINK</t>
  </si>
  <si>
    <t>!12026PWSA09</t>
  </si>
  <si>
    <t>WNH01EPINK</t>
  </si>
  <si>
    <t>!12026PWSA07</t>
  </si>
  <si>
    <t>WNH00L1PINK</t>
  </si>
  <si>
    <t>!12016PWSA08</t>
  </si>
  <si>
    <t>WNH00L2PINK</t>
  </si>
  <si>
    <t>1:1.8+2.4</t>
  </si>
  <si>
    <t>8H4</t>
  </si>
  <si>
    <t>!12016PWSA09</t>
  </si>
  <si>
    <t>WNH00EPINK</t>
  </si>
  <si>
    <t>!12016PWSA07</t>
  </si>
  <si>
    <t>WNH99BPINK</t>
  </si>
  <si>
    <t>!12006PWSA08</t>
  </si>
  <si>
    <t>WNH99APINK</t>
  </si>
  <si>
    <t>!12006PWSA07</t>
  </si>
  <si>
    <t>WNH98E1PINK</t>
  </si>
  <si>
    <t>!12996PWSA05</t>
  </si>
  <si>
    <t>WNH98E2PINK</t>
  </si>
  <si>
    <t>!12996PWSA07</t>
  </si>
  <si>
    <t>WNH98LPINK</t>
  </si>
  <si>
    <t>!12996PWSA06</t>
  </si>
  <si>
    <t>WNH97EPINK</t>
  </si>
  <si>
    <t>!12986PWSA05</t>
  </si>
  <si>
    <t>WNH97LPINK</t>
  </si>
  <si>
    <t>!12986PWSA06</t>
  </si>
  <si>
    <t>WNH96EPINK</t>
  </si>
  <si>
    <t>!12976PWSA05</t>
  </si>
  <si>
    <t>WNH96LPINK</t>
  </si>
  <si>
    <t>FINGERLING</t>
  </si>
  <si>
    <t>!12976PWSA06</t>
  </si>
  <si>
    <t>WNH95PINK</t>
  </si>
  <si>
    <t>COMBINE WITH 1301010610</t>
  </si>
  <si>
    <t>COMBINE WITH 1301010804</t>
  </si>
  <si>
    <t>!01886PWSA02</t>
  </si>
  <si>
    <t>!01886PWSA01</t>
  </si>
  <si>
    <t>!12876PWSA03</t>
  </si>
  <si>
    <t>!12876PWSA04</t>
  </si>
  <si>
    <t>B30915</t>
  </si>
  <si>
    <t>B31004</t>
  </si>
  <si>
    <t>CCH22</t>
  </si>
  <si>
    <t>1:1.3,2.3</t>
  </si>
  <si>
    <t>3,3H</t>
  </si>
  <si>
    <t>!01236PWSA01</t>
  </si>
  <si>
    <t>CCH21</t>
  </si>
  <si>
    <t>!01226PWSA03</t>
  </si>
  <si>
    <t>CCH20</t>
  </si>
  <si>
    <t>!01216PWSA03</t>
  </si>
  <si>
    <t>CCH20A</t>
  </si>
  <si>
    <t>1:1.2,2.3+3.3</t>
  </si>
  <si>
    <t>2,3H3</t>
  </si>
  <si>
    <t>!01216PWSA04</t>
  </si>
  <si>
    <t>CCH19</t>
  </si>
  <si>
    <t>!01206PWSA02</t>
  </si>
  <si>
    <t>CCH18</t>
  </si>
  <si>
    <t>!01196PWSA02</t>
  </si>
  <si>
    <t>CCH17</t>
  </si>
  <si>
    <t>!01186PWSA01</t>
  </si>
  <si>
    <t>CCH16</t>
  </si>
  <si>
    <t>!01176PWSA06</t>
  </si>
  <si>
    <t>CCH15</t>
  </si>
  <si>
    <t>!01166PWSA02</t>
  </si>
  <si>
    <t>CCH14</t>
  </si>
  <si>
    <t>!01156PWSA03</t>
  </si>
  <si>
    <t>CCH13</t>
  </si>
  <si>
    <t>!01146PWSA05</t>
  </si>
  <si>
    <t>CCH12</t>
  </si>
  <si>
    <t>!01136PWSA03</t>
  </si>
  <si>
    <t>CCH11</t>
  </si>
  <si>
    <t>1:1.3,2.4</t>
  </si>
  <si>
    <t>3,4H</t>
  </si>
  <si>
    <t>!01126PWSA03</t>
  </si>
  <si>
    <t>CCH10</t>
  </si>
  <si>
    <t>!01116PWSA03</t>
  </si>
  <si>
    <t>CCH09</t>
  </si>
  <si>
    <t>!01106PWSA03</t>
  </si>
  <si>
    <t>CCH08</t>
  </si>
  <si>
    <t>!01096PWSA02</t>
  </si>
  <si>
    <t>CCH07</t>
  </si>
  <si>
    <t>!01086PWSA03</t>
  </si>
  <si>
    <t>CCH06</t>
  </si>
  <si>
    <t>!01076PWSA04</t>
  </si>
  <si>
    <t>CCH05</t>
  </si>
  <si>
    <t>!01066PWSA04</t>
  </si>
  <si>
    <t>CCH04</t>
  </si>
  <si>
    <t>!12056PWSA04</t>
  </si>
  <si>
    <t>CCH03</t>
  </si>
  <si>
    <t>!12046PWSA04</t>
  </si>
  <si>
    <t>CCH02</t>
  </si>
  <si>
    <t>!12036PWSA04</t>
  </si>
  <si>
    <t>CCH01</t>
  </si>
  <si>
    <t>!12026PWSA04</t>
  </si>
  <si>
    <t>CCH00</t>
  </si>
  <si>
    <t>!12016PWSA04</t>
  </si>
  <si>
    <t>CCH99C</t>
  </si>
  <si>
    <t>1:1.3,2.3+3.4</t>
  </si>
  <si>
    <t>3,3H4</t>
  </si>
  <si>
    <t>!12006PWSA06</t>
  </si>
  <si>
    <t>CCH99B</t>
  </si>
  <si>
    <t>!12006PWSA05</t>
  </si>
  <si>
    <t>CCH99A</t>
  </si>
  <si>
    <t>1:1.3,2.3+3.3</t>
  </si>
  <si>
    <t>3,3H3</t>
  </si>
  <si>
    <t>!12006PWSA04</t>
  </si>
  <si>
    <t>CCH98</t>
  </si>
  <si>
    <t>!12996PWSA04</t>
  </si>
  <si>
    <t>CCH97</t>
  </si>
  <si>
    <t>!12986PWSA04</t>
  </si>
  <si>
    <t>CCH96</t>
  </si>
  <si>
    <t>!12976PWSA04</t>
  </si>
  <si>
    <t>CCH95A</t>
  </si>
  <si>
    <t>CCH95B</t>
  </si>
  <si>
    <t>1:1.3,2.2</t>
  </si>
  <si>
    <t>3,2H</t>
  </si>
  <si>
    <t>AGENCY 31 ONLY BLANKWIRE</t>
  </si>
  <si>
    <t>!12886PWSA04</t>
  </si>
  <si>
    <t>AFK22A</t>
  </si>
  <si>
    <t>1:1.4+2.3</t>
  </si>
  <si>
    <t>4H3</t>
  </si>
  <si>
    <t>!01236PWSA05</t>
  </si>
  <si>
    <t>AFK22B</t>
  </si>
  <si>
    <t>4H</t>
  </si>
  <si>
    <t>!01236PWSA04</t>
  </si>
  <si>
    <t>AFK21B</t>
  </si>
  <si>
    <t>!01226PWSA01</t>
  </si>
  <si>
    <t>AFK21A</t>
  </si>
  <si>
    <t>!01226PWSA02</t>
  </si>
  <si>
    <t>AFK20A</t>
  </si>
  <si>
    <t>!01216PWSA02</t>
  </si>
  <si>
    <t>AFK20B</t>
  </si>
  <si>
    <t>!01216PWSA01</t>
  </si>
  <si>
    <t>AFK19B</t>
  </si>
  <si>
    <t>!01206PWSA01</t>
  </si>
  <si>
    <t>AFK18B</t>
  </si>
  <si>
    <t>!01196PWSA01</t>
  </si>
  <si>
    <t>AFK17B</t>
  </si>
  <si>
    <t>!01186PWSA02</t>
  </si>
  <si>
    <t>AFK16B</t>
  </si>
  <si>
    <t>!01176PWSA03</t>
  </si>
  <si>
    <t>!01176PWSA02</t>
  </si>
  <si>
    <t>!01176PWSA01</t>
  </si>
  <si>
    <t>AFK15B</t>
  </si>
  <si>
    <t>!01166PWSA01</t>
  </si>
  <si>
    <t>AFK14B</t>
  </si>
  <si>
    <t>!01156PWSA02</t>
  </si>
  <si>
    <t>!01156PWSA01</t>
  </si>
  <si>
    <t>AFK13B</t>
  </si>
  <si>
    <t>!01146PWSA04</t>
  </si>
  <si>
    <t>!01146PWSA03</t>
  </si>
  <si>
    <t>AFK12B</t>
  </si>
  <si>
    <t>!01136PWSA02</t>
  </si>
  <si>
    <t>!01136PWSA01</t>
  </si>
  <si>
    <t>AFK11A</t>
  </si>
  <si>
    <t>!01126PWSA02</t>
  </si>
  <si>
    <t>AFK11B</t>
  </si>
  <si>
    <t>!01126PWSA01</t>
  </si>
  <si>
    <t>AFK10</t>
  </si>
  <si>
    <t>!01116PWSA01</t>
  </si>
  <si>
    <t>AFK10B</t>
  </si>
  <si>
    <t>!01116PWSA02</t>
  </si>
  <si>
    <t>AFK09</t>
  </si>
  <si>
    <t>!01106PWSA01</t>
  </si>
  <si>
    <t>AFK09B</t>
  </si>
  <si>
    <t>!01106PWSA02</t>
  </si>
  <si>
    <t>AFK08</t>
  </si>
  <si>
    <t>!01096PWSA01</t>
  </si>
  <si>
    <t>AFK07B</t>
  </si>
  <si>
    <t>!01086PWSA01</t>
  </si>
  <si>
    <t>AFK07A</t>
  </si>
  <si>
    <t>!01086PWSA02</t>
  </si>
  <si>
    <t>AFK06A</t>
  </si>
  <si>
    <t>!01076PWSA02</t>
  </si>
  <si>
    <t>AFK06B</t>
  </si>
  <si>
    <t>!01076PWSA01</t>
  </si>
  <si>
    <t>AFK05A</t>
  </si>
  <si>
    <t>!01066PWSA01</t>
  </si>
  <si>
    <t>AFK05B</t>
  </si>
  <si>
    <t>!01066PWSA02</t>
  </si>
  <si>
    <t>AFK05C</t>
  </si>
  <si>
    <t>1:1.4+2.5</t>
  </si>
  <si>
    <t>4H5</t>
  </si>
  <si>
    <t>!01066PWSA03</t>
  </si>
  <si>
    <t>AFK04E</t>
  </si>
  <si>
    <t>!12056PWSA01</t>
  </si>
  <si>
    <t>AFK04L2</t>
  </si>
  <si>
    <t>!12056PWSA03</t>
  </si>
  <si>
    <t>AFK04L1</t>
  </si>
  <si>
    <t>!12056PWSA02</t>
  </si>
  <si>
    <t>AFK03L2</t>
  </si>
  <si>
    <t>!12046PWSA03</t>
  </si>
  <si>
    <t>AFK03E</t>
  </si>
  <si>
    <t>!12046PWSA01</t>
  </si>
  <si>
    <t>AFK03L1</t>
  </si>
  <si>
    <t>!12046PWSA02</t>
  </si>
  <si>
    <t>AFK02L1</t>
  </si>
  <si>
    <t>!12036PWSA02</t>
  </si>
  <si>
    <t>AFK02E</t>
  </si>
  <si>
    <t>!12036PWSA01</t>
  </si>
  <si>
    <t>AFK02L2</t>
  </si>
  <si>
    <t>!12036PWSA03</t>
  </si>
  <si>
    <t>AFK01E</t>
  </si>
  <si>
    <t>!12026PWSA01</t>
  </si>
  <si>
    <t>AFK01L2</t>
  </si>
  <si>
    <t>!12026PWSA03</t>
  </si>
  <si>
    <t>AFK01L1</t>
  </si>
  <si>
    <t>!12026PWSA02</t>
  </si>
  <si>
    <t>AFK00L2</t>
  </si>
  <si>
    <t>1:1.4+2.4</t>
  </si>
  <si>
    <t>4H4</t>
  </si>
  <si>
    <t>!12016PWSA02</t>
  </si>
  <si>
    <t>AFK00L1</t>
  </si>
  <si>
    <t>!12016PWSA03</t>
  </si>
  <si>
    <t>AFK00E</t>
  </si>
  <si>
    <t>!12016PWSA01</t>
  </si>
  <si>
    <t>AFK99M</t>
  </si>
  <si>
    <t>!12006PWSA02</t>
  </si>
  <si>
    <t>AFK99L</t>
  </si>
  <si>
    <t>!12006PWSA03</t>
  </si>
  <si>
    <t>AFK99E</t>
  </si>
  <si>
    <t>!12006PWSA01</t>
  </si>
  <si>
    <t>AFK98E</t>
  </si>
  <si>
    <t>!12996PWSA03</t>
  </si>
  <si>
    <t>AFK98L</t>
  </si>
  <si>
    <t>!12996PWSA08</t>
  </si>
  <si>
    <t>!12996PWSA02</t>
  </si>
  <si>
    <t>AFK98</t>
  </si>
  <si>
    <t>!12996PWSA01</t>
  </si>
  <si>
    <t>AFK97L1</t>
  </si>
  <si>
    <t>!12986PWSA02</t>
  </si>
  <si>
    <t>AFK97L2</t>
  </si>
  <si>
    <t>!12986PWSA03</t>
  </si>
  <si>
    <t>AFK97E</t>
  </si>
  <si>
    <t>!12986PWSA01</t>
  </si>
  <si>
    <t>AFK96E</t>
  </si>
  <si>
    <t>!12976PWSA01</t>
  </si>
  <si>
    <t>AFK96L</t>
  </si>
  <si>
    <t>!12976PWSA02</t>
  </si>
  <si>
    <t>AFK95</t>
  </si>
  <si>
    <t>!12946PWSA01</t>
  </si>
  <si>
    <t>!01776PWSA01</t>
  </si>
  <si>
    <t>DUCK X LAR+MILLARD X LAR</t>
  </si>
  <si>
    <t>!01776PWSA05</t>
  </si>
  <si>
    <t>!01776PWSA06</t>
  </si>
  <si>
    <t>!01776PWSA03</t>
  </si>
  <si>
    <t>AD+RV</t>
  </si>
  <si>
    <t>!01776PWSA04</t>
  </si>
  <si>
    <t>AD+LV</t>
  </si>
  <si>
    <t>!01776PWSA02</t>
  </si>
  <si>
    <t>MOST FISH RELEASED BETWEEN 5-15 AND 5-25-1989</t>
  </si>
  <si>
    <t>D</t>
  </si>
  <si>
    <t>!12876PWSA01</t>
  </si>
  <si>
    <t>!12876PWSA02</t>
  </si>
  <si>
    <t>B30914</t>
  </si>
  <si>
    <t>B31003</t>
  </si>
  <si>
    <t>!12856PWSA02</t>
  </si>
  <si>
    <t>!12856PWSA01</t>
  </si>
  <si>
    <t>!12846PWSA01</t>
  </si>
  <si>
    <t>!12836PWSA03</t>
  </si>
  <si>
    <t>!12836PWSA02</t>
  </si>
  <si>
    <t>!12826PWSA01</t>
  </si>
  <si>
    <t>!12826PWSA02</t>
  </si>
  <si>
    <t>!12816PWSA03</t>
  </si>
  <si>
    <t>!12816PWSA01</t>
  </si>
  <si>
    <t>!12806PWSA02</t>
  </si>
  <si>
    <t>!12806PWSA01</t>
  </si>
  <si>
    <t>!12796PWSA02</t>
  </si>
  <si>
    <t>!12796PWSA01</t>
  </si>
  <si>
    <t>!01786PWSA01</t>
  </si>
  <si>
    <t>!01786PWSA02</t>
  </si>
  <si>
    <t>!12816PWSA02</t>
  </si>
  <si>
    <t>ZYGOTE</t>
  </si>
  <si>
    <t>!01756PWSA01</t>
  </si>
  <si>
    <t>PERRY ISL CR 222-30</t>
  </si>
  <si>
    <t>PERRY ISLAND</t>
  </si>
  <si>
    <t>NERK</t>
  </si>
  <si>
    <t>!12836NERK01</t>
  </si>
  <si>
    <t>!12816NERK02</t>
  </si>
  <si>
    <t>!12816NERK01</t>
  </si>
  <si>
    <t>!12806NERK01</t>
  </si>
  <si>
    <t>!12796NERK01</t>
  </si>
  <si>
    <t>LV</t>
  </si>
  <si>
    <t>!12896ADFG02</t>
  </si>
  <si>
    <t>!12876ADFG03</t>
  </si>
  <si>
    <t>!12866ADFG05</t>
  </si>
  <si>
    <t>!12856ADFG07</t>
  </si>
  <si>
    <t>!12846ADFG08</t>
  </si>
  <si>
    <t>!12836ADFG06</t>
  </si>
  <si>
    <t>!12836ADFG07</t>
  </si>
  <si>
    <t>!12826ADFG03</t>
  </si>
  <si>
    <t>!12826ADFG02</t>
  </si>
  <si>
    <t>!12846ADFG06</t>
  </si>
  <si>
    <t>!12846ADFG05</t>
  </si>
  <si>
    <t>!12846ADFG04</t>
  </si>
  <si>
    <t>!12846ADFG03</t>
  </si>
  <si>
    <t>!12846ADFG02</t>
  </si>
  <si>
    <t>!12846ADFG01</t>
  </si>
  <si>
    <t>!12806ADFG03</t>
  </si>
  <si>
    <t>!12806ADFG04</t>
  </si>
  <si>
    <t>!12816ADFG04</t>
  </si>
  <si>
    <t>!12816ADFG03</t>
  </si>
  <si>
    <t>!12866ADFG01</t>
  </si>
  <si>
    <t>!12856ADFG05</t>
  </si>
  <si>
    <t>!12876ADFG01</t>
  </si>
  <si>
    <t>B31001</t>
  </si>
  <si>
    <t>!12866ADFG03</t>
  </si>
  <si>
    <t>!12866ADFG02</t>
  </si>
  <si>
    <t>B31002</t>
  </si>
  <si>
    <t>!12866ADFG10</t>
  </si>
  <si>
    <t>!12856ADFG04</t>
  </si>
  <si>
    <t>!12846ADFG07</t>
  </si>
  <si>
    <t>!12836ADFG02</t>
  </si>
  <si>
    <t>!12836ADFG01</t>
  </si>
  <si>
    <t>!12826ADFG01</t>
  </si>
  <si>
    <t>!12816ADFG02</t>
  </si>
  <si>
    <t>!12816ADFG01</t>
  </si>
  <si>
    <t>!12806ADFG02</t>
  </si>
  <si>
    <t>!12806ADFG01</t>
  </si>
  <si>
    <t>!12796ADFG01</t>
  </si>
  <si>
    <t>!12796ADFG02</t>
  </si>
  <si>
    <t>Comment (PSMFC)</t>
  </si>
  <si>
    <t>Mark ID</t>
  </si>
  <si>
    <t>Thermal Mark RBr</t>
  </si>
  <si>
    <t>Thermal Mark Hatch Code</t>
  </si>
  <si>
    <t>Mark Code</t>
  </si>
  <si>
    <t>Region Released</t>
  </si>
  <si>
    <t>Experiment Code</t>
  </si>
  <si>
    <t>Total Released</t>
  </si>
  <si>
    <t>Ad Clipped and Tagged</t>
  </si>
  <si>
    <t>Date Last Released</t>
  </si>
  <si>
    <t>Release Site</t>
  </si>
  <si>
    <t>Year Released</t>
  </si>
  <si>
    <t>Length</t>
  </si>
  <si>
    <t>Weight</t>
  </si>
  <si>
    <t>Stage</t>
  </si>
  <si>
    <t>Species</t>
  </si>
  <si>
    <t>Ancestry</t>
  </si>
  <si>
    <t>Stock</t>
  </si>
  <si>
    <t>Year Brood</t>
  </si>
  <si>
    <t>Location (Facility or Wild Stock)</t>
  </si>
  <si>
    <t>Rearing Code</t>
  </si>
  <si>
    <t>Agency</t>
  </si>
  <si>
    <t>State</t>
  </si>
  <si>
    <t>Tag Code</t>
  </si>
  <si>
    <t>Status</t>
  </si>
  <si>
    <t>Release Year range: ,</t>
  </si>
  <si>
    <t>Brood Year range: 1960,2023</t>
  </si>
  <si>
    <t>Stock:%</t>
  </si>
  <si>
    <t>Release Site:%</t>
  </si>
  <si>
    <t>Release Location:%</t>
  </si>
  <si>
    <t>Regions: 2</t>
  </si>
  <si>
    <t>Rearing codes: H</t>
  </si>
  <si>
    <t>Species Release codes: 440</t>
  </si>
  <si>
    <t>Release Agencies: All</t>
  </si>
  <si>
    <t>Release States: AK</t>
  </si>
  <si>
    <t>Thermal Mark: All Releases</t>
  </si>
  <si>
    <t xml:space="preserve">Tag Codes: </t>
  </si>
  <si>
    <t>Release Type: CWT AND NON-CWT</t>
  </si>
  <si>
    <t>Criteria for this report included:</t>
  </si>
  <si>
    <t xml:space="preserve"> </t>
  </si>
  <si>
    <t>Juneau AK 99811-5526</t>
  </si>
  <si>
    <t>PO BOX 115526</t>
  </si>
  <si>
    <t>(907) 465-3483</t>
  </si>
  <si>
    <t>dfg.dcf.cwtstaff@alaska.gov</t>
  </si>
  <si>
    <t>Mark Tag &amp; Age Laboratory</t>
  </si>
  <si>
    <t>Alaska Department of Fish and Game</t>
  </si>
  <si>
    <t>This Hatchery Release Report was generated on 1/26/2024 7:57:04 AM by the:</t>
  </si>
  <si>
    <t>PWS</t>
  </si>
  <si>
    <t>Planning region</t>
  </si>
  <si>
    <t>EGGTAKE_COMMENT</t>
  </si>
  <si>
    <t xml:space="preserve">Ewan Creek (ADF&amp;G #603) locted in Ewan Bay, Dangerous Passage, in southwestern PWS.
In 1975, approximately 500 pink salmon were observed spawning in the intertidal zone of Larsen Creek. </t>
  </si>
  <si>
    <t>Brood from Duck River and Millard Creek in Galena Bay. Also 278 males and 454 females spawned from Larsen Creek, for 704,626 of eggs taken.
Fecuntiy of selected fish was 1709 eggs for selected lots of fish without individuals with were immature or partial</t>
  </si>
  <si>
    <t>Number 6 is round fish sold.
Brood donor stocks were O'Brien Cr (stream #666, Crab Bay) and Hardins Cr (stream #667, Sawmill Bay) wild brood stocks (8,288 pink), and 21,300 pink salmon returning to the hatchery area (Port San Juan and Port Ashton, Ewan C</t>
  </si>
  <si>
    <t>Eyed eggs excludes 923,828 green eggs released/incubated in streamside incubation. Remaining 2.7M eggs incubated at Port San Juan (AFKH).</t>
  </si>
  <si>
    <t>Transferred unfed fry to Main Bay for release. See MBH Annual Report.</t>
  </si>
  <si>
    <t>eyed eggs xfer to/from Pt San Juan (AFKH). Green eggs number from Pt San Juan (AFKH) 1980 annual report. Released at Hobo Bay.</t>
  </si>
  <si>
    <t>Pink salmon runs to this system will be considered as mixed wild and hatchery stock (as a result of fry from the 1978 Cannery Creek egg take part of which were incubated at Port San Juan and part of which were incubated in Wilson boxes at Cannery Creek) i</t>
  </si>
  <si>
    <t xml:space="preserve">Green eggs retained edited to 106,741,667 and eyed eggs in the hatchery edited from 137,760,000 to 102,472,000 to account for 35288000 eggs transferred to Main Bay Hatchery (reared at CCH  on behalf of Main Bay Hatchery and released at Main Bay). Assumed </t>
  </si>
  <si>
    <t>FYI, pink eggs were transferred from AFK (San Juan), incubated at Cannery Creek for release at Main Bay. Egg take through release reported ton MBH AR. See AFK and MBH Annual Reports.</t>
  </si>
  <si>
    <t>Eyed eggs transferred from AFK (PSJ) Hatchery to Cannery Creek Hatchery for incubation, released at Main Bay. Green egg number based on green egg to eye survival at AFKH.
Ancestral stock from AFKH information.</t>
  </si>
  <si>
    <t>Large number of fish were killed because of the inexperienced crew</t>
  </si>
  <si>
    <t>From FRED 1982 report: Main Bay hatchery was completed in 1982 and the Division took possession late in the fall. Approximately 35,000 pink salmon returned to Main Bay in 1982. These were eggs taken at Port San Juan by the Prince William Sound Aquaculture</t>
  </si>
  <si>
    <t>Eggs transferred from AFK. Egg transferred from AFK 1982 AR. Rearing occurred at CCH but is reported on MBH AR because this activity occurred for MBH and releases were at Main Bay. Estimated number of green eggs 30,000,062 based on green egg to eyed survi</t>
  </si>
  <si>
    <t>Eggs transferred from? AFK? CCH?</t>
  </si>
  <si>
    <t>Vlassof (3,879,759 eggs) &amp; Gregorieff (4,531,078) Creek stocks (Jack's Bay)</t>
  </si>
  <si>
    <t>Fish were taken as eggs from Siwash Creek, incubated at Crooked Creek, and reared and released at the tidal pond near SGH.</t>
  </si>
  <si>
    <t>For line 18, 110,011,028 eyed eggs in hatchery and 3,621,916 eyed eggs in fishway boxes</t>
  </si>
  <si>
    <t>An estimated 30 million ee xferred to Main Bay (see 1987 cannery creek hatchery AMP)</t>
  </si>
  <si>
    <t>ee xfer from Cannery Cr</t>
  </si>
  <si>
    <t xml:space="preserve">Jack's Bay stock (GREGORIEFF+VLASOFF - 66,650,000 green eggs then 49,989,276 eyed eggs) taken at SGH </t>
  </si>
  <si>
    <t>An estimated 34.1 million eee xferred to Main Bay.</t>
  </si>
  <si>
    <t>ee from Cannery Creek</t>
  </si>
  <si>
    <t>Siwash stock taken at SGH</t>
  </si>
  <si>
    <t>Broodstock numbers not broken out by sex.  Combined green eggs: 3,015,639 green eggs from egg take at Main Bay Hatchery on returns of Main Bay/Port San Juan stock (last return of PSJ stock to MBH); 50,577,502 eggs from AFK.</t>
  </si>
  <si>
    <t>Number 5 is all broodstock collected that were not used for broodstock.</t>
  </si>
  <si>
    <t>Vlassof/Gregorieff stock taken at SGH</t>
  </si>
  <si>
    <t>green eggs from AFK (PSJ) Hatchery</t>
  </si>
  <si>
    <t>Number 5 is all broodstock collected that were not used for broodstock. Green eggs retained in the hatchery excludes 19,198,504 green eggs reared at AFKH transferred as 18,538,763 eyed eggs to WNH.</t>
  </si>
  <si>
    <t>Siwash creek stock taken at SGH</t>
  </si>
  <si>
    <t>Port San Juan stock</t>
  </si>
  <si>
    <t>xferred from AFK (PSJ) Hatchery as ee</t>
  </si>
  <si>
    <t>211,210,073 of the 218,666,908 green eggs survived to eyed stage (96.6% survival). Number 5 is all fish collected for broodstock that were not used for broodstock. Only excluded effective29,570,363 green eggs (28,561,974) sent to WNH and 15,074,045  for M</t>
  </si>
  <si>
    <t>Vlassof/Gregorioff Creek stock taken at SGH</t>
  </si>
  <si>
    <t>Eggs taken at AFK Hatchery (Port San Juan stock)</t>
  </si>
  <si>
    <t>Line 5 includes all fish collected for broodstock that were not used for broodstock.</t>
  </si>
  <si>
    <t>63,389,519 green eggs, 61,238,365 eyed eggs. Eyed eggs were transferred to CCH from AFK via float plane. Fry were transferred to AFK and Main Bay from CCH via tank and barge. An estimated 44986040 fy were transferred to AFK. An estimated 10,518,470 were t</t>
  </si>
  <si>
    <t>Number 5 is all fish collected for broodstock not used for broodstock.</t>
  </si>
  <si>
    <t>Avg fecundity 1,528 eggs per female</t>
  </si>
  <si>
    <t>351,814 CWT released</t>
  </si>
  <si>
    <t>Number 5 includes all fish collected for broodstock and not used for broodstock.</t>
  </si>
  <si>
    <t>1992 AR, significant mortality caused by suffocation due to low-water and back-up failure.</t>
  </si>
  <si>
    <t>274,079 CWT fish released</t>
  </si>
  <si>
    <t>Number 5 includes all broodstock collected but not used for broodstock.</t>
  </si>
  <si>
    <t xml:space="preserve">Holding mortalities is related to the water shortage during eggtake. Abnormal high water temperatures (14 to 18 C) and low water flows result in low DO levels (2.5 to 5.0 ppm) that usually lead to chronic stress and a normal mortality rate of 25%. </t>
  </si>
  <si>
    <t>Total eggs were 176,216,859 (before XFER 60,398,586 eyed eggs to AFK) updated 5/8/97</t>
  </si>
  <si>
    <t>XFER FROM W NOERENBERG</t>
  </si>
  <si>
    <t>7.8 MILLION GE DISCARDED- ENUMERATION ERROR</t>
  </si>
  <si>
    <t>Total of 229,372,959 green eggs taken; 119,084,280 EE XFER TO AFK.</t>
  </si>
  <si>
    <t>Actually took 153M eggs. Discarded 3.5M because of higher than expected green to eye survivals.</t>
  </si>
  <si>
    <t>Original egg take 231,898,941, excesssed 2,726,068</t>
  </si>
  <si>
    <t>updated per 02AR</t>
  </si>
  <si>
    <t>additional 2,849,230 ge surplus and discarded</t>
  </si>
  <si>
    <t>approx 13,610,005 ee transferred from AFK</t>
  </si>
  <si>
    <t xml:space="preserve"> 371,148 ge surplus and discarded</t>
  </si>
  <si>
    <t>updated per 04AR.   8,504,858 ge surplus and discarded</t>
  </si>
  <si>
    <t>updated per 04AR</t>
  </si>
  <si>
    <t>uTotal eggs: 125,700,223 (additional 6,338,689 ge excessed).</t>
  </si>
  <si>
    <t>per 05AR.</t>
  </si>
  <si>
    <t>updated per 05AR.</t>
  </si>
  <si>
    <t>per 05 AR.</t>
  </si>
  <si>
    <t>updated per 2006 AR.</t>
  </si>
  <si>
    <t>updated per 2006 AR.  GE Inventory 230,082,169 was below actual number taken.</t>
  </si>
  <si>
    <t>Updated per 2007 AR.</t>
  </si>
  <si>
    <t>Updated per 07 AR. Green egg estimate was 230,220,195 but then after re-inventory, there were actually more eggs. Estimated culls to permitted 230M level.</t>
  </si>
  <si>
    <t>updated per 08 AR.</t>
  </si>
  <si>
    <t>Reiniventoried our eggs prior to hatch and found we actually had more eggs. Updated Per 08AR.</t>
  </si>
  <si>
    <t>Updated Per 08 AR.</t>
  </si>
  <si>
    <t>Updated per 2009 AR.</t>
  </si>
  <si>
    <t>Updated Per 09 AR.</t>
  </si>
  <si>
    <t>Updated Per 09 AR.  No diseases or rearing problems.  "The best incubation water in out history."</t>
  </si>
  <si>
    <t>Per 2010 AR.  201,000,000 GE taken.  33.3 M xfered to WNH.  162,000,000 put in hatchery.</t>
  </si>
  <si>
    <t>Per 2010 AR.  155,600,000 ge taken. Approx. 3.6M eggs discarded.</t>
  </si>
  <si>
    <t>Per 2010 AR.  Initial green egg estimate was 231,181,612.  Number of green eggs was determined after recount at eyed stage.</t>
  </si>
  <si>
    <t>Per 2010 AR.  116M ge taken at WNH.  33.3M eggs xfered from AFK.  1.3M eggs discarded due to difference between GE inventory and EE inventory.</t>
  </si>
  <si>
    <t>Update per 2011 AR</t>
  </si>
  <si>
    <t>Updated per 2011 AR.</t>
  </si>
  <si>
    <t>Updated per 2011 AR</t>
  </si>
  <si>
    <t>App. 2 million eggs discarded.</t>
  </si>
  <si>
    <t xml:space="preserve">Immediate fertilization for egg-take. Evaluation: all eggs picked and inventoried at the eyed stage. 
</t>
  </si>
  <si>
    <t>5) Includes excess males and females@ egg take.
13) Number of green eggs is recounted after eyeing for a more accurate count and is usually greater than numbers at egg take.
15) Standard AK eggtake procedures: Using sample wt. for a working fecundity, mul</t>
  </si>
  <si>
    <t>Per 2011 AR. App. 1 million ee were discarded.</t>
  </si>
  <si>
    <t>Reenumerated at eyed egg stage, result was more eggs than estimated during egg take.</t>
  </si>
  <si>
    <t>5. Excess males and females.</t>
  </si>
  <si>
    <t>Immediate fertiliazation at egg-take. Evaluation: all eggs picked and re-inventoried at the eyed egg stage of development. Approximately 3.0 million eggs were discarded due to the difference between the egg-take inventory and the inventory completed durin</t>
  </si>
  <si>
    <t>New egg numbers in 2015
11. Green eggs are loaded at eggtake based on fecundity sampling.
14. Green eggs retained in hatchery is calculated by weight at eye and reloaded back onto hatch trays.
15. Number remaining in hatchery is post hatch inventory.
16.</t>
  </si>
  <si>
    <t>Difference between the egg-take inventory and the inventory completed during the eyed egg stage of development.</t>
  </si>
  <si>
    <t>Immediate fertilization at egg-take. Evaluation: all eggs picked and re-inventoried at the eyed egg stage of development.</t>
  </si>
  <si>
    <t>Immediate fertilization at eggtake. Evaluation: all eggs picked and re-inventoried at the eyed egg stage of development.</t>
  </si>
  <si>
    <t>Green eggs estimed based on fecundity sampling. Green eggs retained based on weight at eye.    5,585,752 eggs destroyed because no space in hatchery.</t>
  </si>
  <si>
    <t>16. Eggs transferred from Armin F. Koernig Hatchery to Wally Noerenberg Hatchery during the eyed egg stage development.</t>
  </si>
  <si>
    <t xml:space="preserve">Difference bewteen 13 and 17 is reenumeration difference between egg take and eyed-egg sampling.
</t>
  </si>
  <si>
    <t>13.  Green eggs loaded at eggtake based on fecundity sampling;
15.  Green eggs after counting by weight</t>
  </si>
  <si>
    <t xml:space="preserve">Re-enumeration overage number,of eggs destroyed 2,590,000
Immediate fertilization at eggtake. Evaluation: all eggs picked an re-enumerated at the eyed stage of development.
</t>
  </si>
  <si>
    <t>Immediate fertilization at eggtake.  Evaluation: all eggs picked and re-enumerated at the eyed stage of development.</t>
  </si>
  <si>
    <t>13. Green eggs are loaded at egg take based on fecundity sampling.
17. Green eggs retained in hatchery is calculated by weight at eye and reloaded back onto hatch trays.
18. Number remaining in hatchery is post-hatch inventory.
Eggs are loaded into Superi</t>
  </si>
  <si>
    <t>Eggtake procedure: Immediate fertilization. Evaluation: All eggs picked and re-inventoried at the eyed egg stage.</t>
  </si>
  <si>
    <t xml:space="preserve">Immediate fertilization at eggtake. Evaluation: All eggs picked and re-enumerated at the eyed stage of development.
Freshwater temperatures higher than historical average, low dissolved oxygen in brood stock holding area, acceptance of more inferior eggs </t>
  </si>
  <si>
    <t xml:space="preserve">Green eggs loaded based on fecundity into Superincs.  Removed and inventoried, by eggs/kg back into Superincs and Nopads onto hatch trays.  Green to hatch mortality is removed with hatch-work, giving the remaining hatchery inventory.  Number remaining in </t>
  </si>
  <si>
    <t>Eggtake procedure: Immediate fertilization: All eggs re-inventoried at the eyed stage resulting in 6% overage.</t>
  </si>
  <si>
    <t>Immediate fertilization at egg-take. Evaluation: All eggs picked and re-enumerated at the eyed stage of development. Acceptance of more inferior eggs for a "good" female due to broodstock concerns contributed to the resultant lower survivals than expected</t>
  </si>
  <si>
    <t>Immediate fertilization at egg-take. Evaluation: all eggs picked and re-enumerated at the eye stage of development. Broodstock concerns warranted the acceptance of more inferior eggs for a "good" female, manual seining/collection of brood as egg-take prog</t>
  </si>
  <si>
    <t>Green eggs loaded based on fecundity into superincs, removed and inventoried by eggs/kg back into superincs and Nopads onto hatch trays.  Green to hatch mortality is removed with hatch-work, giving the remaining hatchery inventory.  Number remaining in ha</t>
  </si>
  <si>
    <t>Immediate fertilization at egg-take.</t>
  </si>
  <si>
    <t>Immediate fertilization at egg-take. A green egg overage of 1.6% at egg-take was unintentional. Evaluation: All eggs picked and re-enumerated at the eyed stage of development. Approx. 2,740,406 eyed eggs were discarded due to the difference between egg-ta</t>
  </si>
  <si>
    <t>Immediate fertilization at egg-take. Evaluation: All eggs picked and re-enumerated at the eyed stage of development. Approx. 1,700,000 eyed eggs were discarded due to the difference between egg-take inventory and the inventory completed during the eyed eg</t>
  </si>
  <si>
    <t>Green eggs loaded based on fecundity into superincs, removed and inventoried by eggs/kg back into superincs and Nopads onto hatch trays. Green to hatch mortality is removed with hatch-work, giving the remaining hatchery inventory. Remaining eggs in hatche</t>
  </si>
  <si>
    <t>Immediate fertilization at egg-take. Evaluation:  A green egg overage of 0.7% at egg-take was unintentional. All eggs re-inventoried at the eyed stage resulting in a 1.74% overage. Eggs were not picked and placed directly on hatch trays at the eyed stage.</t>
  </si>
  <si>
    <t>Immediate fertilization at eggtake. Evaluation: All eggs picked and re-enumerated at the eyed stage of development. Approx. 19,338,481 eyed eggs were discarded due to the difference between eggtake inventory and the inventory completed during the eyed egg</t>
  </si>
  <si>
    <t>Immediate fertilization at egg-take. Evaluation: All eggs picked and re-enumerated at the eyed stage of development. Approx. 5,892,405 eyed eggs disposed due to the difference between egg-take inventory and the inventory completed during the eyed egg sage</t>
  </si>
  <si>
    <t>Immediate fertilization at eggtake. All eggs re-inventoried at eyed stage.</t>
  </si>
  <si>
    <t>Immediate fertilization at eggtake. Evaluation: All eggs picked and re-enumerated at the eyed stage of development. Approx. 641,634 eyed eggs were discarded due to the difference between eggtake inventory and the inventory completed during the eyed egg st</t>
  </si>
  <si>
    <t>Immediate fertilization at egg-take. Evaluation: All eggs picked and re-enumerated at the eyed stage of development. Approx. 901,001 eyed eggs disposed due to the difference between egg-take inventory and the inventory completed during the eyed egg sage o</t>
  </si>
  <si>
    <t>eyed egg</t>
  </si>
  <si>
    <t>Green EGGS_COLLECTED</t>
  </si>
  <si>
    <t>GREEN_EGGS retained</t>
  </si>
  <si>
    <t>Year</t>
  </si>
  <si>
    <t>Comm Fish Region</t>
  </si>
  <si>
    <t>Planning Region</t>
  </si>
  <si>
    <t>Project/release Site</t>
  </si>
  <si>
    <t>Seine</t>
  </si>
  <si>
    <t>Gillnet</t>
  </si>
  <si>
    <t>Troll</t>
  </si>
  <si>
    <t>Other commercial</t>
  </si>
  <si>
    <t>Cost recovery catch</t>
  </si>
  <si>
    <t>Cost recovery jack catch</t>
  </si>
  <si>
    <t>Sport</t>
  </si>
  <si>
    <t>Personal use</t>
  </si>
  <si>
    <t>Subsistence</t>
  </si>
  <si>
    <t>Other non-commercial common property</t>
  </si>
  <si>
    <t>Broodstock</t>
  </si>
  <si>
    <t>Excess</t>
  </si>
  <si>
    <t>Other</t>
  </si>
  <si>
    <t>Jacks</t>
  </si>
  <si>
    <t>Escapement</t>
  </si>
  <si>
    <t>COMMENTS</t>
  </si>
  <si>
    <t>Total common property</t>
  </si>
  <si>
    <t>Total commercial common property</t>
  </si>
  <si>
    <t>Total cost recovery harvest</t>
  </si>
  <si>
    <t>Total return</t>
  </si>
  <si>
    <t>ARMIN F KOERNIG</t>
  </si>
  <si>
    <t>Commercial contribution estimated at 10% of expected return (4% of 500,000)</t>
  </si>
  <si>
    <t>NERKA</t>
  </si>
  <si>
    <t>350 = EXCESS BROODSTOCK</t>
  </si>
  <si>
    <t>LAKE BAY</t>
  </si>
  <si>
    <t>CR=2.6M fish dumped+ 1.4M fish donated+ 1.068M fis</t>
  </si>
  <si>
    <t>Other=contribution not broken by gear group</t>
  </si>
  <si>
    <t>brood changed from 188,531 to 471,730 on 6/19/06 BW.</t>
  </si>
  <si>
    <t>9802 brood used as roe fish for cost recovery</t>
  </si>
  <si>
    <t>females used for roe recovery (&lt;20% of broodstock) are NOT included in cost recovery number.</t>
  </si>
  <si>
    <t>55,825 fish used for roe sales included in CR.</t>
  </si>
  <si>
    <t>"other" were unharvested.</t>
  </si>
  <si>
    <t>"other" were unharvested fish.</t>
  </si>
  <si>
    <t>Based on otolith mark recovery data.</t>
  </si>
  <si>
    <t>Based on otolith mark recovery data</t>
  </si>
  <si>
    <t>Based on otolith mark data.</t>
  </si>
  <si>
    <t>Harvest and broodyear data based on otolith sampling.</t>
  </si>
  <si>
    <t>HOBO CR</t>
  </si>
  <si>
    <t>average size of fish sold 1.7 wt-kg
dates of harvest 7/29-8/3
gear used purse seine</t>
  </si>
  <si>
    <t>Average size of fish sold 52.5cm 1.7kg
Dates of harvest 7/27-8/5/18
Purse Seine used</t>
  </si>
  <si>
    <t>EAGLIK BAY</t>
  </si>
  <si>
    <t>DERICKSON BAY</t>
  </si>
  <si>
    <t>11. Based on otolith mark recovery data</t>
  </si>
  <si>
    <t>Average size of fish 1.5 kg, dates of harvest 8/5-11/19, gear used purse seine</t>
  </si>
  <si>
    <t>Sportfish estimate is based on sportfish survey results from the last 10 years take from survey J estimates; Boat - Valdez Arm - trip to Valdez, Shoreline - Allison Pt. Shoreline - remainder of Valdez Arm.</t>
  </si>
  <si>
    <t>Avg length 465 mm avg weight 1.47 kg</t>
  </si>
  <si>
    <t>BOULDER BAY</t>
  </si>
  <si>
    <t>11. Based on otolith recovery data.</t>
  </si>
  <si>
    <t>Sportfish estimate based on sportfish survey results from last 10 years, survey J estimate; Boat-Valdez; Boat-Valdez Arm to Valdez, Shoreline-Allison Pt., Shoreline-remainder of Valdez Arm.</t>
  </si>
  <si>
    <t>Sportfish estimate based on sportfish survey results from last 10 years (2013-2022), survey J estimate; Boat-Valdez; Boat-Valdez Arm to Valdez; Shoreline-Allison Pt.; Shoreline-remainder of Valdez Arm.</t>
  </si>
  <si>
    <t>8a. Sport fish estimate based on survey averages from last 5 years.</t>
  </si>
  <si>
    <t>8a. Sport fish estimate based on survey average from the last 5 years.</t>
  </si>
  <si>
    <t>Pinks sport fish numbers gathered from survey area J.  Valdes Arm trip to Valdez-boat, Allison Point-shoreline-Allison Point + remainder of Valdez Arm.</t>
  </si>
  <si>
    <t>Sportfish estimate is based on sportfish survey results from the last 10 years from survey J estimate; Boat - Valdez Arm - trip to Valdez, Shoreline - Allison Pt. Shoreline - remainder of Valdez Arm.</t>
  </si>
  <si>
    <t>Sportfish number updated from ADF&amp;G website J estimate; Boat-Valdez Arm-trip to Valdez, Shoreline-Allison Pt., Shoreline-remainder of Valdez Arm.</t>
  </si>
  <si>
    <t>Row Labels</t>
  </si>
  <si>
    <t>Grand Total</t>
  </si>
  <si>
    <t>Column Labels</t>
  </si>
  <si>
    <t>Sum of Total return</t>
  </si>
  <si>
    <t>(Multiple Items)</t>
  </si>
  <si>
    <t>Release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</si>
</sst>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8" x14ac:knownFonts="1">
    <font>
      <sz val="11"/>
      <color theme="1"/>
      <name val="Calibri"/>
      <family val="2"/>
      <scheme val="minor"/>
    </font>
    <font>
      <sz val="11"/>
      <color indexed="8"/>
      <name val="Calibri"/>
      <family val="2"/>
    </font>
    <font>
      <sz val="10"/>
      <color indexed="8"/>
      <name val="Arial"/>
      <family val="2"/>
    </font>
    <font>
      <sz val="11"/>
      <color rgb="FF000000"/>
      <name val="Calibri"/>
      <family val="2"/>
      <scheme val="minor"/>
    </font>
    <font>
      <sz val="9"/>
      <color indexed="81"/>
      <name val="Tahoma"/>
      <family val="2"/>
    </font>
    <font>
      <b/>
      <sz val="9"/>
      <color indexed="81"/>
      <name val="Tahoma"/>
      <family val="2"/>
    </font>
    <font>
      <sz val="11"/>
      <color indexed="8"/>
      <name val="Calibri"/>
      <family val="2"/>
    </font>
    <font>
      <sz val="10"/>
      <color indexed="8"/>
      <name val="Arial"/>
      <family val="2"/>
    </font>
  </fonts>
  <fills count="5">
    <fill>
      <patternFill patternType="none"/>
    </fill>
    <fill>
      <patternFill patternType="gray125"/>
    </fill>
    <fill>
      <patternFill patternType="solid">
        <fgColor indexed="22"/>
        <bgColor indexed="0"/>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7" fillId="0" borderId="0"/>
    <xf numFmtId="0" fontId="2" fillId="0" borderId="0"/>
  </cellStyleXfs>
  <cellXfs count="30">
    <xf numFmtId="0" fontId="0" fillId="0" borderId="0" xfId="0"/>
    <xf numFmtId="0" fontId="0" fillId="0" borderId="0" xfId="0" applyAlignment="1">
      <alignment textRotation="90"/>
    </xf>
    <xf numFmtId="3" fontId="0" fillId="0" borderId="0" xfId="0" applyNumberFormat="1"/>
    <xf numFmtId="0" fontId="3" fillId="0" borderId="0" xfId="0" applyFont="1"/>
    <xf numFmtId="47" fontId="0" fillId="0" borderId="0" xfId="0" applyNumberFormat="1"/>
    <xf numFmtId="14" fontId="0" fillId="0" borderId="0" xfId="0" applyNumberFormat="1"/>
    <xf numFmtId="0" fontId="0" fillId="3" borderId="0" xfId="0" applyFill="1" applyAlignment="1">
      <alignment textRotation="90"/>
    </xf>
    <xf numFmtId="0" fontId="0" fillId="3" borderId="0" xfId="0" applyFill="1"/>
    <xf numFmtId="0" fontId="6" fillId="0" borderId="2" xfId="1" applyFont="1" applyBorder="1" applyAlignment="1">
      <alignment wrapText="1"/>
    </xf>
    <xf numFmtId="0" fontId="6" fillId="0" borderId="2" xfId="1" applyFont="1" applyBorder="1" applyAlignment="1">
      <alignment horizontal="right" wrapText="1"/>
    </xf>
    <xf numFmtId="164" fontId="6" fillId="0" borderId="2" xfId="1" applyNumberFormat="1" applyFont="1" applyBorder="1" applyAlignment="1">
      <alignment horizontal="right" wrapText="1"/>
    </xf>
    <xf numFmtId="0" fontId="7" fillId="0" borderId="0" xfId="1"/>
    <xf numFmtId="0" fontId="6" fillId="2" borderId="1" xfId="1" applyFont="1" applyFill="1" applyBorder="1" applyAlignment="1">
      <alignment horizontal="center" textRotation="90"/>
    </xf>
    <xf numFmtId="3" fontId="7" fillId="0" borderId="0" xfId="1" applyNumberFormat="1"/>
    <xf numFmtId="3" fontId="6" fillId="0" borderId="2" xfId="1" applyNumberFormat="1" applyFont="1" applyBorder="1" applyAlignment="1">
      <alignment horizontal="right" wrapText="1"/>
    </xf>
    <xf numFmtId="3" fontId="6" fillId="2" borderId="1" xfId="1" applyNumberFormat="1" applyFont="1" applyFill="1" applyBorder="1" applyAlignment="1">
      <alignment horizontal="center" textRotation="90"/>
    </xf>
    <xf numFmtId="3" fontId="1" fillId="2" borderId="1" xfId="1" applyNumberFormat="1" applyFont="1" applyFill="1" applyBorder="1" applyAlignment="1">
      <alignment horizontal="center" textRotation="90"/>
    </xf>
    <xf numFmtId="0" fontId="1" fillId="2" borderId="1" xfId="2" applyFont="1" applyFill="1" applyBorder="1" applyAlignment="1">
      <alignment horizontal="center" textRotation="90"/>
    </xf>
    <xf numFmtId="3" fontId="1" fillId="2" borderId="1" xfId="2" applyNumberFormat="1" applyFont="1" applyFill="1" applyBorder="1" applyAlignment="1">
      <alignment horizontal="center" textRotation="90"/>
    </xf>
    <xf numFmtId="3" fontId="0" fillId="0" borderId="0" xfId="0" applyNumberFormat="1" applyAlignment="1">
      <alignment textRotation="90"/>
    </xf>
    <xf numFmtId="0" fontId="1" fillId="0" borderId="2" xfId="2" applyFont="1" applyBorder="1" applyAlignment="1">
      <alignment wrapText="1"/>
    </xf>
    <xf numFmtId="0" fontId="1" fillId="0" borderId="2" xfId="2" applyFont="1" applyBorder="1" applyAlignment="1">
      <alignment horizontal="right" wrapText="1"/>
    </xf>
    <xf numFmtId="3" fontId="1" fillId="0" borderId="2" xfId="2" applyNumberFormat="1" applyFont="1" applyBorder="1" applyAlignment="1">
      <alignment horizontal="right" wrapText="1"/>
    </xf>
    <xf numFmtId="3" fontId="2" fillId="0" borderId="0" xfId="2" applyNumberFormat="1"/>
    <xf numFmtId="3" fontId="1" fillId="0" borderId="2" xfId="2" applyNumberFormat="1" applyFont="1" applyBorder="1" applyAlignment="1">
      <alignment wrapText="1"/>
    </xf>
    <xf numFmtId="0" fontId="0" fillId="0" borderId="0" xfId="0" pivotButton="1"/>
    <xf numFmtId="0" fontId="0" fillId="0" borderId="0" xfId="0" applyAlignment="1">
      <alignment horizontal="left"/>
    </xf>
    <xf numFmtId="0" fontId="6" fillId="4" borderId="2" xfId="1" applyFont="1" applyFill="1" applyBorder="1" applyAlignment="1">
      <alignment wrapText="1"/>
    </xf>
    <xf numFmtId="3" fontId="6" fillId="0" borderId="0" xfId="1" applyNumberFormat="1" applyFont="1" applyBorder="1" applyAlignment="1">
      <alignment horizontal="right" wrapText="1"/>
    </xf>
    <xf numFmtId="3" fontId="7" fillId="0" borderId="2" xfId="1" applyNumberFormat="1" applyBorder="1"/>
  </cellXfs>
  <cellStyles count="3">
    <cellStyle name="Normal" xfId="0" builtinId="0"/>
    <cellStyle name="Normal_Return" xfId="2" xr:uid="{0E6C8DDA-3CA2-4977-9840-AAD711C0C75C}"/>
    <cellStyle name="Normal_Sheet1_1" xfId="1" xr:uid="{9B96EDCF-7CFA-43D6-ABC7-CFB690239A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21</xdr:col>
      <xdr:colOff>481854</xdr:colOff>
      <xdr:row>0</xdr:row>
      <xdr:rowOff>1882589</xdr:rowOff>
    </xdr:from>
    <xdr:to>
      <xdr:col>22</xdr:col>
      <xdr:colOff>717176</xdr:colOff>
      <xdr:row>209</xdr:row>
      <xdr:rowOff>168089</xdr:rowOff>
    </xdr:to>
    <xdr:sp macro="" textlink="">
      <xdr:nvSpPr>
        <xdr:cNvPr id="2" name="TextBox 1">
          <a:extLst>
            <a:ext uri="{FF2B5EF4-FFF2-40B4-BE49-F238E27FC236}">
              <a16:creationId xmlns:a16="http://schemas.microsoft.com/office/drawing/2014/main" id="{CBF1F6A4-7572-6415-5563-F0FF62ACFFB0}"/>
            </a:ext>
          </a:extLst>
        </xdr:cNvPr>
        <xdr:cNvSpPr txBox="1"/>
      </xdr:nvSpPr>
      <xdr:spPr>
        <a:xfrm>
          <a:off x="18556942" y="1882589"/>
          <a:ext cx="5345205" cy="133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SQL</a:t>
          </a:r>
          <a:r>
            <a:rPr lang="en-US" sz="1100" baseline="0"/>
            <a:t> for query "PWS Pink salmon brood and eggs" run by Lorna Wilson on January 26, 2024</a:t>
          </a:r>
          <a:endParaRPr lang="en-US" sz="1100"/>
        </a:p>
        <a:p>
          <a:endParaRPr lang="en-US" sz="1100"/>
        </a:p>
        <a:p>
          <a:r>
            <a:rPr lang="en-US" sz="1100"/>
            <a:t>SELECT V_AR_SCHEDULE_A.YEAR_BROOD, V_AR_SCHEDULE_A.AGENCY_CODE AS Operator, V_AR_SCHEDULE_A.FACILITY AS Hatchery, V_AR_SCHEDULE_A.SPECIES, V_AR_SCHEDULE_A.ANCESTRY, V_AR_SCHEDULE_A.STOCK, V_AR_SCHEDULE_A.MALE_BROODSTOCK_VIABLE, V_AR_SCHEDULE_A.FEMALE_BROODSTOCK_VIABLE, V_AR_SCHEDULE_A.EGGS_COLLECTED, V_AR_SCHEDULE_A.GREEN_EGGS, V_AR_SCHEDULE_A.EYED_EGGS, V_AR_SCHEDULE_A.DATE_FIRST_EGGTAKE, V_AR_SCHEDULE_A.DATE_LAST_EGGTAKE, V_AR_SCHEDULE_A.EGGTAKE_COMMENT, V_AR_SCHEDULE_A.EGGS_TRANSFERRED, V_AR_SCHEDULE_A.EGGTAKE_TRANSFERRED_LIFE_STAGE, V_AR_SCHEDULE_A.EGGS_TRANSFERRED_COMMENT, V_AR_SCHEDULE_A.EGGS_DESTROYED, V_AR_SCHEDULE_A.EGGTAKE_DESTROYED_LIFE_STAGE, V_AR_SCHEDULE_A.EGGS_DESTROYED_COMMENT</a:t>
          </a:r>
        </a:p>
        <a:p>
          <a:r>
            <a:rPr lang="en-US" sz="1100"/>
            <a:t>FROM V_AR_SCHEDULE_A INNER JOIN [Facility region] ON V_AR_SCHEDULE_A.FACILITY = [Facility region].FACILITY</a:t>
          </a:r>
        </a:p>
        <a:p>
          <a:r>
            <a:rPr lang="en-US" sz="1100"/>
            <a:t>WHERE (((V_AR_SCHEDULE_A.SPECIES)="PINK") AND (([Facility region].PlanningRegion)="PWS"));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235323</xdr:colOff>
      <xdr:row>10</xdr:row>
      <xdr:rowOff>123265</xdr:rowOff>
    </xdr:from>
    <xdr:to>
      <xdr:col>14</xdr:col>
      <xdr:colOff>1604683</xdr:colOff>
      <xdr:row>18</xdr:row>
      <xdr:rowOff>67235</xdr:rowOff>
    </xdr:to>
    <xdr:sp macro="" textlink="">
      <xdr:nvSpPr>
        <xdr:cNvPr id="2" name="TextBox 1">
          <a:extLst>
            <a:ext uri="{FF2B5EF4-FFF2-40B4-BE49-F238E27FC236}">
              <a16:creationId xmlns:a16="http://schemas.microsoft.com/office/drawing/2014/main" id="{5CBBE8D7-7E51-4182-A70F-EFEFA14459CC}"/>
            </a:ext>
          </a:extLst>
        </xdr:cNvPr>
        <xdr:cNvSpPr txBox="1"/>
      </xdr:nvSpPr>
      <xdr:spPr>
        <a:xfrm>
          <a:off x="2073088" y="2028265"/>
          <a:ext cx="9784977" cy="1467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Link</a:t>
          </a:r>
          <a:r>
            <a:rPr lang="en-US" sz="1100" baseline="0"/>
            <a:t> to Hatchery Release Reports: </a:t>
          </a:r>
        </a:p>
        <a:p>
          <a:r>
            <a:rPr lang="en-US" sz="1100"/>
            <a:t>https://mtalab.adfg.alaska.gov/CWT/Reports/hatcheryrelease.aspx</a:t>
          </a:r>
        </a:p>
        <a:p>
          <a:endParaRPr lang="en-US" sz="1100"/>
        </a:p>
        <a:p>
          <a:r>
            <a:rPr lang="en-US" sz="1100"/>
            <a:t>Data</a:t>
          </a:r>
          <a:r>
            <a:rPr lang="en-US" sz="1100" baseline="0"/>
            <a:t> is further filtered to PWS releases only.</a:t>
          </a:r>
        </a:p>
        <a:p>
          <a:endParaRPr lang="en-US" sz="1100" baseline="0"/>
        </a:p>
        <a:p>
          <a:r>
            <a:rPr lang="en-US" sz="1100" baseline="0"/>
            <a:t>Note that operator (i.e., agency) and hatchery (i.e., facility) but not donor stock (i.e., stock) and ancestral stock (i.e., ancestry) is not always accurate in release reports (we are working to correct this).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136072</xdr:colOff>
      <xdr:row>0</xdr:row>
      <xdr:rowOff>2367643</xdr:rowOff>
    </xdr:from>
    <xdr:to>
      <xdr:col>28</xdr:col>
      <xdr:colOff>4860472</xdr:colOff>
      <xdr:row>26</xdr:row>
      <xdr:rowOff>40821</xdr:rowOff>
    </xdr:to>
    <xdr:sp macro="" textlink="">
      <xdr:nvSpPr>
        <xdr:cNvPr id="2" name="TextBox 1">
          <a:extLst>
            <a:ext uri="{FF2B5EF4-FFF2-40B4-BE49-F238E27FC236}">
              <a16:creationId xmlns:a16="http://schemas.microsoft.com/office/drawing/2014/main" id="{E5CAACB2-EDA3-4708-A500-47472A228B56}"/>
            </a:ext>
          </a:extLst>
        </xdr:cNvPr>
        <xdr:cNvSpPr txBox="1"/>
      </xdr:nvSpPr>
      <xdr:spPr>
        <a:xfrm>
          <a:off x="22977022" y="2367643"/>
          <a:ext cx="4724400" cy="49883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Notes: </a:t>
          </a:r>
          <a:endParaRPr lang="en-US">
            <a:effectLst/>
          </a:endParaRPr>
        </a:p>
        <a:p>
          <a:r>
            <a:rPr lang="en-US" sz="1100" b="0" i="0">
              <a:solidFill>
                <a:schemeClr val="dk1"/>
              </a:solidFill>
              <a:effectLst/>
              <a:latin typeface="+mn-lt"/>
              <a:ea typeface="+mn-ea"/>
              <a:cs typeface="+mn-cs"/>
            </a:rPr>
            <a:t>"Other common property commercial"</a:t>
          </a:r>
          <a:r>
            <a:rPr lang="en-US" sz="1100">
              <a:solidFill>
                <a:schemeClr val="dk1"/>
              </a:solidFill>
              <a:effectLst/>
              <a:latin typeface="+mn-lt"/>
              <a:ea typeface="+mn-ea"/>
              <a:cs typeface="+mn-cs"/>
            </a:rPr>
            <a:t> includes</a:t>
          </a:r>
          <a:r>
            <a:rPr lang="en-US" sz="1100" baseline="0">
              <a:solidFill>
                <a:schemeClr val="dk1"/>
              </a:solidFill>
              <a:effectLst/>
              <a:latin typeface="+mn-lt"/>
              <a:ea typeface="+mn-ea"/>
              <a:cs typeface="+mn-cs"/>
            </a:rPr>
            <a:t> set net and combined gear types.</a:t>
          </a:r>
        </a:p>
        <a:p>
          <a:endParaRPr lang="en-US">
            <a:effectLst/>
          </a:endParaRPr>
        </a:p>
        <a:p>
          <a:r>
            <a:rPr lang="en-US" sz="1100">
              <a:solidFill>
                <a:schemeClr val="dk1"/>
              </a:solidFill>
              <a:effectLst/>
              <a:latin typeface="+mn-lt"/>
              <a:ea typeface="+mn-ea"/>
              <a:cs typeface="+mn-cs"/>
            </a:rPr>
            <a:t>"Other non-commercial common property" includes combined</a:t>
          </a:r>
          <a:r>
            <a:rPr lang="en-US" sz="1100" baseline="0">
              <a:solidFill>
                <a:schemeClr val="dk1"/>
              </a:solidFill>
              <a:effectLst/>
              <a:latin typeface="+mn-lt"/>
              <a:ea typeface="+mn-ea"/>
              <a:cs typeface="+mn-cs"/>
            </a:rPr>
            <a:t> sport, subsistence, and personal use fisheries.</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"Other" includes</a:t>
          </a:r>
          <a:r>
            <a:rPr lang="en-US" sz="1100" baseline="0">
              <a:solidFill>
                <a:schemeClr val="dk1"/>
              </a:solidFill>
              <a:effectLst/>
              <a:latin typeface="+mn-lt"/>
              <a:ea typeface="+mn-ea"/>
              <a:cs typeface="+mn-cs"/>
            </a:rPr>
            <a:t> other accountable returns, such as sea lion mortalities, lagoon mortalities</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Return data</a:t>
          </a:r>
          <a:r>
            <a:rPr lang="en-US" sz="1100" baseline="0">
              <a:solidFill>
                <a:schemeClr val="dk1"/>
              </a:solidFill>
              <a:effectLst/>
              <a:latin typeface="+mn-lt"/>
              <a:ea typeface="+mn-ea"/>
              <a:cs typeface="+mn-cs"/>
            </a:rPr>
            <a:t> is from finalized ARs in MyFISH, historic database for ARs that are not imported into MyFISH, and ARs that are imported to my FISH but not finalized. Data queried by Lorna Wilson lorna.wilson@alaska.gov on January 19, 2024.</a:t>
          </a:r>
          <a:endParaRPr lang="en-US">
            <a:effectLst/>
          </a:endParaRPr>
        </a:p>
        <a:p>
          <a:endParaRPr lang="en-US" sz="1100"/>
        </a:p>
        <a:p>
          <a:r>
            <a:rPr lang="en-US" sz="1100"/>
            <a:t>Operators are:</a:t>
          </a:r>
        </a:p>
        <a:p>
          <a:r>
            <a:rPr lang="en-US" sz="1100" b="0" i="0">
              <a:solidFill>
                <a:schemeClr val="dk1"/>
              </a:solidFill>
              <a:effectLst/>
              <a:latin typeface="+mn-lt"/>
              <a:ea typeface="+mn-ea"/>
              <a:cs typeface="+mn-cs"/>
            </a:rPr>
            <a:t>PWSAC =</a:t>
          </a:r>
          <a:r>
            <a:rPr lang="en-US" sz="1100" b="0" i="0"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Prince William Sound Aquaculture</a:t>
          </a:r>
          <a:r>
            <a:rPr lang="en-US" sz="1100" b="0" i="0" u="none" strike="noStrike" baseline="0">
              <a:solidFill>
                <a:schemeClr val="dk1"/>
              </a:solidFill>
              <a:effectLst/>
              <a:latin typeface="+mn-lt"/>
              <a:ea typeface="+mn-ea"/>
              <a:cs typeface="+mn-cs"/>
            </a:rPr>
            <a:t> Corporation</a:t>
          </a:r>
          <a:r>
            <a:rPr lang="en-US"/>
            <a:t> </a:t>
          </a:r>
        </a:p>
        <a:p>
          <a:r>
            <a:rPr lang="en-US" sz="1100" b="0" i="0" u="none" strike="noStrike">
              <a:solidFill>
                <a:schemeClr val="dk1"/>
              </a:solidFill>
              <a:effectLst/>
              <a:latin typeface="+mn-lt"/>
              <a:ea typeface="+mn-ea"/>
              <a:cs typeface="+mn-cs"/>
            </a:rPr>
            <a:t>NERKA =</a:t>
          </a:r>
          <a:r>
            <a:rPr lang="en-US" sz="1100" b="0" i="0" u="none" strike="noStrike" baseline="0">
              <a:solidFill>
                <a:schemeClr val="dk1"/>
              </a:solidFill>
              <a:effectLst/>
              <a:latin typeface="+mn-lt"/>
              <a:ea typeface="+mn-ea"/>
              <a:cs typeface="+mn-cs"/>
            </a:rPr>
            <a:t> Nerka, Incorporated</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VFDA = Valdez</a:t>
          </a:r>
          <a:r>
            <a:rPr lang="en-US" sz="1100" b="0" i="0" u="none" strike="noStrike" baseline="0">
              <a:solidFill>
                <a:schemeClr val="dk1"/>
              </a:solidFill>
              <a:effectLst/>
              <a:latin typeface="+mn-lt"/>
              <a:ea typeface="+mn-ea"/>
              <a:cs typeface="+mn-cs"/>
            </a:rPr>
            <a:t> Fisheries Development Association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ADFG</a:t>
          </a:r>
          <a:r>
            <a:rPr lang="en-US"/>
            <a:t> = Alaska Department</a:t>
          </a:r>
          <a:r>
            <a:rPr lang="en-US" baseline="0"/>
            <a:t> of Fish and Game</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7</xdr:row>
      <xdr:rowOff>0</xdr:rowOff>
    </xdr:from>
    <xdr:to>
      <xdr:col>11</xdr:col>
      <xdr:colOff>4126</xdr:colOff>
      <xdr:row>26</xdr:row>
      <xdr:rowOff>133350</xdr:rowOff>
    </xdr:to>
    <xdr:sp macro="" textlink="">
      <xdr:nvSpPr>
        <xdr:cNvPr id="2" name="TextBox 1">
          <a:extLst>
            <a:ext uri="{FF2B5EF4-FFF2-40B4-BE49-F238E27FC236}">
              <a16:creationId xmlns:a16="http://schemas.microsoft.com/office/drawing/2014/main" id="{FFC760C2-BEFB-480C-B3D3-22B5AB3628F9}"/>
            </a:ext>
          </a:extLst>
        </xdr:cNvPr>
        <xdr:cNvSpPr txBox="1"/>
      </xdr:nvSpPr>
      <xdr:spPr>
        <a:xfrm>
          <a:off x="7886700" y="1333500"/>
          <a:ext cx="1975801" cy="3752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a:t>
          </a:r>
          <a:r>
            <a:rPr lang="en-US" sz="1100" baseline="0"/>
            <a:t> consider including/excluding return projects:</a:t>
          </a:r>
          <a:endParaRPr lang="en-US" sz="1100"/>
        </a:p>
        <a:p>
          <a:endParaRPr lang="en-US" sz="1100"/>
        </a:p>
        <a:p>
          <a:r>
            <a:rPr lang="en-US" sz="1100"/>
            <a:t>Include:</a:t>
          </a:r>
        </a:p>
        <a:p>
          <a:r>
            <a:rPr lang="en-US" sz="1100"/>
            <a:t>ARMIN F KOERNIG</a:t>
          </a:r>
        </a:p>
        <a:p>
          <a:r>
            <a:rPr lang="en-US" sz="1100"/>
            <a:t>CANNERY CREEK</a:t>
          </a:r>
        </a:p>
        <a:p>
          <a:r>
            <a:rPr lang="en-US" sz="1100"/>
            <a:t>SOLOMON GULCH</a:t>
          </a:r>
        </a:p>
        <a:p>
          <a:r>
            <a:rPr lang="en-US" sz="1100"/>
            <a:t>LAKE BAY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MAIN BAY</a:t>
          </a:r>
          <a:endParaRPr lang="en-US">
            <a:effectLst/>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Exclude:</a:t>
          </a:r>
          <a:endParaRPr lang="en-US">
            <a:effectLst/>
          </a:endParaRPr>
        </a:p>
        <a:p>
          <a:r>
            <a:rPr lang="en-US" sz="1100"/>
            <a:t>HOBO CR	</a:t>
          </a:r>
        </a:p>
        <a:p>
          <a:r>
            <a:rPr lang="en-US" sz="1100"/>
            <a:t>DERICKSON BAY</a:t>
          </a:r>
        </a:p>
        <a:p>
          <a:r>
            <a:rPr lang="en-US" sz="1100"/>
            <a:t>EAGLIK BAY</a:t>
          </a:r>
        </a:p>
        <a:p>
          <a:r>
            <a:rPr lang="en-US" sz="1100"/>
            <a:t>PERRY ISLAND</a:t>
          </a:r>
        </a:p>
        <a:p>
          <a:r>
            <a:rPr lang="en-US" sz="1100"/>
            <a:t>BOULDER BAY	</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son, Lorna I (DFG)" refreshedDate="45317.582585648146" createdVersion="8" refreshedVersion="8" minRefreshableVersion="3" recordCount="196" xr:uid="{344AAFBD-82B0-4088-A498-D07BD6FED9D2}">
  <cacheSource type="worksheet">
    <worksheetSource ref="A1:AA1048576" sheet="Return details"/>
  </cacheSource>
  <cacheFields count="27">
    <cacheField name="Year" numFmtId="0">
      <sharedItems containsBlank="1" count="48">
        <s v="1977"/>
        <s v="1978"/>
        <s v="1980"/>
        <s v="1981"/>
        <s v="1982"/>
        <s v="1986"/>
        <s v="1987"/>
        <s v="1988"/>
        <s v="1989"/>
        <s v="1990"/>
        <s v="1991"/>
        <s v="1992"/>
        <s v="1993"/>
        <s v="1994"/>
        <s v="1995"/>
        <s v="1996"/>
        <s v="1997"/>
        <s v="1998"/>
        <s v="1999"/>
        <s v="2000"/>
        <s v="2001"/>
        <s v="2002"/>
        <s v="2003"/>
        <s v="2004"/>
        <s v="2005"/>
        <s v="2006"/>
        <s v="2007"/>
        <s v="2008"/>
        <s v="2016"/>
        <s v="2015"/>
        <s v="2014"/>
        <s v="2013"/>
        <s v="2012"/>
        <s v="2011"/>
        <s v="2010"/>
        <s v="2017"/>
        <s v="2009"/>
        <s v="1985"/>
        <s v="1984"/>
        <s v="1983"/>
        <s v="1979"/>
        <s v="2018"/>
        <s v="2019"/>
        <s v="2020"/>
        <s v="2021"/>
        <s v="2022"/>
        <s v="2023"/>
        <m/>
      </sharedItems>
    </cacheField>
    <cacheField name="Comm Fish Region" numFmtId="0">
      <sharedItems containsString="0" containsBlank="1" containsNumber="1" containsInteger="1" minValue="2" maxValue="2"/>
    </cacheField>
    <cacheField name="Planning Region" numFmtId="0">
      <sharedItems containsBlank="1"/>
    </cacheField>
    <cacheField name="Operator" numFmtId="0">
      <sharedItems containsBlank="1"/>
    </cacheField>
    <cacheField name="Hatchery" numFmtId="0">
      <sharedItems containsBlank="1" count="7">
        <s v="A F KOERNIG"/>
        <s v="PERRY ISLAND"/>
        <s v="CANNERY CREEK"/>
        <s v="MAIN BAY"/>
        <s v="WALLY NOERENBERG"/>
        <s v="SOLOMON GULCH"/>
        <m/>
      </sharedItems>
    </cacheField>
    <cacheField name="Project/release Site" numFmtId="0">
      <sharedItems containsBlank="1" count="11">
        <s v="ARMIN F KOERNIG"/>
        <s v="PERRY ISLAND"/>
        <s v="CANNERY CREEK"/>
        <s v="MAIN BAY"/>
        <s v="LAKE BAY"/>
        <s v="SOLOMON GULCH"/>
        <s v="HOBO CR"/>
        <s v="EAGLIK BAY"/>
        <s v="DERICKSON BAY"/>
        <s v="BOULDER BAY"/>
        <m/>
      </sharedItems>
    </cacheField>
    <cacheField name="Species" numFmtId="0">
      <sharedItems containsBlank="1"/>
    </cacheField>
    <cacheField name="Seine" numFmtId="3">
      <sharedItems containsString="0" containsBlank="1" containsNumber="1" containsInteger="1" minValue="0" maxValue="31390744"/>
    </cacheField>
    <cacheField name="Gillnet" numFmtId="3">
      <sharedItems containsString="0" containsBlank="1" containsNumber="1" containsInteger="1" minValue="0" maxValue="2439958"/>
    </cacheField>
    <cacheField name="Troll" numFmtId="3">
      <sharedItems containsString="0" containsBlank="1" containsNumber="1" containsInteger="1" minValue="0" maxValue="0"/>
    </cacheField>
    <cacheField name="Other commercial" numFmtId="3">
      <sharedItems containsString="0" containsBlank="1" containsNumber="1" containsInteger="1" minValue="0" maxValue="6751362"/>
    </cacheField>
    <cacheField name="Cost recovery catch" numFmtId="3">
      <sharedItems containsString="0" containsBlank="1" containsNumber="1" containsInteger="1" minValue="0" maxValue="5094645"/>
    </cacheField>
    <cacheField name="Cost recovery jack catch" numFmtId="3">
      <sharedItems containsString="0" containsBlank="1" containsNumber="1" containsInteger="1" minValue="0" maxValue="0"/>
    </cacheField>
    <cacheField name="Sport" numFmtId="3">
      <sharedItems containsString="0" containsBlank="1" containsNumber="1" containsInteger="1" minValue="0" maxValue="150000"/>
    </cacheField>
    <cacheField name="Personal use" numFmtId="3">
      <sharedItems containsString="0" containsBlank="1" containsNumber="1" containsInteger="1" minValue="0" maxValue="0"/>
    </cacheField>
    <cacheField name="Subsistence" numFmtId="3">
      <sharedItems containsString="0" containsBlank="1" containsNumber="1" containsInteger="1" minValue="0" maxValue="758"/>
    </cacheField>
    <cacheField name="Other non-commercial common property" numFmtId="3">
      <sharedItems containsString="0" containsBlank="1" containsNumber="1" containsInteger="1" minValue="0" maxValue="0"/>
    </cacheField>
    <cacheField name="Broodstock" numFmtId="3">
      <sharedItems containsString="0" containsBlank="1" containsNumber="1" containsInteger="1" minValue="0" maxValue="1043736"/>
    </cacheField>
    <cacheField name="Excess" numFmtId="3">
      <sharedItems containsString="0" containsBlank="1" containsNumber="1" containsInteger="1" minValue="0" maxValue="0"/>
    </cacheField>
    <cacheField name="Other" numFmtId="3">
      <sharedItems containsString="0" containsBlank="1" containsNumber="1" containsInteger="1" minValue="0" maxValue="1000000"/>
    </cacheField>
    <cacheField name="Jacks" numFmtId="3">
      <sharedItems containsString="0" containsBlank="1" containsNumber="1" containsInteger="1" minValue="0" maxValue="10535"/>
    </cacheField>
    <cacheField name="Escapement" numFmtId="3">
      <sharedItems containsString="0" containsBlank="1" containsNumber="1" containsInteger="1" minValue="0" maxValue="350000"/>
    </cacheField>
    <cacheField name="COMMENTS" numFmtId="3">
      <sharedItems containsBlank="1"/>
    </cacheField>
    <cacheField name="Total common property" numFmtId="0">
      <sharedItems containsString="0" containsBlank="1" containsNumber="1" containsInteger="1" minValue="0" maxValue="31399928"/>
    </cacheField>
    <cacheField name="Total commercial common property" numFmtId="0">
      <sharedItems containsString="0" containsBlank="1" containsNumber="1" containsInteger="1" minValue="0" maxValue="31390852"/>
    </cacheField>
    <cacheField name="Total cost recovery harvest" numFmtId="0">
      <sharedItems containsString="0" containsBlank="1" containsNumber="1" containsInteger="1" minValue="0" maxValue="5094645"/>
    </cacheField>
    <cacheField name="Total return" numFmtId="3">
      <sharedItems containsString="0" containsBlank="1" containsNumber="1" containsInteger="1" minValue="0" maxValue="340940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n v="2"/>
    <s v="PWS"/>
    <s v="PWSAC"/>
    <x v="0"/>
    <x v="0"/>
    <s v="PINK"/>
    <n v="2000"/>
    <n v="0"/>
    <n v="0"/>
    <n v="0"/>
    <n v="15545"/>
    <n v="0"/>
    <n v="0"/>
    <n v="0"/>
    <n v="0"/>
    <m/>
    <n v="21300"/>
    <m/>
    <n v="0"/>
    <n v="0"/>
    <n v="0"/>
    <s v="Commercial contribution estimated at 10% of expected return (4% of 500,000)"/>
    <n v="2000"/>
    <n v="2000"/>
    <n v="15545"/>
    <n v="38845"/>
  </r>
  <r>
    <x v="1"/>
    <n v="2"/>
    <s v="PWS"/>
    <s v="NERKA"/>
    <x v="1"/>
    <x v="1"/>
    <s v="PINK"/>
    <n v="0"/>
    <n v="0"/>
    <n v="0"/>
    <n v="0"/>
    <n v="0"/>
    <n v="0"/>
    <n v="0"/>
    <n v="0"/>
    <n v="0"/>
    <m/>
    <n v="256"/>
    <m/>
    <n v="0"/>
    <n v="0"/>
    <n v="1000"/>
    <s v=""/>
    <n v="0"/>
    <n v="0"/>
    <n v="0"/>
    <n v="1256"/>
  </r>
  <r>
    <x v="2"/>
    <n v="2"/>
    <s v="PWS"/>
    <s v="NERKA"/>
    <x v="1"/>
    <x v="1"/>
    <s v="PINK"/>
    <n v="0"/>
    <n v="0"/>
    <n v="0"/>
    <n v="20000"/>
    <n v="100"/>
    <n v="0"/>
    <n v="0"/>
    <n v="0"/>
    <n v="0"/>
    <m/>
    <n v="300"/>
    <m/>
    <n v="0"/>
    <n v="0"/>
    <n v="4000"/>
    <s v="350 = EXCESS BROODSTOCK"/>
    <n v="20000"/>
    <n v="20000"/>
    <n v="100"/>
    <n v="24400"/>
  </r>
  <r>
    <x v="3"/>
    <n v="2"/>
    <s v="PWS"/>
    <s v="NERKA"/>
    <x v="1"/>
    <x v="1"/>
    <s v="PINK"/>
    <n v="0"/>
    <n v="0"/>
    <n v="0"/>
    <n v="800"/>
    <n v="0"/>
    <n v="0"/>
    <n v="0"/>
    <n v="0"/>
    <n v="0"/>
    <m/>
    <n v="0"/>
    <m/>
    <n v="0"/>
    <n v="0"/>
    <n v="200"/>
    <s v=""/>
    <n v="800"/>
    <n v="800"/>
    <n v="0"/>
    <n v="1000"/>
  </r>
  <r>
    <x v="4"/>
    <n v="2"/>
    <s v="PWS"/>
    <s v="PWSAC"/>
    <x v="2"/>
    <x v="2"/>
    <s v="PINK"/>
    <n v="0"/>
    <n v="0"/>
    <n v="0"/>
    <n v="688800"/>
    <n v="0"/>
    <n v="0"/>
    <n v="0"/>
    <n v="0"/>
    <n v="0"/>
    <m/>
    <n v="0"/>
    <m/>
    <n v="0"/>
    <n v="0"/>
    <n v="71575"/>
    <s v=""/>
    <n v="688800"/>
    <n v="688800"/>
    <n v="0"/>
    <n v="760375"/>
  </r>
  <r>
    <x v="4"/>
    <n v="2"/>
    <s v="PWS"/>
    <s v="PWSAC"/>
    <x v="3"/>
    <x v="3"/>
    <s v="PINK"/>
    <n v="0"/>
    <n v="0"/>
    <n v="0"/>
    <n v="0"/>
    <n v="0"/>
    <n v="0"/>
    <n v="0"/>
    <n v="0"/>
    <n v="0"/>
    <m/>
    <n v="0"/>
    <m/>
    <n v="0"/>
    <n v="0"/>
    <n v="35000"/>
    <s v=""/>
    <n v="0"/>
    <n v="0"/>
    <n v="0"/>
    <n v="35000"/>
  </r>
  <r>
    <x v="4"/>
    <n v="2"/>
    <s v="PWS"/>
    <s v="NERKA"/>
    <x v="1"/>
    <x v="1"/>
    <s v="PINK"/>
    <n v="0"/>
    <n v="0"/>
    <n v="0"/>
    <n v="3000"/>
    <n v="0"/>
    <n v="0"/>
    <n v="0"/>
    <n v="0"/>
    <n v="0"/>
    <m/>
    <n v="152"/>
    <m/>
    <n v="0"/>
    <n v="0"/>
    <n v="1848"/>
    <s v=""/>
    <n v="3000"/>
    <n v="3000"/>
    <n v="0"/>
    <n v="5000"/>
  </r>
  <r>
    <x v="5"/>
    <n v="2"/>
    <s v="PWS"/>
    <s v="PWSAC"/>
    <x v="3"/>
    <x v="3"/>
    <s v="PINK"/>
    <n v="0"/>
    <n v="0"/>
    <n v="0"/>
    <n v="222000"/>
    <n v="0"/>
    <n v="0"/>
    <n v="0"/>
    <n v="0"/>
    <n v="0"/>
    <m/>
    <n v="0"/>
    <m/>
    <n v="0"/>
    <n v="0"/>
    <n v="10000"/>
    <s v=""/>
    <n v="222000"/>
    <n v="222000"/>
    <n v="0"/>
    <n v="232000"/>
  </r>
  <r>
    <x v="6"/>
    <n v="2"/>
    <s v="PWS"/>
    <s v="PWSAC"/>
    <x v="4"/>
    <x v="4"/>
    <s v="PINK"/>
    <n v="0"/>
    <n v="0"/>
    <n v="0"/>
    <n v="1740984"/>
    <n v="303381"/>
    <n v="0"/>
    <n v="0"/>
    <n v="0"/>
    <n v="0"/>
    <m/>
    <n v="276947"/>
    <m/>
    <n v="0"/>
    <n v="0"/>
    <n v="0"/>
    <s v=""/>
    <n v="1740984"/>
    <n v="1740984"/>
    <n v="303381"/>
    <n v="2321312"/>
  </r>
  <r>
    <x v="7"/>
    <n v="2"/>
    <s v="PWS"/>
    <s v="PWSAC"/>
    <x v="4"/>
    <x v="4"/>
    <s v="PINK"/>
    <n v="1508700"/>
    <n v="1691300"/>
    <n v="0"/>
    <n v="0"/>
    <n v="443828"/>
    <n v="0"/>
    <n v="0"/>
    <n v="0"/>
    <n v="0"/>
    <m/>
    <n v="222790"/>
    <m/>
    <n v="0"/>
    <n v="0"/>
    <n v="0"/>
    <s v=""/>
    <n v="3200000"/>
    <n v="3200000"/>
    <n v="443828"/>
    <n v="3866618"/>
  </r>
  <r>
    <x v="8"/>
    <n v="2"/>
    <s v="PWS"/>
    <s v="PWSAC"/>
    <x v="4"/>
    <x v="4"/>
    <s v="PINK"/>
    <n v="3288382"/>
    <n v="565670"/>
    <n v="0"/>
    <n v="0"/>
    <n v="2778696"/>
    <n v="0"/>
    <n v="0"/>
    <n v="0"/>
    <n v="0"/>
    <m/>
    <n v="497727"/>
    <m/>
    <n v="0"/>
    <n v="0"/>
    <n v="0"/>
    <s v=""/>
    <n v="3854052"/>
    <n v="3854052"/>
    <n v="2778696"/>
    <n v="7130475"/>
  </r>
  <r>
    <x v="9"/>
    <n v="2"/>
    <s v="PWS"/>
    <s v="PWSAC"/>
    <x v="4"/>
    <x v="4"/>
    <s v="PINK"/>
    <n v="9880619"/>
    <n v="1462587"/>
    <n v="0"/>
    <n v="0"/>
    <n v="3310490"/>
    <n v="0"/>
    <n v="0"/>
    <n v="0"/>
    <n v="0"/>
    <m/>
    <n v="436022"/>
    <m/>
    <n v="0"/>
    <n v="0"/>
    <n v="0"/>
    <s v=""/>
    <n v="11343206"/>
    <n v="11343206"/>
    <n v="3310490"/>
    <n v="15089718"/>
  </r>
  <r>
    <x v="10"/>
    <n v="2"/>
    <s v="PWS"/>
    <s v="PWSAC"/>
    <x v="4"/>
    <x v="4"/>
    <s v="PINK"/>
    <n v="7934792"/>
    <n v="142526"/>
    <n v="0"/>
    <n v="0"/>
    <n v="5094645"/>
    <n v="0"/>
    <n v="0"/>
    <n v="0"/>
    <n v="0"/>
    <m/>
    <n v="498603"/>
    <m/>
    <n v="0"/>
    <n v="0"/>
    <n v="30000"/>
    <s v="CR=2.6M fish dumped+ 1.4M fish donated+ 1.068M fis"/>
    <n v="8077318"/>
    <n v="8077318"/>
    <n v="5094645"/>
    <n v="13700566"/>
  </r>
  <r>
    <x v="11"/>
    <n v="2"/>
    <s v="PWS"/>
    <s v="PWSAC"/>
    <x v="4"/>
    <x v="4"/>
    <s v="PINK"/>
    <n v="886000"/>
    <n v="430110"/>
    <n v="0"/>
    <n v="0"/>
    <n v="515386"/>
    <n v="0"/>
    <n v="0"/>
    <n v="0"/>
    <n v="0"/>
    <m/>
    <n v="247590"/>
    <m/>
    <n v="0"/>
    <n v="0"/>
    <n v="0"/>
    <s v=""/>
    <n v="1316110"/>
    <n v="1316110"/>
    <n v="515386"/>
    <n v="2079086"/>
  </r>
  <r>
    <x v="12"/>
    <n v="2"/>
    <s v="PWS"/>
    <s v="PWSAC"/>
    <x v="4"/>
    <x v="4"/>
    <s v="PINK"/>
    <n v="722243"/>
    <n v="135118"/>
    <n v="0"/>
    <n v="0"/>
    <n v="270105"/>
    <n v="0"/>
    <n v="0"/>
    <n v="0"/>
    <n v="0"/>
    <m/>
    <n v="381858"/>
    <m/>
    <n v="0"/>
    <n v="0"/>
    <n v="0"/>
    <s v=""/>
    <n v="857361"/>
    <n v="857361"/>
    <n v="270105"/>
    <n v="1509324"/>
  </r>
  <r>
    <x v="13"/>
    <n v="2"/>
    <s v="PWS"/>
    <s v="PWSAC"/>
    <x v="4"/>
    <x v="4"/>
    <s v="PINK"/>
    <n v="0"/>
    <n v="0"/>
    <n v="0"/>
    <n v="4165555"/>
    <n v="1601409"/>
    <n v="0"/>
    <n v="0"/>
    <n v="0"/>
    <n v="0"/>
    <m/>
    <n v="327177"/>
    <m/>
    <n v="0"/>
    <n v="0"/>
    <n v="0"/>
    <s v="Other=contribution not broken by gear group"/>
    <n v="4165555"/>
    <n v="4165555"/>
    <n v="1601409"/>
    <n v="6094141"/>
  </r>
  <r>
    <x v="14"/>
    <n v="2"/>
    <s v="PWS"/>
    <s v="PWSAC"/>
    <x v="4"/>
    <x v="4"/>
    <s v="PINK"/>
    <n v="0"/>
    <n v="1163166"/>
    <n v="0"/>
    <n v="0"/>
    <n v="985047"/>
    <n v="0"/>
    <n v="0"/>
    <n v="0"/>
    <n v="0"/>
    <m/>
    <n v="196676"/>
    <m/>
    <n v="104412"/>
    <n v="0"/>
    <n v="0"/>
    <s v=""/>
    <n v="1163166"/>
    <n v="1163166"/>
    <n v="985047"/>
    <n v="2449301"/>
  </r>
  <r>
    <x v="15"/>
    <n v="2"/>
    <s v="PWS"/>
    <s v="PWSAC"/>
    <x v="4"/>
    <x v="4"/>
    <s v="PINK"/>
    <n v="2659000"/>
    <n v="0"/>
    <n v="0"/>
    <n v="0"/>
    <n v="4196070"/>
    <n v="0"/>
    <n v="0"/>
    <n v="0"/>
    <n v="0"/>
    <m/>
    <n v="471730"/>
    <m/>
    <n v="178080"/>
    <n v="0"/>
    <n v="0"/>
    <s v="brood changed from 188,531 to 471,730 on 6/19/06 BW."/>
    <n v="2659000"/>
    <n v="2659000"/>
    <n v="4196070"/>
    <n v="7504880"/>
  </r>
  <r>
    <x v="16"/>
    <n v="2"/>
    <s v="PWS"/>
    <s v="PWSAC"/>
    <x v="4"/>
    <x v="4"/>
    <s v="PINK"/>
    <n v="3529259"/>
    <n v="0"/>
    <n v="0"/>
    <n v="0"/>
    <n v="2257226"/>
    <n v="0"/>
    <n v="0"/>
    <n v="0"/>
    <n v="0"/>
    <m/>
    <n v="376828"/>
    <m/>
    <n v="31651"/>
    <n v="0"/>
    <n v="0"/>
    <s v=""/>
    <n v="3529259"/>
    <n v="3529259"/>
    <n v="2257226"/>
    <n v="6194964"/>
  </r>
  <r>
    <x v="17"/>
    <n v="2"/>
    <s v="PWS"/>
    <s v="PWSAC"/>
    <x v="4"/>
    <x v="4"/>
    <s v="PINK"/>
    <n v="4938691"/>
    <n v="0"/>
    <n v="0"/>
    <n v="0"/>
    <n v="2438089"/>
    <n v="0"/>
    <n v="0"/>
    <n v="0"/>
    <n v="0"/>
    <m/>
    <n v="265820"/>
    <m/>
    <n v="900000"/>
    <n v="0"/>
    <n v="0"/>
    <s v=""/>
    <n v="4938691"/>
    <n v="4938691"/>
    <n v="2438089"/>
    <n v="8542600"/>
  </r>
  <r>
    <x v="18"/>
    <n v="2"/>
    <s v="PWS"/>
    <s v="PWSAC"/>
    <x v="4"/>
    <x v="4"/>
    <s v="PINK"/>
    <n v="4728431"/>
    <n v="0"/>
    <n v="0"/>
    <n v="0"/>
    <n v="3853755"/>
    <n v="0"/>
    <n v="0"/>
    <n v="0"/>
    <n v="0"/>
    <m/>
    <n v="384664"/>
    <m/>
    <n v="500000"/>
    <n v="0"/>
    <n v="0"/>
    <s v=""/>
    <n v="4728431"/>
    <n v="4728431"/>
    <n v="3853755"/>
    <n v="9466850"/>
  </r>
  <r>
    <x v="19"/>
    <n v="2"/>
    <s v="PWS"/>
    <s v="PWSAC"/>
    <x v="4"/>
    <x v="4"/>
    <s v="PINK"/>
    <n v="4980503"/>
    <n v="0"/>
    <n v="0"/>
    <n v="0"/>
    <n v="3459414"/>
    <n v="0"/>
    <n v="0"/>
    <n v="0"/>
    <n v="0"/>
    <m/>
    <n v="255851"/>
    <m/>
    <n v="0"/>
    <n v="0"/>
    <n v="0"/>
    <s v=""/>
    <n v="4980503"/>
    <n v="4980503"/>
    <n v="3459414"/>
    <n v="8695768"/>
  </r>
  <r>
    <x v="20"/>
    <n v="2"/>
    <s v="PWS"/>
    <s v="PWSAC"/>
    <x v="4"/>
    <x v="4"/>
    <s v="PINK"/>
    <n v="1584138"/>
    <n v="334797"/>
    <n v="0"/>
    <n v="0"/>
    <n v="4937139"/>
    <n v="0"/>
    <n v="0"/>
    <n v="0"/>
    <n v="0"/>
    <m/>
    <n v="325003"/>
    <m/>
    <n v="0"/>
    <n v="0"/>
    <n v="0"/>
    <s v=""/>
    <n v="1918935"/>
    <n v="1918935"/>
    <n v="4937139"/>
    <n v="7181077"/>
  </r>
  <r>
    <x v="21"/>
    <n v="2"/>
    <s v="PWS"/>
    <s v="PWSAC"/>
    <x v="4"/>
    <x v="4"/>
    <s v="PINK"/>
    <n v="1474723"/>
    <n v="94545"/>
    <n v="0"/>
    <n v="0"/>
    <n v="3707656"/>
    <n v="0"/>
    <n v="0"/>
    <n v="0"/>
    <n v="0"/>
    <m/>
    <n v="340198"/>
    <m/>
    <n v="0"/>
    <n v="0"/>
    <n v="0"/>
    <s v="9802 brood used as roe fish for cost recovery"/>
    <n v="1569268"/>
    <n v="1569268"/>
    <n v="3707656"/>
    <n v="5617122"/>
  </r>
  <r>
    <x v="22"/>
    <n v="2"/>
    <s v="PWS"/>
    <s v="PWSAC"/>
    <x v="4"/>
    <x v="4"/>
    <s v="PINK"/>
    <n v="12422082"/>
    <n v="0"/>
    <n v="0"/>
    <n v="0"/>
    <n v="4674799"/>
    <n v="0"/>
    <n v="0"/>
    <n v="0"/>
    <n v="0"/>
    <m/>
    <n v="750435"/>
    <m/>
    <n v="0"/>
    <n v="0"/>
    <n v="0"/>
    <s v=""/>
    <n v="12422082"/>
    <n v="12422082"/>
    <n v="4674799"/>
    <n v="17847316"/>
  </r>
  <r>
    <x v="23"/>
    <n v="2"/>
    <s v="PWS"/>
    <s v="PWSAC"/>
    <x v="4"/>
    <x v="4"/>
    <s v="PINK"/>
    <n v="95547"/>
    <n v="0"/>
    <n v="0"/>
    <n v="0"/>
    <n v="2341464"/>
    <n v="0"/>
    <n v="0"/>
    <n v="0"/>
    <n v="0"/>
    <m/>
    <n v="267716"/>
    <m/>
    <n v="0"/>
    <n v="0"/>
    <n v="0"/>
    <s v="females used for roe recovery (&lt;20% of broodstock) are NOT included in cost recovery number."/>
    <n v="95547"/>
    <n v="95547"/>
    <n v="2341464"/>
    <n v="2704727"/>
  </r>
  <r>
    <x v="24"/>
    <n v="2"/>
    <s v="PWS"/>
    <s v="PWSAC"/>
    <x v="4"/>
    <x v="4"/>
    <s v="PINK"/>
    <n v="4455887"/>
    <n v="59592"/>
    <n v="0"/>
    <n v="0"/>
    <n v="3604839"/>
    <n v="0"/>
    <n v="100"/>
    <n v="0"/>
    <n v="0"/>
    <m/>
    <n v="1043736"/>
    <m/>
    <n v="0"/>
    <n v="0"/>
    <n v="0"/>
    <s v=""/>
    <n v="4515579"/>
    <n v="4515479"/>
    <n v="3604839"/>
    <n v="9164154"/>
  </r>
  <r>
    <x v="25"/>
    <n v="2"/>
    <s v="PWS"/>
    <s v="PWSAC"/>
    <x v="4"/>
    <x v="4"/>
    <s v="PINK"/>
    <n v="1429468"/>
    <n v="29845"/>
    <n v="0"/>
    <n v="0"/>
    <n v="2404868"/>
    <n v="0"/>
    <n v="0"/>
    <n v="0"/>
    <n v="0"/>
    <m/>
    <n v="200854"/>
    <m/>
    <n v="0"/>
    <n v="0"/>
    <n v="0"/>
    <s v="55,825 fish used for roe sales included in CR."/>
    <n v="1459313"/>
    <n v="1459313"/>
    <n v="2404868"/>
    <n v="4065035"/>
  </r>
  <r>
    <x v="26"/>
    <n v="2"/>
    <s v="PWS"/>
    <s v="PWSAC"/>
    <x v="4"/>
    <x v="4"/>
    <s v="PINK"/>
    <n v="3774922"/>
    <n v="56406"/>
    <n v="0"/>
    <n v="0"/>
    <n v="3472456"/>
    <n v="0"/>
    <n v="0"/>
    <n v="0"/>
    <n v="0"/>
    <m/>
    <n v="231438"/>
    <m/>
    <n v="5000"/>
    <n v="0"/>
    <n v="0"/>
    <s v="&quot;other&quot; were unharvested."/>
    <n v="3831328"/>
    <n v="3831328"/>
    <n v="3472456"/>
    <n v="7540222"/>
  </r>
  <r>
    <x v="27"/>
    <n v="2"/>
    <s v="PWS"/>
    <s v="PWSAC"/>
    <x v="4"/>
    <x v="4"/>
    <s v="PINK"/>
    <n v="6717714"/>
    <n v="712140"/>
    <n v="0"/>
    <n v="0"/>
    <n v="1105099"/>
    <n v="0"/>
    <n v="0"/>
    <n v="0"/>
    <n v="0"/>
    <m/>
    <n v="198568"/>
    <m/>
    <n v="4000"/>
    <n v="0"/>
    <n v="0"/>
    <s v="&quot;other&quot; were unharvested fish."/>
    <n v="7429854"/>
    <n v="7429854"/>
    <n v="1105099"/>
    <n v="8737521"/>
  </r>
  <r>
    <x v="28"/>
    <n v="2"/>
    <s v="PWS"/>
    <s v="PWSAC"/>
    <x v="2"/>
    <x v="2"/>
    <s v="PINK"/>
    <n v="111856"/>
    <n v="141"/>
    <n v="0"/>
    <n v="0"/>
    <n v="351268"/>
    <n v="0"/>
    <n v="0"/>
    <n v="0"/>
    <n v="0"/>
    <n v="0"/>
    <n v="241233"/>
    <n v="0"/>
    <n v="1000"/>
    <n v="0"/>
    <n v="0"/>
    <s v=""/>
    <n v="111997"/>
    <n v="111997"/>
    <n v="351268"/>
    <n v="705498"/>
  </r>
  <r>
    <x v="29"/>
    <n v="2"/>
    <s v="PWS"/>
    <s v="PWSAC"/>
    <x v="2"/>
    <x v="2"/>
    <s v="PINK"/>
    <n v="9316981"/>
    <n v="10594"/>
    <n v="0"/>
    <n v="0"/>
    <n v="282455"/>
    <n v="0"/>
    <n v="0"/>
    <n v="0"/>
    <n v="0"/>
    <n v="0"/>
    <n v="293451"/>
    <n v="0"/>
    <n v="10000"/>
    <n v="0"/>
    <n v="0"/>
    <s v="Based on otolith mark recovery data."/>
    <n v="9327575"/>
    <n v="9327575"/>
    <n v="282455"/>
    <n v="9913481"/>
  </r>
  <r>
    <x v="30"/>
    <n v="2"/>
    <s v="PWS"/>
    <s v="PWSAC"/>
    <x v="2"/>
    <x v="2"/>
    <s v="PINK"/>
    <n v="4080846"/>
    <n v="182838"/>
    <n v="0"/>
    <n v="0"/>
    <n v="66935"/>
    <n v="0"/>
    <n v="0"/>
    <n v="0"/>
    <n v="0"/>
    <n v="0"/>
    <n v="337152"/>
    <n v="0"/>
    <n v="5000"/>
    <n v="0"/>
    <n v="0"/>
    <s v="Based on otolith mark recovery data."/>
    <n v="4263684"/>
    <n v="4263684"/>
    <n v="66935"/>
    <n v="4672771"/>
  </r>
  <r>
    <x v="31"/>
    <n v="2"/>
    <s v="PWS"/>
    <s v="PWSAC"/>
    <x v="2"/>
    <x v="2"/>
    <s v="PINK"/>
    <n v="15526146"/>
    <n v="46130"/>
    <n v="0"/>
    <n v="0"/>
    <n v="18977"/>
    <n v="0"/>
    <n v="0"/>
    <n v="0"/>
    <n v="0"/>
    <n v="0"/>
    <n v="368264"/>
    <n v="0"/>
    <n v="75000"/>
    <n v="0"/>
    <n v="0"/>
    <s v="Based on otolith mark recovery data"/>
    <n v="15572276"/>
    <n v="15572276"/>
    <n v="18977"/>
    <n v="16034517"/>
  </r>
  <r>
    <x v="32"/>
    <n v="2"/>
    <s v="PWS"/>
    <s v="PWSAC"/>
    <x v="2"/>
    <x v="2"/>
    <s v="PINK"/>
    <n v="3911123"/>
    <n v="45399"/>
    <n v="0"/>
    <n v="0"/>
    <n v="33054"/>
    <n v="0"/>
    <n v="0"/>
    <n v="0"/>
    <n v="0"/>
    <n v="0"/>
    <n v="147849"/>
    <n v="0"/>
    <n v="5000"/>
    <n v="0"/>
    <n v="0"/>
    <s v="Based on otolith mark data."/>
    <n v="3956522"/>
    <n v="3956522"/>
    <n v="33054"/>
    <n v="4142425"/>
  </r>
  <r>
    <x v="33"/>
    <n v="2"/>
    <s v="PWS"/>
    <s v="PWSAC"/>
    <x v="2"/>
    <x v="2"/>
    <s v="PINK"/>
    <n v="3763480"/>
    <n v="89574"/>
    <n v="0"/>
    <n v="0"/>
    <n v="324403"/>
    <n v="0"/>
    <n v="0"/>
    <n v="0"/>
    <n v="0"/>
    <n v="0"/>
    <n v="283008"/>
    <n v="0"/>
    <n v="7500"/>
    <n v="0"/>
    <n v="0"/>
    <s v="Based on otolith mark recovery data."/>
    <n v="3853054"/>
    <n v="3853054"/>
    <n v="324403"/>
    <n v="4467965"/>
  </r>
  <r>
    <x v="34"/>
    <n v="2"/>
    <s v="PWS"/>
    <s v="PWSAC"/>
    <x v="2"/>
    <x v="2"/>
    <s v="PINK"/>
    <n v="18393624"/>
    <n v="538906"/>
    <n v="0"/>
    <n v="0"/>
    <n v="374792"/>
    <n v="0"/>
    <n v="0"/>
    <n v="0"/>
    <n v="0"/>
    <n v="0"/>
    <n v="179115"/>
    <n v="0"/>
    <n v="5000"/>
    <n v="0"/>
    <n v="0"/>
    <s v="Based on otolith mark recovery data."/>
    <n v="18932530"/>
    <n v="18932530"/>
    <n v="374792"/>
    <n v="19491437"/>
  </r>
  <r>
    <x v="28"/>
    <n v="2"/>
    <s v="PWS"/>
    <s v="PWSAC"/>
    <x v="0"/>
    <x v="0"/>
    <s v="PINK"/>
    <n v="180265"/>
    <n v="555"/>
    <n v="0"/>
    <n v="0"/>
    <n v="1079171"/>
    <n v="0"/>
    <n v="0"/>
    <n v="0"/>
    <n v="0"/>
    <n v="0"/>
    <n v="217837"/>
    <n v="0"/>
    <n v="5000"/>
    <n v="0"/>
    <n v="0"/>
    <s v="Based on otolith mark recovery data."/>
    <n v="180820"/>
    <n v="180820"/>
    <n v="1079171"/>
    <n v="1482828"/>
  </r>
  <r>
    <x v="29"/>
    <n v="2"/>
    <s v="PWS"/>
    <s v="PWSAC"/>
    <x v="0"/>
    <x v="0"/>
    <s v="PINK"/>
    <n v="9287046"/>
    <n v="9276"/>
    <n v="0"/>
    <n v="0"/>
    <n v="1074146"/>
    <n v="0"/>
    <n v="0"/>
    <n v="0"/>
    <n v="0"/>
    <n v="0"/>
    <n v="244902"/>
    <n v="0"/>
    <n v="15000"/>
    <n v="0"/>
    <n v="0"/>
    <s v="Based on otolith mark recovery data."/>
    <n v="9296322"/>
    <n v="9296322"/>
    <n v="1074146"/>
    <n v="10630370"/>
  </r>
  <r>
    <x v="30"/>
    <n v="2"/>
    <s v="PWS"/>
    <s v="PWSAC"/>
    <x v="0"/>
    <x v="0"/>
    <s v="PINK"/>
    <n v="3397697"/>
    <n v="72274"/>
    <n v="0"/>
    <n v="0"/>
    <n v="741318"/>
    <n v="0"/>
    <n v="0"/>
    <n v="0"/>
    <n v="0"/>
    <n v="0"/>
    <n v="187665"/>
    <n v="0"/>
    <n v="12000"/>
    <n v="0"/>
    <n v="0"/>
    <s v="Based on otolith mark recovery data."/>
    <n v="3469971"/>
    <n v="3469971"/>
    <n v="741318"/>
    <n v="4410954"/>
  </r>
  <r>
    <x v="31"/>
    <n v="2"/>
    <s v="PWS"/>
    <s v="PWSAC"/>
    <x v="0"/>
    <x v="0"/>
    <s v="PINK"/>
    <n v="19381097"/>
    <n v="6740"/>
    <n v="0"/>
    <n v="0"/>
    <n v="512872"/>
    <n v="0"/>
    <n v="0"/>
    <n v="0"/>
    <n v="0"/>
    <n v="0"/>
    <n v="221408"/>
    <n v="0"/>
    <n v="100000"/>
    <n v="0"/>
    <n v="0"/>
    <s v="Based on otolith mark recovery data."/>
    <n v="19387837"/>
    <n v="19387837"/>
    <n v="512872"/>
    <n v="20222117"/>
  </r>
  <r>
    <x v="32"/>
    <n v="2"/>
    <s v="PWS"/>
    <s v="PWSAC"/>
    <x v="0"/>
    <x v="0"/>
    <s v="PINK"/>
    <n v="3163432"/>
    <n v="5515"/>
    <n v="0"/>
    <n v="0"/>
    <n v="394942"/>
    <n v="0"/>
    <n v="0"/>
    <n v="0"/>
    <n v="0"/>
    <n v="0"/>
    <n v="184531"/>
    <n v="0"/>
    <n v="7500"/>
    <n v="0"/>
    <n v="0"/>
    <s v="Based on otolith mark recovery data."/>
    <n v="3168947"/>
    <n v="3168947"/>
    <n v="394942"/>
    <n v="3755920"/>
  </r>
  <r>
    <x v="33"/>
    <n v="2"/>
    <s v="PWS"/>
    <s v="PWSAC"/>
    <x v="0"/>
    <x v="0"/>
    <s v="PINK"/>
    <n v="1878581"/>
    <n v="5805"/>
    <n v="0"/>
    <n v="0"/>
    <n v="978047"/>
    <n v="0"/>
    <n v="0"/>
    <n v="0"/>
    <n v="0"/>
    <n v="0"/>
    <n v="211476"/>
    <n v="0"/>
    <n v="10000"/>
    <n v="0"/>
    <n v="0"/>
    <s v=""/>
    <n v="1884386"/>
    <n v="1884386"/>
    <n v="978047"/>
    <n v="3083909"/>
  </r>
  <r>
    <x v="34"/>
    <n v="2"/>
    <s v="PWS"/>
    <s v="PWSAC"/>
    <x v="0"/>
    <x v="0"/>
    <s v="PINK"/>
    <n v="12836585"/>
    <n v="70151"/>
    <n v="0"/>
    <n v="0"/>
    <n v="704355"/>
    <n v="0"/>
    <n v="0"/>
    <n v="0"/>
    <n v="0"/>
    <n v="0"/>
    <n v="161013"/>
    <n v="0"/>
    <n v="7700"/>
    <n v="0"/>
    <n v="0"/>
    <s v="Based on otolith mark recovery data."/>
    <n v="12906736"/>
    <n v="12906736"/>
    <n v="704355"/>
    <n v="13779804"/>
  </r>
  <r>
    <x v="28"/>
    <n v="2"/>
    <s v="PWS"/>
    <s v="PWSAC"/>
    <x v="4"/>
    <x v="4"/>
    <s v="PINK"/>
    <n v="155571"/>
    <n v="10127"/>
    <n v="0"/>
    <n v="0"/>
    <n v="408408"/>
    <n v="0"/>
    <n v="0"/>
    <n v="0"/>
    <n v="0"/>
    <n v="0"/>
    <n v="162214"/>
    <n v="0"/>
    <n v="1000"/>
    <n v="0"/>
    <n v="0"/>
    <s v="Based on otolith mark recovery data."/>
    <n v="165698"/>
    <n v="165698"/>
    <n v="408408"/>
    <n v="737320"/>
  </r>
  <r>
    <x v="29"/>
    <n v="2"/>
    <s v="PWS"/>
    <s v="PWSAC"/>
    <x v="4"/>
    <x v="4"/>
    <s v="PINK"/>
    <n v="14006384"/>
    <n v="508630"/>
    <n v="0"/>
    <n v="0"/>
    <n v="2412739"/>
    <n v="0"/>
    <n v="0"/>
    <n v="0"/>
    <n v="0"/>
    <n v="0"/>
    <n v="308469"/>
    <n v="0"/>
    <n v="3500"/>
    <n v="0"/>
    <n v="0"/>
    <s v="Based on otolith mark recovery data."/>
    <n v="14515014"/>
    <n v="14515014"/>
    <n v="2412739"/>
    <n v="17239722"/>
  </r>
  <r>
    <x v="30"/>
    <n v="2"/>
    <s v="PWS"/>
    <s v="PWSAC"/>
    <x v="4"/>
    <x v="4"/>
    <s v="PINK"/>
    <n v="4677614"/>
    <n v="751046"/>
    <n v="0"/>
    <n v="0"/>
    <n v="1840907"/>
    <n v="0"/>
    <n v="0"/>
    <n v="0"/>
    <n v="0"/>
    <n v="0"/>
    <n v="253381"/>
    <n v="0"/>
    <n v="1000"/>
    <n v="0"/>
    <n v="0"/>
    <s v="Based on otolith mark recovery data."/>
    <n v="5428660"/>
    <n v="5428660"/>
    <n v="1840907"/>
    <n v="7523948"/>
  </r>
  <r>
    <x v="31"/>
    <n v="2"/>
    <s v="PWS"/>
    <s v="PWSAC"/>
    <x v="4"/>
    <x v="4"/>
    <s v="PINK"/>
    <n v="14969890"/>
    <n v="825180"/>
    <n v="0"/>
    <n v="0"/>
    <n v="1239183"/>
    <n v="0"/>
    <n v="0"/>
    <n v="0"/>
    <n v="0"/>
    <n v="0"/>
    <n v="265188"/>
    <n v="0"/>
    <n v="180000"/>
    <n v="0"/>
    <n v="0"/>
    <s v="Based on otolith mark recovery data."/>
    <n v="15795070"/>
    <n v="15795070"/>
    <n v="1239183"/>
    <n v="17479441"/>
  </r>
  <r>
    <x v="32"/>
    <n v="2"/>
    <s v="PWS"/>
    <s v="PWSAC"/>
    <x v="4"/>
    <x v="4"/>
    <s v="PINK"/>
    <n v="3473063"/>
    <n v="825431"/>
    <n v="0"/>
    <n v="0"/>
    <n v="1225060"/>
    <n v="0"/>
    <n v="0"/>
    <n v="0"/>
    <n v="0"/>
    <n v="0"/>
    <n v="159156"/>
    <n v="0"/>
    <n v="5000"/>
    <n v="0"/>
    <n v="0"/>
    <s v="Based on otolith mark recovery data."/>
    <n v="4298494"/>
    <n v="4298494"/>
    <n v="1225060"/>
    <n v="5687710"/>
  </r>
  <r>
    <x v="33"/>
    <n v="2"/>
    <s v="PWS"/>
    <s v="PWSAC"/>
    <x v="4"/>
    <x v="4"/>
    <s v="PINK"/>
    <n v="3746971"/>
    <n v="563449"/>
    <n v="0"/>
    <n v="0"/>
    <n v="2084743"/>
    <n v="0"/>
    <n v="0"/>
    <n v="0"/>
    <n v="0"/>
    <n v="0"/>
    <n v="242308"/>
    <n v="0"/>
    <n v="10000"/>
    <n v="0"/>
    <n v="0"/>
    <s v="Based on otolith mark recovery data."/>
    <n v="4310420"/>
    <n v="4310420"/>
    <n v="2084743"/>
    <n v="6647471"/>
  </r>
  <r>
    <x v="34"/>
    <n v="2"/>
    <s v="PWS"/>
    <s v="PWSAC"/>
    <x v="4"/>
    <x v="4"/>
    <s v="PINK"/>
    <n v="13025712"/>
    <n v="2439958"/>
    <n v="0"/>
    <n v="0"/>
    <n v="1573529"/>
    <n v="0"/>
    <n v="0"/>
    <n v="0"/>
    <n v="0"/>
    <n v="0"/>
    <n v="199202"/>
    <n v="0"/>
    <n v="5000"/>
    <n v="0"/>
    <n v="0"/>
    <s v="Based on otolith mark recovery data."/>
    <n v="15465670"/>
    <n v="15465670"/>
    <n v="1573529"/>
    <n v="17243401"/>
  </r>
  <r>
    <x v="35"/>
    <n v="2"/>
    <s v="PWS"/>
    <s v="PWSAC"/>
    <x v="2"/>
    <x v="2"/>
    <s v="PINK"/>
    <n v="6105805"/>
    <n v="33148"/>
    <n v="0"/>
    <n v="0"/>
    <n v="141805"/>
    <n v="0"/>
    <n v="0"/>
    <n v="0"/>
    <n v="0"/>
    <n v="0"/>
    <n v="419804"/>
    <n v="0"/>
    <n v="5425"/>
    <n v="0"/>
    <n v="0"/>
    <s v=""/>
    <n v="6138953"/>
    <n v="6138953"/>
    <n v="141805"/>
    <n v="6705987"/>
  </r>
  <r>
    <x v="35"/>
    <n v="2"/>
    <s v="PWS"/>
    <s v="PWSAC"/>
    <x v="0"/>
    <x v="0"/>
    <s v="PINK"/>
    <n v="3075510"/>
    <n v="24855"/>
    <n v="0"/>
    <n v="0"/>
    <n v="1523433"/>
    <n v="0"/>
    <n v="0"/>
    <n v="0"/>
    <n v="0"/>
    <n v="0"/>
    <n v="350618"/>
    <n v="0"/>
    <n v="5000"/>
    <n v="0"/>
    <n v="0"/>
    <s v="Harvest and broodyear data based on otolith sampling."/>
    <n v="3100365"/>
    <n v="3100365"/>
    <n v="1523433"/>
    <n v="4979416"/>
  </r>
  <r>
    <x v="35"/>
    <n v="2"/>
    <s v="PWS"/>
    <s v="PWSAC"/>
    <x v="4"/>
    <x v="4"/>
    <s v="PINK"/>
    <n v="1400827"/>
    <n v="46926"/>
    <n v="0"/>
    <n v="0"/>
    <n v="721337"/>
    <n v="0"/>
    <n v="0"/>
    <n v="0"/>
    <n v="0"/>
    <n v="0"/>
    <n v="349084"/>
    <n v="0"/>
    <n v="3000"/>
    <n v="0"/>
    <n v="0"/>
    <s v=""/>
    <n v="1447753"/>
    <n v="1447753"/>
    <n v="721337"/>
    <n v="2521174"/>
  </r>
  <r>
    <x v="31"/>
    <n v="2"/>
    <s v="PWS"/>
    <s v="VFDA"/>
    <x v="5"/>
    <x v="5"/>
    <s v="PINK"/>
    <n v="20130567"/>
    <n v="0"/>
    <n v="0"/>
    <n v="61"/>
    <n v="1959489"/>
    <n v="0"/>
    <n v="25000"/>
    <n v="0"/>
    <n v="0"/>
    <n v="0"/>
    <n v="320184"/>
    <n v="0"/>
    <n v="46848"/>
    <n v="0"/>
    <n v="0"/>
    <s v=""/>
    <n v="20155628"/>
    <n v="20130628"/>
    <n v="1959489"/>
    <n v="22482149"/>
  </r>
  <r>
    <x v="32"/>
    <n v="2"/>
    <s v="PWS"/>
    <s v="VFDA"/>
    <x v="5"/>
    <x v="5"/>
    <s v="PINK"/>
    <n v="9290697"/>
    <n v="0"/>
    <n v="0"/>
    <n v="0"/>
    <n v="1022677"/>
    <n v="0"/>
    <n v="21272"/>
    <n v="0"/>
    <n v="0"/>
    <n v="0"/>
    <n v="255761"/>
    <n v="0"/>
    <n v="0"/>
    <n v="0"/>
    <n v="38201"/>
    <s v=""/>
    <n v="9311969"/>
    <n v="9290697"/>
    <n v="1022677"/>
    <n v="10628608"/>
  </r>
  <r>
    <x v="33"/>
    <n v="2"/>
    <s v="PWS"/>
    <s v="VFDA"/>
    <x v="5"/>
    <x v="5"/>
    <s v="PINK"/>
    <n v="10993933"/>
    <n v="0"/>
    <n v="0"/>
    <n v="49"/>
    <n v="1933093"/>
    <n v="0"/>
    <n v="30000"/>
    <n v="0"/>
    <n v="0"/>
    <n v="0"/>
    <n v="322379"/>
    <n v="0"/>
    <n v="5000"/>
    <n v="0"/>
    <n v="72586"/>
    <s v=""/>
    <n v="11023982"/>
    <n v="10993982"/>
    <n v="1933093"/>
    <n v="13357040"/>
  </r>
  <r>
    <x v="34"/>
    <n v="2"/>
    <s v="PWS"/>
    <s v="VFDA"/>
    <x v="5"/>
    <x v="5"/>
    <s v="PINK"/>
    <n v="16054782"/>
    <n v="0"/>
    <n v="0"/>
    <n v="0"/>
    <n v="2035063"/>
    <n v="0"/>
    <n v="30000"/>
    <n v="0"/>
    <n v="0"/>
    <n v="0"/>
    <n v="227388"/>
    <n v="0"/>
    <n v="15000"/>
    <n v="0"/>
    <n v="14805"/>
    <s v=""/>
    <n v="16084782"/>
    <n v="16054782"/>
    <n v="2035063"/>
    <n v="18377038"/>
  </r>
  <r>
    <x v="36"/>
    <n v="2"/>
    <s v="PWS"/>
    <s v="PWSAC"/>
    <x v="0"/>
    <x v="0"/>
    <s v="PINK"/>
    <n v="6272211"/>
    <n v="10926"/>
    <n v="0"/>
    <n v="0"/>
    <n v="4161281"/>
    <n v="0"/>
    <n v="0"/>
    <n v="0"/>
    <n v="0"/>
    <n v="0"/>
    <n v="232620"/>
    <n v="0"/>
    <n v="19500"/>
    <n v="0"/>
    <n v="0"/>
    <s v=""/>
    <n v="6283137"/>
    <n v="6283137"/>
    <n v="4161281"/>
    <n v="10696538"/>
  </r>
  <r>
    <x v="36"/>
    <n v="2"/>
    <s v="PWS"/>
    <s v="PWSAC"/>
    <x v="2"/>
    <x v="2"/>
    <s v="PINK"/>
    <n v="2356512"/>
    <n v="0"/>
    <n v="0"/>
    <n v="0"/>
    <n v="612463"/>
    <n v="0"/>
    <n v="0"/>
    <n v="0"/>
    <n v="0"/>
    <n v="0"/>
    <n v="245864"/>
    <n v="0"/>
    <n v="95000"/>
    <n v="0"/>
    <n v="0"/>
    <s v=""/>
    <n v="2356512"/>
    <n v="2356512"/>
    <n v="612463"/>
    <n v="3309839"/>
  </r>
  <r>
    <x v="36"/>
    <n v="2"/>
    <s v="PWS"/>
    <s v="VFDA"/>
    <x v="5"/>
    <x v="5"/>
    <s v="PINK"/>
    <n v="58739"/>
    <n v="0"/>
    <n v="0"/>
    <n v="0"/>
    <n v="758661"/>
    <n v="0"/>
    <n v="30000"/>
    <n v="0"/>
    <n v="0"/>
    <n v="0"/>
    <n v="416158"/>
    <n v="0"/>
    <n v="0"/>
    <n v="0"/>
    <n v="28747"/>
    <s v=""/>
    <n v="88739"/>
    <n v="58739"/>
    <n v="758661"/>
    <n v="1292305"/>
  </r>
  <r>
    <x v="36"/>
    <n v="2"/>
    <s v="PWS"/>
    <s v="PWSAC"/>
    <x v="4"/>
    <x v="4"/>
    <s v="PINK"/>
    <n v="1481061"/>
    <n v="259502"/>
    <n v="0"/>
    <n v="0"/>
    <n v="1254456"/>
    <n v="0"/>
    <n v="0"/>
    <n v="0"/>
    <n v="0"/>
    <n v="0"/>
    <n v="189345"/>
    <n v="0"/>
    <n v="53000"/>
    <n v="0"/>
    <n v="0"/>
    <s v=""/>
    <n v="1740563"/>
    <n v="1740563"/>
    <n v="1254456"/>
    <n v="3237364"/>
  </r>
  <r>
    <x v="27"/>
    <n v="2"/>
    <s v="PWS"/>
    <s v="PWSAC"/>
    <x v="0"/>
    <x v="0"/>
    <s v="PINK"/>
    <n v="5194542"/>
    <n v="15211"/>
    <n v="0"/>
    <n v="0"/>
    <n v="708853"/>
    <n v="0"/>
    <n v="0"/>
    <n v="0"/>
    <n v="0"/>
    <n v="0"/>
    <n v="186982"/>
    <n v="0"/>
    <n v="7000"/>
    <n v="0"/>
    <n v="0"/>
    <s v=""/>
    <n v="5209753"/>
    <n v="5209753"/>
    <n v="708853"/>
    <n v="6112588"/>
  </r>
  <r>
    <x v="27"/>
    <n v="2"/>
    <s v="PWS"/>
    <s v="PWSAC"/>
    <x v="2"/>
    <x v="2"/>
    <s v="PINK"/>
    <n v="9682510"/>
    <n v="67482"/>
    <n v="0"/>
    <n v="0"/>
    <n v="1035934"/>
    <n v="0"/>
    <n v="0"/>
    <n v="0"/>
    <n v="0"/>
    <n v="0"/>
    <n v="196926"/>
    <n v="0"/>
    <n v="10000"/>
    <n v="0"/>
    <n v="0"/>
    <s v=""/>
    <n v="9749992"/>
    <n v="9749992"/>
    <n v="1035934"/>
    <n v="10992852"/>
  </r>
  <r>
    <x v="27"/>
    <n v="2"/>
    <s v="PWS"/>
    <s v="VFDA"/>
    <x v="5"/>
    <x v="5"/>
    <s v="PINK"/>
    <n v="10241172"/>
    <n v="0"/>
    <n v="0"/>
    <n v="0"/>
    <n v="4302725"/>
    <n v="0"/>
    <n v="30000"/>
    <n v="0"/>
    <n v="0"/>
    <n v="0"/>
    <n v="238594"/>
    <n v="0"/>
    <n v="0"/>
    <n v="0"/>
    <n v="41361"/>
    <s v=""/>
    <n v="10271172"/>
    <n v="10241172"/>
    <n v="4302725"/>
    <n v="14853852"/>
  </r>
  <r>
    <x v="26"/>
    <n v="2"/>
    <s v="PWS"/>
    <s v="PWSAC"/>
    <x v="0"/>
    <x v="0"/>
    <s v="PINK"/>
    <n v="12449638"/>
    <n v="0"/>
    <n v="0"/>
    <n v="0"/>
    <n v="3040328"/>
    <n v="0"/>
    <n v="0"/>
    <n v="0"/>
    <n v="0"/>
    <n v="0"/>
    <n v="200716"/>
    <n v="0"/>
    <n v="64500"/>
    <n v="0"/>
    <n v="0"/>
    <s v=""/>
    <n v="12449638"/>
    <n v="12449638"/>
    <n v="3040328"/>
    <n v="15755182"/>
  </r>
  <r>
    <x v="26"/>
    <n v="2"/>
    <s v="PWS"/>
    <s v="PWSAC"/>
    <x v="2"/>
    <x v="2"/>
    <s v="PINK"/>
    <n v="5638233"/>
    <n v="0"/>
    <n v="0"/>
    <n v="0"/>
    <n v="1443191"/>
    <n v="0"/>
    <n v="0"/>
    <n v="0"/>
    <n v="0"/>
    <n v="0"/>
    <n v="278619"/>
    <n v="0"/>
    <n v="70000"/>
    <n v="0"/>
    <n v="0"/>
    <s v=""/>
    <n v="5638233"/>
    <n v="5638233"/>
    <n v="1443191"/>
    <n v="7430043"/>
  </r>
  <r>
    <x v="25"/>
    <n v="2"/>
    <s v="PWS"/>
    <s v="PWSAC"/>
    <x v="0"/>
    <x v="0"/>
    <s v="PINK"/>
    <n v="2391723"/>
    <n v="0"/>
    <n v="0"/>
    <n v="0"/>
    <n v="2418082"/>
    <n v="0"/>
    <n v="0"/>
    <n v="0"/>
    <n v="0"/>
    <n v="0"/>
    <n v="400619"/>
    <n v="0"/>
    <n v="0"/>
    <n v="0"/>
    <n v="0"/>
    <s v=""/>
    <n v="2391723"/>
    <n v="2391723"/>
    <n v="2418082"/>
    <n v="5210424"/>
  </r>
  <r>
    <x v="24"/>
    <n v="2"/>
    <s v="PWS"/>
    <s v="PWSAC"/>
    <x v="0"/>
    <x v="0"/>
    <s v="PINK"/>
    <n v="6429875"/>
    <n v="0"/>
    <n v="0"/>
    <n v="0"/>
    <n v="3021218"/>
    <n v="0"/>
    <n v="0"/>
    <n v="0"/>
    <n v="0"/>
    <n v="0"/>
    <n v="793048"/>
    <n v="0"/>
    <n v="0"/>
    <n v="0"/>
    <n v="0"/>
    <s v=""/>
    <n v="6429875"/>
    <n v="6429875"/>
    <n v="3021218"/>
    <n v="10244141"/>
  </r>
  <r>
    <x v="23"/>
    <n v="2"/>
    <s v="PWS"/>
    <s v="PWSAC"/>
    <x v="0"/>
    <x v="0"/>
    <s v="PINK"/>
    <n v="1172589"/>
    <n v="0"/>
    <n v="0"/>
    <n v="0"/>
    <n v="3606549"/>
    <n v="0"/>
    <n v="0"/>
    <n v="0"/>
    <n v="0"/>
    <n v="0"/>
    <n v="451000"/>
    <n v="0"/>
    <n v="0"/>
    <n v="0"/>
    <n v="0"/>
    <s v=""/>
    <n v="1172589"/>
    <n v="1172589"/>
    <n v="3606549"/>
    <n v="5230138"/>
  </r>
  <r>
    <x v="22"/>
    <n v="2"/>
    <s v="PWS"/>
    <s v="PWSAC"/>
    <x v="0"/>
    <x v="0"/>
    <s v="PINK"/>
    <n v="4494486"/>
    <n v="0"/>
    <n v="0"/>
    <n v="0"/>
    <n v="1506168"/>
    <n v="0"/>
    <n v="0"/>
    <n v="0"/>
    <n v="0"/>
    <n v="0"/>
    <n v="714927"/>
    <n v="0"/>
    <n v="350000"/>
    <n v="0"/>
    <n v="0"/>
    <s v=""/>
    <n v="4494486"/>
    <n v="4494486"/>
    <n v="1506168"/>
    <n v="7065581"/>
  </r>
  <r>
    <x v="21"/>
    <n v="2"/>
    <s v="PWS"/>
    <s v="PWSAC"/>
    <x v="0"/>
    <x v="0"/>
    <s v="PINK"/>
    <n v="5269324"/>
    <n v="0"/>
    <n v="0"/>
    <n v="0"/>
    <n v="2144816"/>
    <n v="0"/>
    <n v="0"/>
    <n v="0"/>
    <n v="0"/>
    <n v="0"/>
    <n v="368694"/>
    <n v="0"/>
    <n v="0"/>
    <n v="0"/>
    <n v="0"/>
    <s v=""/>
    <n v="5269324"/>
    <n v="5269324"/>
    <n v="2144816"/>
    <n v="7782834"/>
  </r>
  <r>
    <x v="20"/>
    <n v="2"/>
    <s v="PWS"/>
    <s v="PWSAC"/>
    <x v="0"/>
    <x v="0"/>
    <s v="PINK"/>
    <n v="1474865"/>
    <n v="59240"/>
    <n v="0"/>
    <n v="0"/>
    <n v="2949418"/>
    <n v="0"/>
    <n v="0"/>
    <n v="0"/>
    <n v="0"/>
    <n v="0"/>
    <n v="368706"/>
    <n v="0"/>
    <n v="0"/>
    <n v="0"/>
    <n v="0"/>
    <s v=""/>
    <n v="1534105"/>
    <n v="1534105"/>
    <n v="2949418"/>
    <n v="4852229"/>
  </r>
  <r>
    <x v="19"/>
    <n v="2"/>
    <s v="PWS"/>
    <s v="PWSAC"/>
    <x v="0"/>
    <x v="0"/>
    <s v="PINK"/>
    <n v="4646469"/>
    <n v="0"/>
    <n v="0"/>
    <n v="0"/>
    <n v="2050222"/>
    <n v="0"/>
    <n v="0"/>
    <n v="0"/>
    <n v="0"/>
    <n v="0"/>
    <n v="235813"/>
    <n v="0"/>
    <n v="0"/>
    <n v="0"/>
    <n v="0"/>
    <s v=""/>
    <n v="4646469"/>
    <n v="4646469"/>
    <n v="2050222"/>
    <n v="6932504"/>
  </r>
  <r>
    <x v="18"/>
    <n v="2"/>
    <s v="PWS"/>
    <s v="PWSAC"/>
    <x v="0"/>
    <x v="0"/>
    <s v="PINK"/>
    <n v="4949144"/>
    <n v="0"/>
    <n v="0"/>
    <n v="0"/>
    <n v="2906780"/>
    <n v="0"/>
    <n v="0"/>
    <n v="0"/>
    <n v="0"/>
    <n v="0"/>
    <n v="369480"/>
    <n v="0"/>
    <n v="359250"/>
    <n v="0"/>
    <n v="0"/>
    <s v=""/>
    <n v="4949144"/>
    <n v="4949144"/>
    <n v="2906780"/>
    <n v="8584654"/>
  </r>
  <r>
    <x v="17"/>
    <n v="2"/>
    <s v="PWS"/>
    <s v="PWSAC"/>
    <x v="0"/>
    <x v="0"/>
    <s v="PINK"/>
    <n v="4965782"/>
    <n v="0"/>
    <n v="0"/>
    <n v="0"/>
    <n v="1677156"/>
    <n v="0"/>
    <n v="0"/>
    <n v="0"/>
    <n v="0"/>
    <n v="0"/>
    <n v="344049"/>
    <n v="0"/>
    <n v="300000"/>
    <n v="0"/>
    <n v="0"/>
    <s v=""/>
    <n v="4965782"/>
    <n v="4965782"/>
    <n v="1677156"/>
    <n v="7286987"/>
  </r>
  <r>
    <x v="16"/>
    <n v="2"/>
    <s v="PWS"/>
    <s v="PWSAC"/>
    <x v="0"/>
    <x v="0"/>
    <s v="PINK"/>
    <n v="3747662"/>
    <n v="0"/>
    <n v="0"/>
    <n v="0"/>
    <n v="3206656"/>
    <n v="0"/>
    <n v="0"/>
    <n v="0"/>
    <n v="0"/>
    <n v="0"/>
    <n v="0"/>
    <n v="0"/>
    <n v="20000"/>
    <n v="0"/>
    <n v="0"/>
    <s v=""/>
    <n v="3747662"/>
    <n v="3747662"/>
    <n v="3206656"/>
    <n v="6974318"/>
  </r>
  <r>
    <x v="15"/>
    <n v="2"/>
    <s v="PWS"/>
    <s v="PWSAC"/>
    <x v="0"/>
    <x v="0"/>
    <s v="PINK"/>
    <n v="1763000"/>
    <n v="0"/>
    <n v="0"/>
    <n v="0"/>
    <n v="0"/>
    <n v="0"/>
    <n v="0"/>
    <n v="0"/>
    <n v="0"/>
    <n v="0"/>
    <n v="0"/>
    <n v="0"/>
    <n v="0"/>
    <n v="0"/>
    <n v="0"/>
    <s v=""/>
    <n v="1763000"/>
    <n v="1763000"/>
    <n v="0"/>
    <n v="1763000"/>
  </r>
  <r>
    <x v="14"/>
    <n v="2"/>
    <s v="PWS"/>
    <s v="PWSAC"/>
    <x v="0"/>
    <x v="0"/>
    <s v="PINK"/>
    <n v="208931"/>
    <n v="0"/>
    <n v="0"/>
    <n v="0"/>
    <n v="545622"/>
    <n v="0"/>
    <n v="0"/>
    <n v="0"/>
    <n v="0"/>
    <n v="0"/>
    <n v="174098"/>
    <n v="0"/>
    <n v="53105"/>
    <n v="0"/>
    <n v="0"/>
    <s v=""/>
    <n v="208931"/>
    <n v="208931"/>
    <n v="545622"/>
    <n v="981756"/>
  </r>
  <r>
    <x v="13"/>
    <n v="2"/>
    <s v="PWS"/>
    <s v="PWSAC"/>
    <x v="0"/>
    <x v="0"/>
    <s v="PINK"/>
    <n v="0"/>
    <n v="0"/>
    <n v="0"/>
    <n v="574066"/>
    <n v="1155239"/>
    <n v="0"/>
    <n v="0"/>
    <n v="0"/>
    <n v="0"/>
    <n v="0"/>
    <n v="269165"/>
    <n v="0"/>
    <n v="0"/>
    <n v="0"/>
    <n v="0"/>
    <s v=""/>
    <n v="574066"/>
    <n v="574066"/>
    <n v="1155239"/>
    <n v="1998470"/>
  </r>
  <r>
    <x v="12"/>
    <n v="2"/>
    <s v="PWS"/>
    <s v="PWSAC"/>
    <x v="0"/>
    <x v="0"/>
    <s v="PINK"/>
    <n v="1073514"/>
    <n v="19681"/>
    <n v="0"/>
    <n v="0"/>
    <n v="357663"/>
    <n v="0"/>
    <n v="0"/>
    <n v="0"/>
    <n v="0"/>
    <n v="0"/>
    <n v="263757"/>
    <n v="0"/>
    <n v="0"/>
    <n v="0"/>
    <n v="0"/>
    <s v=""/>
    <n v="1093195"/>
    <n v="1093195"/>
    <n v="357663"/>
    <n v="1714615"/>
  </r>
  <r>
    <x v="11"/>
    <n v="2"/>
    <s v="PWS"/>
    <s v="PWSAC"/>
    <x v="0"/>
    <x v="0"/>
    <s v="PINK"/>
    <n v="1600805"/>
    <n v="0"/>
    <n v="0"/>
    <n v="0"/>
    <n v="822978"/>
    <n v="0"/>
    <n v="0"/>
    <n v="0"/>
    <n v="0"/>
    <n v="0"/>
    <n v="231417"/>
    <n v="0"/>
    <n v="0"/>
    <n v="0"/>
    <n v="0"/>
    <s v=""/>
    <n v="1600805"/>
    <n v="1600805"/>
    <n v="822978"/>
    <n v="2655200"/>
  </r>
  <r>
    <x v="10"/>
    <n v="2"/>
    <s v="PWS"/>
    <s v="PWSAC"/>
    <x v="0"/>
    <x v="0"/>
    <s v="PINK"/>
    <n v="4015003"/>
    <n v="0"/>
    <n v="0"/>
    <n v="0"/>
    <n v="1446212"/>
    <n v="0"/>
    <n v="0"/>
    <n v="0"/>
    <n v="0"/>
    <n v="0"/>
    <n v="358717"/>
    <n v="0"/>
    <n v="0"/>
    <n v="0"/>
    <n v="87500"/>
    <s v=""/>
    <n v="4015003"/>
    <n v="4015003"/>
    <n v="1446212"/>
    <n v="5907432"/>
  </r>
  <r>
    <x v="9"/>
    <n v="2"/>
    <s v="PWS"/>
    <s v="PWSAC"/>
    <x v="0"/>
    <x v="0"/>
    <s v="PINK"/>
    <n v="5859977"/>
    <n v="0"/>
    <n v="0"/>
    <n v="0"/>
    <n v="2819291"/>
    <n v="0"/>
    <n v="0"/>
    <n v="0"/>
    <n v="0"/>
    <n v="0"/>
    <n v="237767"/>
    <n v="0"/>
    <n v="0"/>
    <n v="0"/>
    <n v="35000"/>
    <s v=""/>
    <n v="5859977"/>
    <n v="5859977"/>
    <n v="2819291"/>
    <n v="8952035"/>
  </r>
  <r>
    <x v="7"/>
    <n v="2"/>
    <s v="PWS"/>
    <s v="PWSAC"/>
    <x v="0"/>
    <x v="0"/>
    <s v="PINK"/>
    <n v="5148000"/>
    <n v="0"/>
    <n v="0"/>
    <n v="0"/>
    <n v="646833"/>
    <n v="0"/>
    <n v="0"/>
    <n v="0"/>
    <n v="0"/>
    <n v="0"/>
    <n v="281660"/>
    <n v="0"/>
    <n v="0"/>
    <n v="0"/>
    <n v="0"/>
    <s v=""/>
    <n v="5148000"/>
    <n v="5148000"/>
    <n v="646833"/>
    <n v="6076493"/>
  </r>
  <r>
    <x v="7"/>
    <n v="2"/>
    <s v="PWS"/>
    <s v="PWSAC"/>
    <x v="0"/>
    <x v="6"/>
    <s v="PINK"/>
    <n v="0"/>
    <n v="0"/>
    <n v="0"/>
    <n v="0"/>
    <n v="0"/>
    <n v="0"/>
    <n v="0"/>
    <n v="0"/>
    <n v="0"/>
    <n v="0"/>
    <n v="0"/>
    <n v="0"/>
    <n v="0"/>
    <n v="0"/>
    <n v="400"/>
    <s v=""/>
    <n v="0"/>
    <n v="0"/>
    <n v="0"/>
    <n v="400"/>
  </r>
  <r>
    <x v="8"/>
    <n v="2"/>
    <s v="PWS"/>
    <s v="PWSAC"/>
    <x v="0"/>
    <x v="0"/>
    <s v="PINK"/>
    <n v="0"/>
    <n v="0"/>
    <n v="0"/>
    <n v="0"/>
    <n v="3716053"/>
    <n v="0"/>
    <n v="0"/>
    <n v="0"/>
    <n v="0"/>
    <n v="0"/>
    <n v="221873"/>
    <n v="0"/>
    <n v="0"/>
    <n v="0"/>
    <n v="0"/>
    <s v=""/>
    <n v="0"/>
    <n v="0"/>
    <n v="3716053"/>
    <n v="3937926"/>
  </r>
  <r>
    <x v="8"/>
    <n v="2"/>
    <s v="PWS"/>
    <s v="PWSAC"/>
    <x v="0"/>
    <x v="6"/>
    <s v="PINK"/>
    <n v="0"/>
    <n v="0"/>
    <n v="0"/>
    <n v="0"/>
    <n v="0"/>
    <n v="0"/>
    <n v="0"/>
    <n v="0"/>
    <n v="0"/>
    <n v="0"/>
    <n v="0"/>
    <n v="0"/>
    <n v="0"/>
    <n v="0"/>
    <n v="400"/>
    <s v=""/>
    <n v="0"/>
    <n v="0"/>
    <n v="0"/>
    <n v="400"/>
  </r>
  <r>
    <x v="6"/>
    <n v="2"/>
    <s v="PWS"/>
    <s v="PWSAC"/>
    <x v="0"/>
    <x v="0"/>
    <s v="PINK"/>
    <n v="6507768"/>
    <n v="0"/>
    <n v="0"/>
    <n v="0"/>
    <n v="1237332"/>
    <n v="0"/>
    <n v="0"/>
    <n v="0"/>
    <n v="0"/>
    <n v="0"/>
    <n v="389610"/>
    <n v="0"/>
    <n v="0"/>
    <n v="0"/>
    <n v="0"/>
    <s v=""/>
    <n v="6507768"/>
    <n v="6507768"/>
    <n v="1237332"/>
    <n v="8134710"/>
  </r>
  <r>
    <x v="6"/>
    <n v="2"/>
    <s v="PWS"/>
    <s v="PWSAC"/>
    <x v="0"/>
    <x v="6"/>
    <s v="PINK"/>
    <n v="0"/>
    <n v="0"/>
    <n v="0"/>
    <n v="2220"/>
    <n v="0"/>
    <n v="0"/>
    <n v="0"/>
    <n v="0"/>
    <n v="0"/>
    <n v="0"/>
    <n v="0"/>
    <n v="0"/>
    <n v="0"/>
    <n v="0"/>
    <n v="740"/>
    <s v=""/>
    <n v="2220"/>
    <n v="2220"/>
    <n v="0"/>
    <n v="2960"/>
  </r>
  <r>
    <x v="5"/>
    <n v="2"/>
    <s v="PWS"/>
    <s v="PWSAC"/>
    <x v="0"/>
    <x v="0"/>
    <s v="PINK"/>
    <n v="0"/>
    <n v="0"/>
    <n v="0"/>
    <n v="3872222"/>
    <n v="814072"/>
    <n v="0"/>
    <n v="0"/>
    <n v="0"/>
    <n v="0"/>
    <n v="0"/>
    <n v="277706"/>
    <n v="0"/>
    <n v="0"/>
    <n v="0"/>
    <n v="0"/>
    <s v=""/>
    <n v="3872222"/>
    <n v="3872222"/>
    <n v="814072"/>
    <n v="4964000"/>
  </r>
  <r>
    <x v="5"/>
    <n v="2"/>
    <s v="PWS"/>
    <s v="PWSAC"/>
    <x v="0"/>
    <x v="6"/>
    <s v="PINK"/>
    <n v="0"/>
    <n v="0"/>
    <n v="0"/>
    <n v="4930"/>
    <n v="0"/>
    <n v="0"/>
    <n v="0"/>
    <n v="0"/>
    <n v="0"/>
    <n v="0"/>
    <n v="0"/>
    <n v="0"/>
    <n v="0"/>
    <n v="0"/>
    <n v="1180"/>
    <s v=""/>
    <n v="4930"/>
    <n v="4930"/>
    <n v="0"/>
    <n v="6110"/>
  </r>
  <r>
    <x v="37"/>
    <n v="2"/>
    <s v="PWS"/>
    <s v="PWSAC"/>
    <x v="0"/>
    <x v="6"/>
    <s v="PINK"/>
    <n v="0"/>
    <n v="0"/>
    <n v="0"/>
    <n v="28500"/>
    <n v="0"/>
    <n v="0"/>
    <n v="0"/>
    <n v="0"/>
    <n v="0"/>
    <n v="0"/>
    <n v="6000"/>
    <n v="0"/>
    <n v="0"/>
    <n v="0"/>
    <n v="0"/>
    <s v=""/>
    <n v="28500"/>
    <n v="28500"/>
    <n v="0"/>
    <n v="34500"/>
  </r>
  <r>
    <x v="37"/>
    <n v="2"/>
    <s v="PWS"/>
    <s v="PWSAC"/>
    <x v="0"/>
    <x v="0"/>
    <s v="PINK"/>
    <n v="0"/>
    <n v="0"/>
    <n v="0"/>
    <n v="3772962"/>
    <n v="986141"/>
    <n v="0"/>
    <n v="0"/>
    <n v="0"/>
    <n v="0"/>
    <n v="0"/>
    <n v="271513"/>
    <n v="0"/>
    <n v="0"/>
    <n v="0"/>
    <n v="0"/>
    <s v=""/>
    <n v="3772962"/>
    <n v="3772962"/>
    <n v="986141"/>
    <n v="5030616"/>
  </r>
  <r>
    <x v="38"/>
    <n v="2"/>
    <s v="PWS"/>
    <s v="PWSAC"/>
    <x v="0"/>
    <x v="0"/>
    <s v="PINK"/>
    <n v="0"/>
    <n v="0"/>
    <n v="0"/>
    <n v="2226423"/>
    <n v="387146"/>
    <n v="0"/>
    <n v="0"/>
    <n v="0"/>
    <n v="0"/>
    <n v="0"/>
    <n v="186431"/>
    <n v="0"/>
    <n v="0"/>
    <n v="0"/>
    <n v="9000"/>
    <s v=""/>
    <n v="2226423"/>
    <n v="2226423"/>
    <n v="387146"/>
    <n v="2809000"/>
  </r>
  <r>
    <x v="39"/>
    <n v="2"/>
    <s v="PWS"/>
    <s v="PWSAC"/>
    <x v="0"/>
    <x v="0"/>
    <s v="PINK"/>
    <n v="0"/>
    <n v="0"/>
    <n v="0"/>
    <n v="2990225"/>
    <n v="608002"/>
    <n v="0"/>
    <n v="0"/>
    <n v="0"/>
    <n v="0"/>
    <n v="0"/>
    <n v="124278"/>
    <n v="0"/>
    <n v="0"/>
    <n v="0"/>
    <n v="0"/>
    <s v=""/>
    <n v="2990225"/>
    <n v="2990225"/>
    <n v="608002"/>
    <n v="3722505"/>
  </r>
  <r>
    <x v="4"/>
    <n v="2"/>
    <s v="PWS"/>
    <s v="PWSAC"/>
    <x v="0"/>
    <x v="6"/>
    <s v="PINK"/>
    <n v="0"/>
    <n v="0"/>
    <n v="0"/>
    <n v="17543"/>
    <n v="0"/>
    <n v="0"/>
    <n v="0"/>
    <n v="0"/>
    <n v="0"/>
    <n v="0"/>
    <n v="6311"/>
    <n v="0"/>
    <n v="0"/>
    <n v="0"/>
    <n v="0"/>
    <s v=""/>
    <n v="17543"/>
    <n v="17543"/>
    <n v="0"/>
    <n v="23854"/>
  </r>
  <r>
    <x v="4"/>
    <n v="2"/>
    <s v="PWS"/>
    <s v="PWSAC"/>
    <x v="0"/>
    <x v="0"/>
    <s v="PINK"/>
    <n v="0"/>
    <n v="0"/>
    <n v="0"/>
    <n v="3615086"/>
    <n v="1354732"/>
    <n v="0"/>
    <n v="0"/>
    <n v="0"/>
    <n v="0"/>
    <n v="0"/>
    <n v="157000"/>
    <n v="0"/>
    <n v="0"/>
    <n v="0"/>
    <n v="7545"/>
    <s v=""/>
    <n v="3615086"/>
    <n v="3615086"/>
    <n v="1354732"/>
    <n v="5134363"/>
  </r>
  <r>
    <x v="3"/>
    <n v="2"/>
    <s v="PWS"/>
    <s v="PWSAC"/>
    <x v="0"/>
    <x v="6"/>
    <s v="PINK"/>
    <n v="0"/>
    <n v="0"/>
    <n v="0"/>
    <n v="0"/>
    <n v="0"/>
    <n v="0"/>
    <n v="0"/>
    <n v="0"/>
    <n v="0"/>
    <n v="0"/>
    <n v="7000"/>
    <n v="0"/>
    <n v="0"/>
    <n v="0"/>
    <n v="0"/>
    <s v=""/>
    <n v="0"/>
    <n v="0"/>
    <n v="0"/>
    <n v="7000"/>
  </r>
  <r>
    <x v="3"/>
    <n v="2"/>
    <s v="PWS"/>
    <s v="PWSAC"/>
    <x v="0"/>
    <x v="0"/>
    <s v="PINK"/>
    <n v="1358907"/>
    <n v="0"/>
    <n v="0"/>
    <n v="0"/>
    <n v="707037"/>
    <n v="0"/>
    <n v="0"/>
    <n v="0"/>
    <n v="0"/>
    <n v="0"/>
    <n v="192369"/>
    <n v="0"/>
    <n v="0"/>
    <n v="0"/>
    <n v="6532"/>
    <s v=""/>
    <n v="1358907"/>
    <n v="1358907"/>
    <n v="707037"/>
    <n v="2264845"/>
  </r>
  <r>
    <x v="2"/>
    <n v="2"/>
    <s v="PWS"/>
    <s v="PWSAC"/>
    <x v="0"/>
    <x v="0"/>
    <s v="PINK"/>
    <n v="1038700"/>
    <n v="0"/>
    <n v="0"/>
    <n v="0"/>
    <n v="346728"/>
    <n v="0"/>
    <n v="0"/>
    <n v="0"/>
    <n v="0"/>
    <n v="0"/>
    <n v="87792"/>
    <n v="0"/>
    <n v="8035"/>
    <n v="0"/>
    <n v="4199"/>
    <s v=""/>
    <n v="1038700"/>
    <n v="1038700"/>
    <n v="346728"/>
    <n v="1485454"/>
  </r>
  <r>
    <x v="40"/>
    <n v="2"/>
    <s v="PWS"/>
    <s v="PWSAC"/>
    <x v="0"/>
    <x v="0"/>
    <s v="PINK"/>
    <n v="275000"/>
    <n v="0"/>
    <n v="0"/>
    <n v="0"/>
    <n v="223748"/>
    <n v="0"/>
    <n v="0"/>
    <n v="0"/>
    <n v="0"/>
    <n v="0"/>
    <n v="49707"/>
    <n v="0"/>
    <n v="0"/>
    <n v="0"/>
    <n v="4500"/>
    <s v=""/>
    <n v="275000"/>
    <n v="275000"/>
    <n v="223748"/>
    <n v="552955"/>
  </r>
  <r>
    <x v="1"/>
    <n v="2"/>
    <s v="PWS"/>
    <s v="PWSAC"/>
    <x v="0"/>
    <x v="0"/>
    <s v="PINK"/>
    <n v="0"/>
    <n v="0"/>
    <n v="0"/>
    <n v="0"/>
    <n v="114188"/>
    <n v="0"/>
    <n v="0"/>
    <n v="0"/>
    <n v="0"/>
    <n v="0"/>
    <n v="32932"/>
    <n v="0"/>
    <n v="1070"/>
    <n v="0"/>
    <n v="6430"/>
    <s v=""/>
    <n v="0"/>
    <n v="0"/>
    <n v="114188"/>
    <n v="154620"/>
  </r>
  <r>
    <x v="41"/>
    <n v="2"/>
    <s v="PWS"/>
    <s v="PWSAC"/>
    <x v="2"/>
    <x v="2"/>
    <s v="PINK"/>
    <n v="3232477"/>
    <n v="71497"/>
    <n v="0"/>
    <n v="1395"/>
    <n v="193654"/>
    <n v="0"/>
    <n v="0"/>
    <n v="0"/>
    <n v="0"/>
    <n v="0"/>
    <n v="244027"/>
    <n v="0"/>
    <n v="15000"/>
    <n v="0"/>
    <n v="0"/>
    <s v="average size of fish sold 1.7 wt-kg_x000a_dates of harvest 7/29-8/3_x000a_gear used purse seine"/>
    <n v="3305369"/>
    <n v="3305369"/>
    <n v="193654"/>
    <n v="3758050"/>
  </r>
  <r>
    <x v="41"/>
    <n v="2"/>
    <s v="PWS"/>
    <s v="PWSAC"/>
    <x v="0"/>
    <x v="0"/>
    <s v="PINK"/>
    <n v="2445998"/>
    <n v="22241"/>
    <n v="0"/>
    <n v="1239"/>
    <n v="591327"/>
    <n v="0"/>
    <n v="0"/>
    <n v="0"/>
    <n v="0"/>
    <n v="0"/>
    <n v="222267"/>
    <n v="0"/>
    <n v="5000"/>
    <n v="0"/>
    <n v="0"/>
    <s v="Average size of fish sold 52.5cm 1.7kg_x000a_Dates of harvest 7/27-8/5/18_x000a_Purse Seine used"/>
    <n v="2469478"/>
    <n v="2469478"/>
    <n v="591327"/>
    <n v="3288072"/>
  </r>
  <r>
    <x v="41"/>
    <n v="2"/>
    <s v="PWS"/>
    <s v="PWSAC"/>
    <x v="4"/>
    <x v="4"/>
    <s v="PINK"/>
    <n v="1065842"/>
    <n v="173649"/>
    <n v="0"/>
    <n v="3852"/>
    <n v="872944"/>
    <n v="0"/>
    <n v="0"/>
    <n v="0"/>
    <n v="0"/>
    <n v="0"/>
    <n v="191154"/>
    <n v="0"/>
    <n v="1500"/>
    <n v="0"/>
    <n v="0"/>
    <s v=""/>
    <n v="1243343"/>
    <n v="1243343"/>
    <n v="872944"/>
    <n v="2308941"/>
  </r>
  <r>
    <x v="9"/>
    <n v="2"/>
    <s v="PWS"/>
    <s v="PWSAC"/>
    <x v="3"/>
    <x v="3"/>
    <s v="PINK"/>
    <n v="0"/>
    <n v="0"/>
    <n v="0"/>
    <n v="500000"/>
    <n v="0"/>
    <n v="0"/>
    <n v="0"/>
    <n v="0"/>
    <n v="0"/>
    <n v="0"/>
    <n v="0"/>
    <n v="0"/>
    <n v="0"/>
    <n v="0"/>
    <n v="0"/>
    <s v=""/>
    <n v="500000"/>
    <n v="500000"/>
    <n v="0"/>
    <n v="500000"/>
  </r>
  <r>
    <x v="7"/>
    <n v="2"/>
    <s v="PWS"/>
    <s v="ADFG"/>
    <x v="3"/>
    <x v="3"/>
    <s v="PINK"/>
    <n v="0"/>
    <n v="0"/>
    <n v="0"/>
    <n v="100000"/>
    <n v="0"/>
    <n v="0"/>
    <n v="0"/>
    <n v="0"/>
    <n v="0"/>
    <n v="0"/>
    <n v="0"/>
    <n v="0"/>
    <n v="0"/>
    <n v="0"/>
    <n v="0"/>
    <s v=""/>
    <n v="100000"/>
    <n v="100000"/>
    <n v="0"/>
    <n v="100000"/>
  </r>
  <r>
    <x v="6"/>
    <n v="2"/>
    <s v="PWS"/>
    <s v="ADFG"/>
    <x v="3"/>
    <x v="3"/>
    <s v="PINK"/>
    <n v="0"/>
    <n v="0"/>
    <n v="0"/>
    <n v="328000"/>
    <n v="0"/>
    <n v="0"/>
    <n v="0"/>
    <n v="0"/>
    <n v="0"/>
    <n v="0"/>
    <n v="0"/>
    <n v="0"/>
    <n v="0"/>
    <n v="0"/>
    <n v="0"/>
    <s v=""/>
    <n v="328000"/>
    <n v="328000"/>
    <n v="0"/>
    <n v="328000"/>
  </r>
  <r>
    <x v="37"/>
    <n v="2"/>
    <s v="PWS"/>
    <s v="ADFG"/>
    <x v="3"/>
    <x v="3"/>
    <s v="PINK"/>
    <n v="0"/>
    <n v="0"/>
    <n v="0"/>
    <n v="382900"/>
    <n v="0"/>
    <n v="0"/>
    <n v="0"/>
    <n v="0"/>
    <n v="0"/>
    <n v="0"/>
    <n v="0"/>
    <n v="0"/>
    <n v="0"/>
    <n v="0"/>
    <n v="400"/>
    <s v=""/>
    <n v="382900"/>
    <n v="382900"/>
    <n v="0"/>
    <n v="383300"/>
  </r>
  <r>
    <x v="38"/>
    <n v="2"/>
    <s v="PWS"/>
    <s v="ADFG"/>
    <x v="3"/>
    <x v="3"/>
    <s v="PINK"/>
    <n v="0"/>
    <n v="0"/>
    <n v="0"/>
    <n v="306000"/>
    <n v="0"/>
    <n v="0"/>
    <n v="0"/>
    <n v="0"/>
    <n v="0"/>
    <n v="0"/>
    <n v="0"/>
    <n v="0"/>
    <n v="0"/>
    <n v="0"/>
    <n v="300000"/>
    <s v=""/>
    <n v="306000"/>
    <n v="306000"/>
    <n v="0"/>
    <n v="606000"/>
  </r>
  <r>
    <x v="39"/>
    <n v="2"/>
    <s v="PWS"/>
    <s v="ADFG"/>
    <x v="3"/>
    <x v="3"/>
    <s v="PINK"/>
    <n v="0"/>
    <n v="0"/>
    <n v="0"/>
    <n v="363250"/>
    <n v="0"/>
    <n v="0"/>
    <n v="0"/>
    <n v="0"/>
    <n v="0"/>
    <n v="0"/>
    <n v="0"/>
    <n v="0"/>
    <n v="0"/>
    <n v="0"/>
    <n v="133600"/>
    <s v=""/>
    <n v="363250"/>
    <n v="363250"/>
    <n v="0"/>
    <n v="496850"/>
  </r>
  <r>
    <x v="3"/>
    <n v="2"/>
    <s v="PWS"/>
    <s v="ADFG"/>
    <x v="2"/>
    <x v="2"/>
    <s v="PINK"/>
    <n v="0"/>
    <n v="0"/>
    <n v="0"/>
    <n v="71800"/>
    <n v="0"/>
    <n v="0"/>
    <n v="0"/>
    <n v="0"/>
    <n v="0"/>
    <n v="0"/>
    <n v="22669"/>
    <n v="0"/>
    <n v="0"/>
    <n v="0"/>
    <n v="0"/>
    <s v=""/>
    <n v="71800"/>
    <n v="71800"/>
    <n v="0"/>
    <n v="94469"/>
  </r>
  <r>
    <x v="7"/>
    <n v="2"/>
    <s v="PWS"/>
    <s v="PWSAC"/>
    <x v="2"/>
    <x v="2"/>
    <s v="PINK"/>
    <n v="73800"/>
    <n v="26200"/>
    <n v="0"/>
    <n v="0"/>
    <n v="0"/>
    <n v="0"/>
    <n v="0"/>
    <n v="0"/>
    <n v="0"/>
    <n v="0"/>
    <n v="127688"/>
    <n v="0"/>
    <n v="0"/>
    <n v="0"/>
    <n v="0"/>
    <s v=""/>
    <n v="100000"/>
    <n v="100000"/>
    <n v="0"/>
    <n v="227688"/>
  </r>
  <r>
    <x v="8"/>
    <n v="2"/>
    <s v="PWS"/>
    <s v="PWSAC"/>
    <x v="2"/>
    <x v="2"/>
    <s v="PINK"/>
    <n v="5944891"/>
    <n v="69064"/>
    <n v="0"/>
    <n v="0"/>
    <n v="633150"/>
    <n v="0"/>
    <n v="0"/>
    <n v="0"/>
    <n v="0"/>
    <n v="0"/>
    <n v="299530"/>
    <n v="0"/>
    <n v="0"/>
    <n v="0"/>
    <n v="0"/>
    <s v=""/>
    <n v="6013955"/>
    <n v="6013955"/>
    <n v="633150"/>
    <n v="6946635"/>
  </r>
  <r>
    <x v="9"/>
    <n v="2"/>
    <s v="PWS"/>
    <s v="PWSAC"/>
    <x v="2"/>
    <x v="2"/>
    <s v="PINK"/>
    <n v="2249800"/>
    <n v="162510"/>
    <n v="0"/>
    <n v="0"/>
    <n v="538733"/>
    <n v="0"/>
    <n v="0"/>
    <n v="0"/>
    <n v="0"/>
    <n v="0"/>
    <n v="288840"/>
    <n v="0"/>
    <n v="0"/>
    <n v="0"/>
    <n v="0"/>
    <s v=""/>
    <n v="2412310"/>
    <n v="2412310"/>
    <n v="538733"/>
    <n v="3239883"/>
  </r>
  <r>
    <x v="10"/>
    <n v="2"/>
    <s v="PWS"/>
    <s v="PWSAC"/>
    <x v="2"/>
    <x v="2"/>
    <s v="PINK"/>
    <n v="6973746"/>
    <n v="42734"/>
    <n v="0"/>
    <n v="0"/>
    <n v="1442430"/>
    <n v="0"/>
    <n v="0"/>
    <n v="0"/>
    <n v="0"/>
    <n v="0"/>
    <n v="518450"/>
    <n v="0"/>
    <n v="0"/>
    <n v="0"/>
    <n v="0"/>
    <s v=""/>
    <n v="7016480"/>
    <n v="7016480"/>
    <n v="1442430"/>
    <n v="8977360"/>
  </r>
  <r>
    <x v="11"/>
    <n v="2"/>
    <s v="PWS"/>
    <s v="PWSAC"/>
    <x v="2"/>
    <x v="2"/>
    <s v="PINK"/>
    <n v="1005961"/>
    <n v="27976"/>
    <n v="0"/>
    <n v="0"/>
    <n v="363666"/>
    <n v="0"/>
    <n v="0"/>
    <n v="0"/>
    <n v="0"/>
    <n v="0"/>
    <n v="308864"/>
    <n v="0"/>
    <n v="0"/>
    <n v="0"/>
    <n v="0"/>
    <s v=""/>
    <n v="1033937"/>
    <n v="1033937"/>
    <n v="363666"/>
    <n v="1706467"/>
  </r>
  <r>
    <x v="12"/>
    <n v="2"/>
    <s v="PWS"/>
    <s v="PWSAC"/>
    <x v="2"/>
    <x v="2"/>
    <s v="PINK"/>
    <n v="400102"/>
    <n v="35114"/>
    <n v="0"/>
    <n v="0"/>
    <n v="92451"/>
    <n v="0"/>
    <n v="0"/>
    <n v="0"/>
    <n v="0"/>
    <n v="0"/>
    <n v="307478"/>
    <n v="0"/>
    <n v="0"/>
    <n v="0"/>
    <n v="0"/>
    <s v=""/>
    <n v="435216"/>
    <n v="435216"/>
    <n v="92451"/>
    <n v="835145"/>
  </r>
  <r>
    <x v="13"/>
    <n v="2"/>
    <s v="PWS"/>
    <s v="PWSAC"/>
    <x v="2"/>
    <x v="2"/>
    <s v="PINK"/>
    <n v="0"/>
    <n v="0"/>
    <n v="0"/>
    <n v="6751362"/>
    <n v="2324451"/>
    <n v="0"/>
    <n v="0"/>
    <n v="0"/>
    <n v="0"/>
    <n v="0"/>
    <n v="375357"/>
    <n v="0"/>
    <n v="0"/>
    <n v="0"/>
    <n v="0"/>
    <s v=""/>
    <n v="6751362"/>
    <n v="6751362"/>
    <n v="2324451"/>
    <n v="9451170"/>
  </r>
  <r>
    <x v="14"/>
    <n v="2"/>
    <s v="PWS"/>
    <s v="PWSAC"/>
    <x v="2"/>
    <x v="2"/>
    <s v="PINK"/>
    <n v="3908063"/>
    <n v="0"/>
    <n v="0"/>
    <n v="0"/>
    <n v="1036606"/>
    <n v="0"/>
    <n v="0"/>
    <n v="0"/>
    <n v="0"/>
    <n v="0"/>
    <n v="176028"/>
    <n v="0"/>
    <n v="123311"/>
    <n v="0"/>
    <n v="0"/>
    <s v=""/>
    <n v="3908063"/>
    <n v="3908063"/>
    <n v="1036606"/>
    <n v="5244008"/>
  </r>
  <r>
    <x v="15"/>
    <n v="2"/>
    <s v="PWS"/>
    <s v="PWSAC"/>
    <x v="2"/>
    <x v="2"/>
    <s v="PINK"/>
    <n v="5252000"/>
    <n v="0"/>
    <n v="0"/>
    <n v="0"/>
    <n v="1842409"/>
    <n v="0"/>
    <n v="0"/>
    <n v="0"/>
    <n v="0"/>
    <n v="0"/>
    <n v="176680"/>
    <n v="0"/>
    <n v="161263"/>
    <n v="0"/>
    <n v="0"/>
    <s v=""/>
    <n v="5252000"/>
    <n v="5252000"/>
    <n v="1842409"/>
    <n v="7432352"/>
  </r>
  <r>
    <x v="16"/>
    <n v="2"/>
    <s v="PWS"/>
    <s v="PWSAC"/>
    <x v="2"/>
    <x v="2"/>
    <s v="PINK"/>
    <n v="3587289"/>
    <n v="0"/>
    <n v="0"/>
    <n v="0"/>
    <n v="1872493"/>
    <n v="0"/>
    <n v="0"/>
    <n v="0"/>
    <n v="0"/>
    <n v="0"/>
    <n v="320656"/>
    <n v="0"/>
    <n v="258064"/>
    <n v="0"/>
    <n v="0"/>
    <s v=""/>
    <n v="3587289"/>
    <n v="3587289"/>
    <n v="1872493"/>
    <n v="6038502"/>
  </r>
  <r>
    <x v="17"/>
    <n v="2"/>
    <s v="PWS"/>
    <s v="PWSAC"/>
    <x v="2"/>
    <x v="2"/>
    <s v="PINK"/>
    <n v="5102449"/>
    <n v="0"/>
    <n v="0"/>
    <n v="0"/>
    <n v="1317772"/>
    <n v="0"/>
    <n v="0"/>
    <n v="0"/>
    <n v="0"/>
    <n v="0"/>
    <n v="305879"/>
    <n v="0"/>
    <n v="600000"/>
    <n v="0"/>
    <n v="0"/>
    <s v=""/>
    <n v="5102449"/>
    <n v="5102449"/>
    <n v="1317772"/>
    <n v="7326100"/>
  </r>
  <r>
    <x v="18"/>
    <n v="2"/>
    <s v="PWS"/>
    <s v="PWSAC"/>
    <x v="2"/>
    <x v="2"/>
    <s v="PINK"/>
    <n v="5323301"/>
    <n v="0"/>
    <n v="0"/>
    <n v="0"/>
    <n v="2076438"/>
    <n v="0"/>
    <n v="0"/>
    <n v="0"/>
    <n v="0"/>
    <n v="0"/>
    <n v="323111"/>
    <n v="0"/>
    <n v="350000"/>
    <n v="0"/>
    <n v="0"/>
    <s v=""/>
    <n v="5323301"/>
    <n v="5323301"/>
    <n v="2076438"/>
    <n v="8072850"/>
  </r>
  <r>
    <x v="19"/>
    <n v="2"/>
    <s v="PWS"/>
    <s v="PWSAC"/>
    <x v="2"/>
    <x v="2"/>
    <s v="PINK"/>
    <n v="4688206"/>
    <n v="0"/>
    <n v="0"/>
    <n v="0"/>
    <n v="1537713"/>
    <n v="0"/>
    <n v="0"/>
    <n v="0"/>
    <n v="0"/>
    <n v="0"/>
    <n v="280811"/>
    <n v="0"/>
    <n v="0"/>
    <n v="0"/>
    <n v="0"/>
    <s v=""/>
    <n v="4688206"/>
    <n v="4688206"/>
    <n v="1537713"/>
    <n v="6506730"/>
  </r>
  <r>
    <x v="20"/>
    <n v="2"/>
    <s v="PWS"/>
    <s v="PWSAC"/>
    <x v="2"/>
    <x v="2"/>
    <s v="PINK"/>
    <n v="567445"/>
    <n v="26620"/>
    <n v="0"/>
    <n v="0"/>
    <n v="1098381"/>
    <n v="0"/>
    <n v="0"/>
    <n v="0"/>
    <n v="0"/>
    <n v="0"/>
    <n v="428859"/>
    <n v="0"/>
    <n v="0"/>
    <n v="0"/>
    <n v="0"/>
    <s v=""/>
    <n v="594065"/>
    <n v="594065"/>
    <n v="1098381"/>
    <n v="2121305"/>
  </r>
  <r>
    <x v="21"/>
    <n v="2"/>
    <s v="PWS"/>
    <s v="PWSAC"/>
    <x v="2"/>
    <x v="2"/>
    <s v="PINK"/>
    <n v="642560"/>
    <n v="0"/>
    <n v="0"/>
    <n v="0"/>
    <n v="615902"/>
    <n v="0"/>
    <n v="0"/>
    <n v="0"/>
    <n v="0"/>
    <n v="0"/>
    <n v="330141"/>
    <n v="0"/>
    <n v="0"/>
    <n v="0"/>
    <n v="0"/>
    <s v=""/>
    <n v="642560"/>
    <n v="642560"/>
    <n v="615902"/>
    <n v="1588603"/>
  </r>
  <r>
    <x v="22"/>
    <n v="2"/>
    <s v="PWS"/>
    <s v="PWSAC"/>
    <x v="2"/>
    <x v="2"/>
    <s v="PINK"/>
    <n v="5390008"/>
    <n v="0"/>
    <n v="0"/>
    <n v="0"/>
    <n v="2400134"/>
    <n v="0"/>
    <n v="0"/>
    <n v="0"/>
    <n v="0"/>
    <n v="0"/>
    <n v="348807"/>
    <n v="0"/>
    <n v="150000"/>
    <n v="0"/>
    <n v="0"/>
    <s v=""/>
    <n v="5390008"/>
    <n v="5390008"/>
    <n v="2400134"/>
    <n v="8288949"/>
  </r>
  <r>
    <x v="23"/>
    <n v="2"/>
    <s v="PWS"/>
    <s v="PWSAC"/>
    <x v="2"/>
    <x v="2"/>
    <s v="PINK"/>
    <n v="135122"/>
    <n v="0"/>
    <n v="0"/>
    <n v="0"/>
    <n v="2265538"/>
    <n v="0"/>
    <n v="0"/>
    <n v="0"/>
    <n v="0"/>
    <n v="0"/>
    <n v="360581"/>
    <n v="0"/>
    <n v="0"/>
    <n v="0"/>
    <n v="0"/>
    <s v=""/>
    <n v="135122"/>
    <n v="135122"/>
    <n v="2265538"/>
    <n v="2761241"/>
  </r>
  <r>
    <x v="23"/>
    <n v="2"/>
    <s v="PWS"/>
    <s v="PWSAC"/>
    <x v="2"/>
    <x v="2"/>
    <s v="PINK"/>
    <n v="0"/>
    <n v="0"/>
    <n v="0"/>
    <n v="800"/>
    <n v="0"/>
    <n v="0"/>
    <n v="0"/>
    <n v="0"/>
    <n v="0"/>
    <n v="0"/>
    <n v="0"/>
    <n v="0"/>
    <n v="0"/>
    <n v="0"/>
    <n v="0"/>
    <s v=""/>
    <n v="800"/>
    <n v="800"/>
    <n v="0"/>
    <n v="800"/>
  </r>
  <r>
    <x v="24"/>
    <n v="2"/>
    <s v="PWS"/>
    <s v="PWSAC"/>
    <x v="2"/>
    <x v="2"/>
    <s v="PINK"/>
    <n v="10452306"/>
    <n v="0"/>
    <n v="0"/>
    <n v="0"/>
    <n v="2448805"/>
    <n v="0"/>
    <n v="0"/>
    <n v="0"/>
    <n v="0"/>
    <n v="0"/>
    <n v="590559"/>
    <n v="0"/>
    <n v="0"/>
    <n v="0"/>
    <n v="0"/>
    <s v=""/>
    <n v="10452306"/>
    <n v="10452306"/>
    <n v="2448805"/>
    <n v="13491670"/>
  </r>
  <r>
    <x v="25"/>
    <n v="2"/>
    <s v="PWS"/>
    <s v="PWSAC"/>
    <x v="2"/>
    <x v="2"/>
    <s v="PINK"/>
    <n v="1319036"/>
    <n v="0"/>
    <n v="0"/>
    <n v="0"/>
    <n v="1226946"/>
    <n v="0"/>
    <n v="0"/>
    <n v="0"/>
    <n v="0"/>
    <n v="0"/>
    <n v="369066"/>
    <n v="0"/>
    <n v="0"/>
    <n v="0"/>
    <n v="0"/>
    <s v=""/>
    <n v="1319036"/>
    <n v="1319036"/>
    <n v="1226946"/>
    <n v="2915048"/>
  </r>
  <r>
    <x v="2"/>
    <n v="2"/>
    <s v="PWS"/>
    <s v="ADFG"/>
    <x v="2"/>
    <x v="2"/>
    <s v="PINK"/>
    <n v="0"/>
    <n v="0"/>
    <n v="0"/>
    <n v="0"/>
    <n v="0"/>
    <n v="0"/>
    <n v="0"/>
    <n v="0"/>
    <n v="0"/>
    <n v="0"/>
    <n v="125300"/>
    <n v="0"/>
    <n v="0"/>
    <n v="0"/>
    <n v="0"/>
    <s v=""/>
    <n v="0"/>
    <n v="0"/>
    <n v="0"/>
    <n v="125300"/>
  </r>
  <r>
    <x v="39"/>
    <n v="2"/>
    <s v="PWS"/>
    <s v="ADFG"/>
    <x v="2"/>
    <x v="2"/>
    <s v="PINK"/>
    <n v="0"/>
    <n v="0"/>
    <n v="0"/>
    <n v="348150"/>
    <n v="0"/>
    <n v="0"/>
    <n v="0"/>
    <n v="0"/>
    <n v="0"/>
    <n v="0"/>
    <n v="0"/>
    <n v="0"/>
    <n v="0"/>
    <n v="0"/>
    <n v="60000"/>
    <s v=""/>
    <n v="348150"/>
    <n v="348150"/>
    <n v="0"/>
    <n v="408150"/>
  </r>
  <r>
    <x v="38"/>
    <n v="2"/>
    <s v="PWS"/>
    <s v="ADFG"/>
    <x v="2"/>
    <x v="2"/>
    <s v="PINK"/>
    <n v="0"/>
    <n v="0"/>
    <n v="0"/>
    <n v="1062000"/>
    <n v="0"/>
    <n v="0"/>
    <n v="0"/>
    <n v="0"/>
    <n v="0"/>
    <n v="0"/>
    <n v="0"/>
    <n v="0"/>
    <n v="0"/>
    <n v="0"/>
    <n v="75000"/>
    <s v=""/>
    <n v="1062000"/>
    <n v="1062000"/>
    <n v="0"/>
    <n v="1137000"/>
  </r>
  <r>
    <x v="37"/>
    <n v="2"/>
    <s v="PWS"/>
    <s v="ADFG"/>
    <x v="2"/>
    <x v="2"/>
    <s v="PINK"/>
    <n v="0"/>
    <n v="0"/>
    <n v="0"/>
    <n v="2422000"/>
    <n v="0"/>
    <n v="0"/>
    <n v="0"/>
    <n v="0"/>
    <n v="0"/>
    <n v="0"/>
    <n v="0"/>
    <n v="0"/>
    <n v="0"/>
    <n v="0"/>
    <n v="170000"/>
    <s v=""/>
    <n v="2422000"/>
    <n v="2422000"/>
    <n v="0"/>
    <n v="2592000"/>
  </r>
  <r>
    <x v="37"/>
    <n v="2"/>
    <s v="PWS"/>
    <s v="ADFG"/>
    <x v="2"/>
    <x v="7"/>
    <s v="PINK"/>
    <n v="0"/>
    <n v="0"/>
    <n v="0"/>
    <n v="111760"/>
    <n v="0"/>
    <n v="0"/>
    <n v="0"/>
    <n v="0"/>
    <n v="0"/>
    <n v="0"/>
    <n v="27940"/>
    <n v="0"/>
    <n v="0"/>
    <n v="0"/>
    <n v="0"/>
    <s v=""/>
    <n v="111760"/>
    <n v="111760"/>
    <n v="0"/>
    <n v="139700"/>
  </r>
  <r>
    <x v="5"/>
    <n v="2"/>
    <s v="PWS"/>
    <s v="ADFG"/>
    <x v="2"/>
    <x v="2"/>
    <s v="PINK"/>
    <n v="0"/>
    <n v="0"/>
    <n v="0"/>
    <n v="781900"/>
    <n v="0"/>
    <n v="0"/>
    <n v="0"/>
    <n v="0"/>
    <n v="0"/>
    <n v="0"/>
    <n v="0"/>
    <n v="0"/>
    <n v="0"/>
    <n v="0"/>
    <n v="71100"/>
    <s v=""/>
    <n v="781900"/>
    <n v="781900"/>
    <n v="0"/>
    <n v="853000"/>
  </r>
  <r>
    <x v="6"/>
    <n v="2"/>
    <s v="PWS"/>
    <s v="PWSAC"/>
    <x v="2"/>
    <x v="2"/>
    <s v="PINK"/>
    <n v="0"/>
    <n v="0"/>
    <n v="0"/>
    <n v="1800000"/>
    <n v="0"/>
    <n v="0"/>
    <n v="0"/>
    <n v="0"/>
    <n v="0"/>
    <n v="0"/>
    <n v="0"/>
    <n v="0"/>
    <n v="0"/>
    <n v="0"/>
    <n v="350000"/>
    <s v=""/>
    <n v="1800000"/>
    <n v="1800000"/>
    <n v="0"/>
    <n v="2150000"/>
  </r>
  <r>
    <x v="6"/>
    <n v="2"/>
    <s v="PWS"/>
    <s v="PWSAC"/>
    <x v="2"/>
    <x v="8"/>
    <s v="PINK"/>
    <n v="0"/>
    <n v="0"/>
    <n v="0"/>
    <n v="15000"/>
    <n v="0"/>
    <n v="0"/>
    <n v="0"/>
    <n v="0"/>
    <n v="0"/>
    <n v="0"/>
    <n v="0"/>
    <n v="0"/>
    <n v="0"/>
    <n v="0"/>
    <n v="5000"/>
    <s v=""/>
    <n v="15000"/>
    <n v="15000"/>
    <n v="0"/>
    <n v="20000"/>
  </r>
  <r>
    <x v="6"/>
    <n v="2"/>
    <s v="PWS"/>
    <s v="PWSAC"/>
    <x v="2"/>
    <x v="7"/>
    <s v="PINK"/>
    <n v="0"/>
    <n v="0"/>
    <n v="0"/>
    <n v="13800"/>
    <n v="0"/>
    <n v="0"/>
    <n v="0"/>
    <n v="0"/>
    <n v="0"/>
    <n v="0"/>
    <n v="0"/>
    <n v="0"/>
    <n v="0"/>
    <n v="0"/>
    <n v="4600"/>
    <s v=""/>
    <n v="13800"/>
    <n v="13800"/>
    <n v="0"/>
    <n v="18400"/>
  </r>
  <r>
    <x v="42"/>
    <n v="2"/>
    <s v="PWS"/>
    <s v="PWSAC"/>
    <x v="0"/>
    <x v="0"/>
    <s v="PINK"/>
    <n v="5036067"/>
    <n v="19645"/>
    <n v="0"/>
    <n v="864"/>
    <n v="678701"/>
    <n v="0"/>
    <n v="0"/>
    <n v="0"/>
    <n v="0"/>
    <n v="0"/>
    <n v="267195"/>
    <n v="0"/>
    <n v="51000"/>
    <n v="0"/>
    <n v="0"/>
    <s v="11. Based on otolith mark recovery data"/>
    <n v="5056576"/>
    <n v="5056576"/>
    <n v="678701"/>
    <n v="6053472"/>
  </r>
  <r>
    <x v="42"/>
    <n v="2"/>
    <s v="PWS"/>
    <s v="PWSAC"/>
    <x v="2"/>
    <x v="2"/>
    <s v="PINK"/>
    <n v="9318271"/>
    <n v="1892"/>
    <n v="0"/>
    <n v="83"/>
    <n v="469522"/>
    <n v="0"/>
    <n v="0"/>
    <n v="0"/>
    <n v="0"/>
    <n v="0"/>
    <n v="469889"/>
    <n v="0"/>
    <n v="50000"/>
    <n v="0"/>
    <n v="0"/>
    <s v="Average size of fish 1.5 kg, dates of harvest 8/5-11/19, gear used purse seine"/>
    <n v="9320246"/>
    <n v="9320246"/>
    <n v="469522"/>
    <n v="10309657"/>
  </r>
  <r>
    <x v="42"/>
    <n v="2"/>
    <s v="PWS"/>
    <s v="PWSAC"/>
    <x v="4"/>
    <x v="4"/>
    <s v="PINK"/>
    <n v="2892024"/>
    <n v="27150"/>
    <n v="0"/>
    <n v="1357"/>
    <n v="632428"/>
    <n v="0"/>
    <n v="0"/>
    <n v="0"/>
    <n v="0"/>
    <n v="0"/>
    <n v="497192"/>
    <n v="0"/>
    <n v="1500"/>
    <n v="0"/>
    <n v="0"/>
    <s v=""/>
    <n v="2920531"/>
    <n v="2920531"/>
    <n v="632428"/>
    <n v="4051651"/>
  </r>
  <r>
    <x v="42"/>
    <n v="2"/>
    <s v="PWS"/>
    <s v="VFDA"/>
    <x v="5"/>
    <x v="5"/>
    <s v="PINK"/>
    <n v="9326440"/>
    <n v="0"/>
    <n v="0"/>
    <n v="0"/>
    <n v="1503496"/>
    <n v="0"/>
    <n v="11049"/>
    <n v="0"/>
    <n v="0"/>
    <n v="0"/>
    <n v="478725"/>
    <n v="0"/>
    <n v="15000"/>
    <n v="0"/>
    <n v="6458"/>
    <s v="Sportfish estimate is based on sportfish survey results from the last 10 years take from survey J estimates; Boat - Valdez Arm - trip to Valdez, Shoreline - Allison Pt. Shoreline - remainder of Valdez Arm."/>
    <n v="9337489"/>
    <n v="9326440"/>
    <n v="1503496"/>
    <n v="11341168"/>
  </r>
  <r>
    <x v="39"/>
    <n v="2"/>
    <s v="PWS"/>
    <s v="VFDA"/>
    <x v="5"/>
    <x v="5"/>
    <s v="PINK"/>
    <n v="0"/>
    <n v="0"/>
    <n v="0"/>
    <n v="0"/>
    <n v="75828"/>
    <n v="0"/>
    <n v="0"/>
    <n v="0"/>
    <n v="0"/>
    <n v="0"/>
    <n v="12484"/>
    <n v="0"/>
    <n v="37334"/>
    <n v="0"/>
    <n v="6825"/>
    <s v=""/>
    <n v="0"/>
    <n v="0"/>
    <n v="75828"/>
    <n v="132471"/>
  </r>
  <r>
    <x v="38"/>
    <n v="2"/>
    <s v="PWS"/>
    <s v="VFDA"/>
    <x v="5"/>
    <x v="5"/>
    <s v="PINK"/>
    <n v="25000"/>
    <n v="0"/>
    <n v="0"/>
    <n v="0"/>
    <n v="30817"/>
    <n v="0"/>
    <n v="5000"/>
    <n v="0"/>
    <n v="0"/>
    <n v="0"/>
    <n v="77828"/>
    <n v="0"/>
    <n v="21314"/>
    <n v="0"/>
    <n v="61988"/>
    <s v=""/>
    <n v="30000"/>
    <n v="25000"/>
    <n v="30817"/>
    <n v="221947"/>
  </r>
  <r>
    <x v="37"/>
    <n v="2"/>
    <s v="PWS"/>
    <s v="VFDA"/>
    <x v="5"/>
    <x v="5"/>
    <s v="PINK"/>
    <n v="0"/>
    <n v="0"/>
    <n v="0"/>
    <n v="130000"/>
    <n v="233384"/>
    <n v="0"/>
    <n v="0"/>
    <n v="0"/>
    <n v="0"/>
    <n v="0"/>
    <n v="171053"/>
    <n v="0"/>
    <n v="0"/>
    <n v="0"/>
    <n v="31675"/>
    <s v=""/>
    <n v="130000"/>
    <n v="130000"/>
    <n v="233384"/>
    <n v="566112"/>
  </r>
  <r>
    <x v="5"/>
    <n v="2"/>
    <s v="PWS"/>
    <s v="VFDA"/>
    <x v="5"/>
    <x v="5"/>
    <s v="PINK"/>
    <n v="0"/>
    <n v="0"/>
    <n v="0"/>
    <n v="1008193"/>
    <n v="89324"/>
    <n v="0"/>
    <n v="0"/>
    <n v="0"/>
    <n v="0"/>
    <n v="0"/>
    <n v="142324"/>
    <n v="0"/>
    <n v="0"/>
    <n v="0"/>
    <n v="0"/>
    <s v=""/>
    <n v="1008193"/>
    <n v="1008193"/>
    <n v="89324"/>
    <n v="1239841"/>
  </r>
  <r>
    <x v="6"/>
    <n v="2"/>
    <s v="PWS"/>
    <s v="VFDA"/>
    <x v="5"/>
    <x v="5"/>
    <s v="PINK"/>
    <n v="0"/>
    <n v="0"/>
    <n v="0"/>
    <n v="4250000"/>
    <n v="1106153"/>
    <n v="0"/>
    <n v="125000"/>
    <n v="0"/>
    <n v="0"/>
    <n v="0"/>
    <n v="183411"/>
    <n v="0"/>
    <n v="0"/>
    <n v="0"/>
    <n v="80000"/>
    <s v=""/>
    <n v="4375000"/>
    <n v="4250000"/>
    <n v="1106153"/>
    <n v="5744564"/>
  </r>
  <r>
    <x v="7"/>
    <n v="2"/>
    <s v="PWS"/>
    <s v="VFDA"/>
    <x v="5"/>
    <x v="5"/>
    <s v="PINK"/>
    <n v="350000"/>
    <n v="0"/>
    <n v="0"/>
    <n v="0"/>
    <n v="544834"/>
    <n v="0"/>
    <n v="20000"/>
    <n v="0"/>
    <n v="0"/>
    <n v="0"/>
    <n v="192164"/>
    <n v="0"/>
    <n v="0"/>
    <n v="0"/>
    <n v="20000"/>
    <s v="Avg length 465 mm avg weight 1.47 kg"/>
    <n v="370000"/>
    <n v="350000"/>
    <n v="544834"/>
    <n v="1126998"/>
  </r>
  <r>
    <x v="8"/>
    <n v="2"/>
    <s v="PWS"/>
    <s v="VFDA"/>
    <x v="5"/>
    <x v="5"/>
    <s v="PINK"/>
    <n v="2500000"/>
    <n v="0"/>
    <n v="0"/>
    <n v="0"/>
    <n v="677817"/>
    <n v="0"/>
    <n v="20000"/>
    <n v="0"/>
    <n v="0"/>
    <n v="0"/>
    <n v="210947"/>
    <n v="0"/>
    <n v="0"/>
    <n v="0"/>
    <n v="30000"/>
    <s v=""/>
    <n v="2520000"/>
    <n v="2500000"/>
    <n v="677817"/>
    <n v="3438764"/>
  </r>
  <r>
    <x v="10"/>
    <n v="2"/>
    <s v="PWS"/>
    <s v="VFDA"/>
    <x v="5"/>
    <x v="5"/>
    <s v="PINK"/>
    <n v="1777402"/>
    <n v="10233"/>
    <n v="0"/>
    <n v="0"/>
    <n v="3233927"/>
    <n v="0"/>
    <n v="32500"/>
    <n v="0"/>
    <n v="0"/>
    <n v="0"/>
    <n v="275000"/>
    <n v="0"/>
    <n v="0"/>
    <n v="0"/>
    <n v="25000"/>
    <s v=""/>
    <n v="1820135"/>
    <n v="1787635"/>
    <n v="3233927"/>
    <n v="5354062"/>
  </r>
  <r>
    <x v="10"/>
    <n v="2"/>
    <s v="PWS"/>
    <s v="VFDA"/>
    <x v="5"/>
    <x v="9"/>
    <s v="PINK"/>
    <n v="757000"/>
    <n v="0"/>
    <n v="0"/>
    <n v="0"/>
    <n v="906639"/>
    <n v="0"/>
    <n v="0"/>
    <n v="0"/>
    <n v="758"/>
    <n v="0"/>
    <n v="0"/>
    <n v="0"/>
    <n v="0"/>
    <n v="0"/>
    <n v="10000"/>
    <s v=""/>
    <n v="757758"/>
    <n v="757000"/>
    <n v="906639"/>
    <n v="1674397"/>
  </r>
  <r>
    <x v="9"/>
    <n v="2"/>
    <s v="PWS"/>
    <s v="VFDA"/>
    <x v="5"/>
    <x v="5"/>
    <s v="PINK"/>
    <n v="8500000"/>
    <n v="80000"/>
    <n v="0"/>
    <n v="0"/>
    <n v="2189426"/>
    <n v="0"/>
    <n v="50000"/>
    <n v="0"/>
    <n v="0"/>
    <n v="0"/>
    <n v="180000"/>
    <n v="0"/>
    <n v="0"/>
    <n v="0"/>
    <n v="20000"/>
    <s v=""/>
    <n v="8630000"/>
    <n v="8580000"/>
    <n v="2189426"/>
    <n v="11019426"/>
  </r>
  <r>
    <x v="11"/>
    <n v="2"/>
    <s v="PWS"/>
    <s v="VFDA"/>
    <x v="5"/>
    <x v="5"/>
    <s v="PINK"/>
    <n v="392135"/>
    <n v="10000"/>
    <n v="0"/>
    <n v="0"/>
    <n v="1162713"/>
    <n v="0"/>
    <n v="27000"/>
    <n v="0"/>
    <n v="0"/>
    <n v="0"/>
    <n v="239895"/>
    <n v="0"/>
    <n v="0"/>
    <n v="0"/>
    <n v="34590"/>
    <s v=""/>
    <n v="429135"/>
    <n v="402135"/>
    <n v="1162713"/>
    <n v="1866333"/>
  </r>
  <r>
    <x v="11"/>
    <n v="2"/>
    <s v="PWS"/>
    <s v="VFDA"/>
    <x v="5"/>
    <x v="9"/>
    <s v="PINK"/>
    <n v="63495"/>
    <n v="0"/>
    <n v="0"/>
    <n v="0"/>
    <n v="197991"/>
    <n v="0"/>
    <n v="0"/>
    <n v="0"/>
    <n v="0"/>
    <n v="0"/>
    <n v="0"/>
    <n v="0"/>
    <n v="0"/>
    <n v="0"/>
    <n v="2500"/>
    <s v=""/>
    <n v="63495"/>
    <n v="63495"/>
    <n v="197991"/>
    <n v="263986"/>
  </r>
  <r>
    <x v="12"/>
    <n v="2"/>
    <s v="PWS"/>
    <s v="VFDA"/>
    <x v="5"/>
    <x v="5"/>
    <s v="PINK"/>
    <n v="572"/>
    <n v="0"/>
    <n v="0"/>
    <n v="0"/>
    <n v="1311508"/>
    <n v="0"/>
    <n v="29000"/>
    <n v="0"/>
    <n v="0"/>
    <n v="0"/>
    <n v="361790"/>
    <n v="0"/>
    <n v="0"/>
    <n v="0"/>
    <n v="29546"/>
    <s v=""/>
    <n v="29572"/>
    <n v="572"/>
    <n v="1311508"/>
    <n v="1732416"/>
  </r>
  <r>
    <x v="13"/>
    <n v="2"/>
    <s v="PWS"/>
    <s v="VFDA"/>
    <x v="5"/>
    <x v="5"/>
    <s v="PINK"/>
    <n v="9647154"/>
    <n v="0"/>
    <n v="0"/>
    <n v="0"/>
    <n v="3353788"/>
    <n v="0"/>
    <n v="60000"/>
    <n v="0"/>
    <n v="0"/>
    <n v="0"/>
    <n v="266877"/>
    <n v="0"/>
    <n v="0"/>
    <n v="0"/>
    <n v="26256"/>
    <s v=""/>
    <n v="9707154"/>
    <n v="9647154"/>
    <n v="3353788"/>
    <n v="13354075"/>
  </r>
  <r>
    <x v="14"/>
    <n v="2"/>
    <s v="PWS"/>
    <s v="VFDA"/>
    <x v="5"/>
    <x v="5"/>
    <s v="PINK"/>
    <n v="3792309"/>
    <n v="0"/>
    <n v="0"/>
    <n v="0"/>
    <n v="2606895"/>
    <n v="0"/>
    <n v="60000"/>
    <n v="0"/>
    <n v="0"/>
    <n v="0"/>
    <n v="232567"/>
    <n v="0"/>
    <n v="132056"/>
    <n v="0"/>
    <n v="2888"/>
    <s v=""/>
    <n v="3852309"/>
    <n v="3792309"/>
    <n v="2606895"/>
    <n v="6826715"/>
  </r>
  <r>
    <x v="15"/>
    <n v="2"/>
    <s v="PWS"/>
    <s v="VFDA"/>
    <x v="5"/>
    <x v="5"/>
    <s v="PINK"/>
    <n v="4827400"/>
    <n v="0"/>
    <n v="0"/>
    <n v="0"/>
    <n v="2211715"/>
    <n v="0"/>
    <n v="100000"/>
    <n v="0"/>
    <n v="0"/>
    <n v="0"/>
    <n v="183308"/>
    <n v="0"/>
    <n v="121627"/>
    <n v="0"/>
    <n v="31895"/>
    <s v=""/>
    <n v="4927400"/>
    <n v="4827400"/>
    <n v="2211715"/>
    <n v="7475945"/>
  </r>
  <r>
    <x v="16"/>
    <n v="2"/>
    <s v="PWS"/>
    <s v="VFDA"/>
    <x v="5"/>
    <x v="5"/>
    <s v="PINK"/>
    <n v="4005264"/>
    <n v="0"/>
    <n v="0"/>
    <n v="0"/>
    <n v="2480483"/>
    <n v="0"/>
    <n v="100000"/>
    <n v="0"/>
    <n v="0"/>
    <n v="0"/>
    <n v="297274"/>
    <n v="0"/>
    <n v="333215"/>
    <n v="0"/>
    <n v="39437"/>
    <s v=""/>
    <n v="4105264"/>
    <n v="4005264"/>
    <n v="2480483"/>
    <n v="7255673"/>
  </r>
  <r>
    <x v="17"/>
    <n v="2"/>
    <s v="PWS"/>
    <s v="VFDA"/>
    <x v="5"/>
    <x v="5"/>
    <s v="PINK"/>
    <n v="1220315"/>
    <n v="0"/>
    <n v="0"/>
    <n v="0"/>
    <n v="3144361"/>
    <n v="0"/>
    <n v="100000"/>
    <n v="0"/>
    <n v="0"/>
    <n v="0"/>
    <n v="275109"/>
    <n v="0"/>
    <n v="0"/>
    <n v="0"/>
    <n v="20329"/>
    <s v=""/>
    <n v="1320315"/>
    <n v="1220315"/>
    <n v="3144361"/>
    <n v="4760114"/>
  </r>
  <r>
    <x v="18"/>
    <n v="2"/>
    <s v="PWS"/>
    <s v="VFDA"/>
    <x v="5"/>
    <x v="5"/>
    <s v="PINK"/>
    <n v="9465378"/>
    <n v="0"/>
    <n v="0"/>
    <n v="0"/>
    <n v="4509793"/>
    <n v="0"/>
    <n v="150000"/>
    <n v="0"/>
    <n v="0"/>
    <n v="0"/>
    <n v="426205"/>
    <n v="0"/>
    <n v="300000"/>
    <n v="0"/>
    <n v="72908"/>
    <s v=""/>
    <n v="9615378"/>
    <n v="9465378"/>
    <n v="4509793"/>
    <n v="14924284"/>
  </r>
  <r>
    <x v="19"/>
    <n v="2"/>
    <s v="PWS"/>
    <s v="VFDA"/>
    <x v="5"/>
    <x v="5"/>
    <s v="PINK"/>
    <n v="7635581"/>
    <n v="0"/>
    <n v="0"/>
    <n v="0"/>
    <n v="4069151"/>
    <n v="0"/>
    <n v="125000"/>
    <n v="0"/>
    <n v="0"/>
    <n v="0"/>
    <n v="304869"/>
    <n v="0"/>
    <n v="205530"/>
    <n v="10535"/>
    <n v="0"/>
    <s v=""/>
    <n v="7760581"/>
    <n v="7635581"/>
    <n v="4069151"/>
    <n v="12350666"/>
  </r>
  <r>
    <x v="20"/>
    <n v="2"/>
    <s v="PWS"/>
    <s v="VFDA"/>
    <x v="5"/>
    <x v="5"/>
    <s v="PINK"/>
    <n v="11458958"/>
    <n v="0"/>
    <n v="0"/>
    <n v="0"/>
    <n v="4017730"/>
    <n v="0"/>
    <n v="125000"/>
    <n v="0"/>
    <n v="0"/>
    <n v="0"/>
    <n v="321530"/>
    <n v="0"/>
    <n v="189261"/>
    <n v="0"/>
    <n v="14066"/>
    <s v=""/>
    <n v="11583958"/>
    <n v="11458958"/>
    <n v="4017730"/>
    <n v="16126545"/>
  </r>
  <r>
    <x v="21"/>
    <n v="2"/>
    <s v="PWS"/>
    <s v="VFDA"/>
    <x v="5"/>
    <x v="5"/>
    <s v="PINK"/>
    <n v="391444"/>
    <n v="0"/>
    <n v="0"/>
    <n v="0"/>
    <n v="4430173"/>
    <n v="0"/>
    <n v="23560"/>
    <n v="0"/>
    <n v="0"/>
    <n v="0"/>
    <n v="312864"/>
    <n v="0"/>
    <n v="93921"/>
    <n v="0"/>
    <n v="13277"/>
    <s v=""/>
    <n v="415004"/>
    <n v="391444"/>
    <n v="4430173"/>
    <n v="5265239"/>
  </r>
  <r>
    <x v="22"/>
    <n v="2"/>
    <s v="PWS"/>
    <s v="VFDA"/>
    <x v="5"/>
    <x v="5"/>
    <s v="PINK"/>
    <n v="11871024"/>
    <n v="0"/>
    <n v="0"/>
    <n v="0"/>
    <n v="4176473"/>
    <n v="0"/>
    <n v="30000"/>
    <n v="0"/>
    <n v="0"/>
    <n v="0"/>
    <n v="251151"/>
    <n v="0"/>
    <n v="1000000"/>
    <n v="0"/>
    <n v="46163"/>
    <s v=""/>
    <n v="11901024"/>
    <n v="11871024"/>
    <n v="4176473"/>
    <n v="17374811"/>
  </r>
  <r>
    <x v="23"/>
    <n v="2"/>
    <s v="PWS"/>
    <s v="VFDA"/>
    <x v="5"/>
    <x v="5"/>
    <s v="PINK"/>
    <n v="7262378"/>
    <n v="0"/>
    <n v="0"/>
    <n v="81"/>
    <n v="3542184"/>
    <n v="0"/>
    <n v="0"/>
    <n v="0"/>
    <n v="0"/>
    <n v="0"/>
    <n v="232310"/>
    <n v="0"/>
    <n v="55524"/>
    <n v="0"/>
    <n v="47455"/>
    <s v=""/>
    <n v="7262459"/>
    <n v="7262459"/>
    <n v="3542184"/>
    <n v="11139932"/>
  </r>
  <r>
    <x v="24"/>
    <n v="2"/>
    <s v="PWS"/>
    <s v="VFDA"/>
    <x v="5"/>
    <x v="5"/>
    <s v="PINK"/>
    <n v="13713349"/>
    <n v="0"/>
    <n v="0"/>
    <n v="7"/>
    <n v="3561805"/>
    <n v="0"/>
    <n v="25000"/>
    <n v="0"/>
    <n v="0"/>
    <n v="0"/>
    <n v="224969"/>
    <n v="0"/>
    <n v="491439"/>
    <n v="0"/>
    <n v="118788"/>
    <s v=""/>
    <n v="13738356"/>
    <n v="13713356"/>
    <n v="3561805"/>
    <n v="18135357"/>
  </r>
  <r>
    <x v="25"/>
    <n v="2"/>
    <s v="PWS"/>
    <s v="VFDA"/>
    <x v="5"/>
    <x v="5"/>
    <s v="PINK"/>
    <n v="4840097"/>
    <n v="0"/>
    <n v="0"/>
    <n v="0"/>
    <n v="3775539"/>
    <n v="0"/>
    <n v="25000"/>
    <n v="0"/>
    <n v="0"/>
    <n v="0"/>
    <n v="191164"/>
    <n v="0"/>
    <n v="157061"/>
    <n v="0"/>
    <n v="70721"/>
    <s v=""/>
    <n v="4865097"/>
    <n v="4840097"/>
    <n v="3775539"/>
    <n v="9059582"/>
  </r>
  <r>
    <x v="26"/>
    <n v="2"/>
    <s v="PWS"/>
    <s v="VFDA"/>
    <x v="5"/>
    <x v="5"/>
    <s v="PINK"/>
    <n v="19580594"/>
    <n v="0"/>
    <n v="0"/>
    <n v="0"/>
    <n v="4005621"/>
    <n v="0"/>
    <n v="27537"/>
    <n v="0"/>
    <n v="0"/>
    <n v="0"/>
    <n v="212044"/>
    <n v="0"/>
    <n v="80000"/>
    <n v="0"/>
    <n v="2010"/>
    <s v=""/>
    <n v="19608131"/>
    <n v="19580594"/>
    <n v="4005621"/>
    <n v="23907806"/>
  </r>
  <r>
    <x v="43"/>
    <n v="2"/>
    <s v="PWS"/>
    <s v="PWSAC"/>
    <x v="2"/>
    <x v="2"/>
    <s v="PINK"/>
    <n v="2371361"/>
    <n v="50687"/>
    <n v="0"/>
    <n v="545"/>
    <n v="235116"/>
    <n v="0"/>
    <n v="0"/>
    <n v="0"/>
    <n v="0"/>
    <n v="0"/>
    <n v="400004"/>
    <n v="0"/>
    <n v="60000"/>
    <n v="0"/>
    <n v="0"/>
    <s v=""/>
    <n v="2422593"/>
    <n v="2422593"/>
    <n v="235116"/>
    <n v="3117713"/>
  </r>
  <r>
    <x v="43"/>
    <n v="2"/>
    <s v="PWS"/>
    <s v="PWSAC"/>
    <x v="0"/>
    <x v="0"/>
    <s v="PINK"/>
    <n v="802881"/>
    <n v="1407"/>
    <n v="0"/>
    <n v="0"/>
    <n v="256983"/>
    <n v="0"/>
    <n v="0"/>
    <n v="0"/>
    <n v="0"/>
    <n v="0"/>
    <n v="279519"/>
    <n v="0"/>
    <n v="23000"/>
    <n v="0"/>
    <n v="0"/>
    <s v="11. Based on otolith recovery data."/>
    <n v="804288"/>
    <n v="804288"/>
    <n v="256983"/>
    <n v="1363790"/>
  </r>
  <r>
    <x v="43"/>
    <n v="2"/>
    <s v="PWS"/>
    <s v="PWSAC"/>
    <x v="4"/>
    <x v="4"/>
    <s v="PINK"/>
    <n v="2260407"/>
    <n v="411477"/>
    <n v="0"/>
    <n v="8592"/>
    <n v="1296683"/>
    <n v="0"/>
    <n v="0"/>
    <n v="0"/>
    <n v="0"/>
    <n v="0"/>
    <n v="224512"/>
    <n v="0"/>
    <n v="70000"/>
    <n v="0"/>
    <n v="0"/>
    <s v=""/>
    <n v="2680476"/>
    <n v="2680476"/>
    <n v="1296683"/>
    <n v="4271671"/>
  </r>
  <r>
    <x v="44"/>
    <n v="2"/>
    <s v="PWS"/>
    <s v="PWSAC"/>
    <x v="0"/>
    <x v="0"/>
    <s v="PINK"/>
    <n v="2310626"/>
    <n v="338"/>
    <n v="0"/>
    <n v="0"/>
    <n v="1875147"/>
    <n v="0"/>
    <n v="0"/>
    <n v="0"/>
    <n v="0"/>
    <n v="0"/>
    <n v="340693"/>
    <n v="0"/>
    <n v="62000"/>
    <n v="0"/>
    <n v="0"/>
    <s v=""/>
    <n v="2310964"/>
    <n v="2310964"/>
    <n v="1875147"/>
    <n v="4588804"/>
  </r>
  <r>
    <x v="44"/>
    <n v="2"/>
    <s v="PWS"/>
    <s v="PWSAC"/>
    <x v="2"/>
    <x v="2"/>
    <s v="PINK"/>
    <n v="8731846"/>
    <n v="72958"/>
    <n v="0"/>
    <n v="0"/>
    <n v="648197"/>
    <n v="0"/>
    <n v="0"/>
    <n v="0"/>
    <n v="0"/>
    <n v="0"/>
    <n v="573264"/>
    <n v="0"/>
    <n v="240000"/>
    <n v="0"/>
    <n v="0"/>
    <s v=""/>
    <n v="8804804"/>
    <n v="8804804"/>
    <n v="648197"/>
    <n v="10266265"/>
  </r>
  <r>
    <x v="44"/>
    <n v="2"/>
    <s v="PWS"/>
    <s v="PWSAC"/>
    <x v="4"/>
    <x v="4"/>
    <s v="PINK"/>
    <n v="7744228"/>
    <n v="206861"/>
    <n v="0"/>
    <n v="0"/>
    <n v="915323"/>
    <n v="0"/>
    <n v="0"/>
    <n v="0"/>
    <n v="0"/>
    <n v="0"/>
    <n v="533823"/>
    <n v="0"/>
    <n v="35000"/>
    <n v="0"/>
    <n v="0"/>
    <s v=""/>
    <n v="7951089"/>
    <n v="7951089"/>
    <n v="915323"/>
    <n v="9435235"/>
  </r>
  <r>
    <x v="45"/>
    <n v="2"/>
    <s v="PWS"/>
    <s v="PWSAC"/>
    <x v="0"/>
    <x v="0"/>
    <s v="PINK"/>
    <n v="178436"/>
    <n v="14113"/>
    <n v="0"/>
    <n v="2612"/>
    <n v="495107"/>
    <n v="0"/>
    <n v="0"/>
    <n v="0"/>
    <n v="0"/>
    <n v="0"/>
    <n v="316214"/>
    <n v="0"/>
    <n v="66000"/>
    <n v="0"/>
    <n v="0"/>
    <s v=""/>
    <n v="195161"/>
    <n v="195161"/>
    <n v="495107"/>
    <n v="1072482"/>
  </r>
  <r>
    <x v="45"/>
    <n v="2"/>
    <s v="PWS"/>
    <s v="VFDA"/>
    <x v="5"/>
    <x v="5"/>
    <s v="PINK"/>
    <n v="18177963"/>
    <n v="0"/>
    <n v="0"/>
    <n v="1223"/>
    <n v="983311"/>
    <n v="0"/>
    <n v="9652"/>
    <n v="0"/>
    <n v="0"/>
    <n v="0"/>
    <n v="298911"/>
    <n v="0"/>
    <n v="15000"/>
    <n v="0"/>
    <n v="6793"/>
    <s v="Sportfish estimate based on sportfish survey results from last 10 years, survey J estimate; Boat-Valdez; Boat-Valdez Arm to Valdez, Shoreline-Allison Pt., Shoreline-remainder of Valdez Arm."/>
    <n v="18188838"/>
    <n v="18179186"/>
    <n v="983311"/>
    <n v="19492853"/>
  </r>
  <r>
    <x v="45"/>
    <n v="2"/>
    <s v="PWS"/>
    <s v="PWSAC"/>
    <x v="2"/>
    <x v="2"/>
    <s v="PINK"/>
    <n v="358007"/>
    <n v="9085"/>
    <n v="0"/>
    <n v="1046"/>
    <n v="598965"/>
    <n v="0"/>
    <n v="0"/>
    <n v="0"/>
    <n v="0"/>
    <n v="0"/>
    <n v="254100"/>
    <n v="0"/>
    <n v="160000"/>
    <n v="0"/>
    <n v="0"/>
    <s v=""/>
    <n v="368138"/>
    <n v="368138"/>
    <n v="598965"/>
    <n v="1381203"/>
  </r>
  <r>
    <x v="45"/>
    <n v="2"/>
    <s v="PWS"/>
    <s v="PWSAC"/>
    <x v="4"/>
    <x v="4"/>
    <s v="PINK"/>
    <n v="250974"/>
    <n v="127510"/>
    <n v="0"/>
    <n v="6059"/>
    <n v="747323"/>
    <n v="0"/>
    <n v="0"/>
    <n v="0"/>
    <n v="0"/>
    <n v="0"/>
    <n v="271665"/>
    <n v="0"/>
    <n v="30000"/>
    <n v="0"/>
    <n v="0"/>
    <s v=""/>
    <n v="384543"/>
    <n v="384543"/>
    <n v="747323"/>
    <n v="1433531"/>
  </r>
  <r>
    <x v="46"/>
    <n v="2"/>
    <s v="PWS"/>
    <s v="PWSAC"/>
    <x v="4"/>
    <x v="4"/>
    <s v="PINK"/>
    <n v="2862815"/>
    <n v="47229"/>
    <n v="0"/>
    <n v="0"/>
    <n v="1390825"/>
    <n v="0"/>
    <n v="0"/>
    <n v="0"/>
    <n v="0"/>
    <n v="0"/>
    <n v="406356"/>
    <n v="0"/>
    <n v="124200"/>
    <n v="0"/>
    <n v="0"/>
    <s v=""/>
    <n v="2910044"/>
    <n v="2910044"/>
    <n v="1390825"/>
    <n v="4831425"/>
  </r>
  <r>
    <x v="46"/>
    <n v="2"/>
    <s v="PWS"/>
    <s v="PWSAC"/>
    <x v="0"/>
    <x v="0"/>
    <s v="PINK"/>
    <n v="7142339"/>
    <n v="2072"/>
    <n v="0"/>
    <n v="0"/>
    <n v="4041275"/>
    <n v="0"/>
    <n v="0"/>
    <n v="0"/>
    <n v="0"/>
    <n v="0"/>
    <n v="320185"/>
    <n v="0"/>
    <n v="174500"/>
    <n v="0"/>
    <n v="0"/>
    <s v=""/>
    <n v="7144411"/>
    <n v="7144411"/>
    <n v="4041275"/>
    <n v="11680371"/>
  </r>
  <r>
    <x v="46"/>
    <n v="2"/>
    <s v="PWS"/>
    <s v="VFDA"/>
    <x v="5"/>
    <x v="5"/>
    <s v="PINK"/>
    <n v="18390115"/>
    <n v="0"/>
    <n v="0"/>
    <n v="0"/>
    <n v="2795145"/>
    <n v="0"/>
    <n v="10420"/>
    <n v="0"/>
    <n v="0"/>
    <n v="0"/>
    <n v="474088"/>
    <n v="0"/>
    <n v="20000"/>
    <n v="0"/>
    <n v="16765"/>
    <s v="Sportfish estimate based on sportfish survey results from last 10 years (2013-2022), survey J estimate; Boat-Valdez; Boat-Valdez Arm to Valdez; Shoreline-Allison Pt.; Shoreline-remainder of Valdez Arm."/>
    <n v="18400535"/>
    <n v="18390115"/>
    <n v="2795145"/>
    <n v="21706533"/>
  </r>
  <r>
    <x v="46"/>
    <n v="2"/>
    <s v="PWS"/>
    <s v="PWSAC"/>
    <x v="2"/>
    <x v="2"/>
    <s v="PINK"/>
    <n v="8151483"/>
    <n v="25613"/>
    <n v="0"/>
    <n v="0"/>
    <n v="2138782"/>
    <n v="0"/>
    <n v="0"/>
    <n v="0"/>
    <n v="0"/>
    <n v="0"/>
    <n v="379462"/>
    <n v="0"/>
    <n v="346000"/>
    <n v="0"/>
    <n v="0"/>
    <s v=""/>
    <n v="8177096"/>
    <n v="8177096"/>
    <n v="2138782"/>
    <n v="11041340"/>
  </r>
  <r>
    <x v="28"/>
    <n v="2"/>
    <s v="PWS"/>
    <s v="VFDA"/>
    <x v="5"/>
    <x v="5"/>
    <s v="PINK"/>
    <n v="5923249"/>
    <n v="0"/>
    <n v="0"/>
    <n v="0"/>
    <n v="1709923"/>
    <n v="0"/>
    <n v="9438"/>
    <n v="0"/>
    <n v="0"/>
    <n v="0"/>
    <n v="318339"/>
    <n v="0"/>
    <n v="30000"/>
    <n v="0"/>
    <n v="55567"/>
    <s v="8a. Sport fish estimate based on survey averages from last 5 years."/>
    <n v="5932687"/>
    <n v="5923249"/>
    <n v="1709923"/>
    <n v="8046516"/>
  </r>
  <r>
    <x v="29"/>
    <n v="2"/>
    <s v="PWS"/>
    <s v="VFDA"/>
    <x v="5"/>
    <x v="5"/>
    <s v="PINK"/>
    <n v="31390744"/>
    <n v="0"/>
    <n v="0"/>
    <n v="108"/>
    <n v="2076370"/>
    <n v="0"/>
    <n v="9076"/>
    <n v="0"/>
    <n v="0"/>
    <n v="0"/>
    <n v="561547"/>
    <n v="0"/>
    <n v="50000"/>
    <n v="0"/>
    <n v="6249"/>
    <s v=""/>
    <n v="31399928"/>
    <n v="31390852"/>
    <n v="2076370"/>
    <n v="34094094"/>
  </r>
  <r>
    <x v="30"/>
    <n v="2"/>
    <s v="PWS"/>
    <s v="VFDA"/>
    <x v="5"/>
    <x v="5"/>
    <s v="PINK"/>
    <n v="23517189"/>
    <n v="0"/>
    <n v="0"/>
    <n v="0"/>
    <n v="1592943"/>
    <n v="0"/>
    <n v="8112"/>
    <n v="0"/>
    <n v="0"/>
    <n v="0"/>
    <n v="237447"/>
    <n v="0"/>
    <n v="35000"/>
    <n v="0"/>
    <n v="8561"/>
    <s v=""/>
    <n v="23525301"/>
    <n v="23517189"/>
    <n v="1592943"/>
    <n v="25399252"/>
  </r>
  <r>
    <x v="35"/>
    <n v="2"/>
    <s v="PWS"/>
    <s v="VFDA"/>
    <x v="5"/>
    <x v="5"/>
    <s v="PINK"/>
    <n v="13082350"/>
    <n v="0"/>
    <n v="0"/>
    <n v="0"/>
    <n v="1191715"/>
    <n v="0"/>
    <n v="7714"/>
    <n v="0"/>
    <n v="0"/>
    <n v="0"/>
    <n v="376853"/>
    <n v="0"/>
    <n v="23000"/>
    <n v="0"/>
    <n v="40293"/>
    <s v="8a. Sport fish estimate based on survey average from the last 5 years."/>
    <n v="13090064"/>
    <n v="13082350"/>
    <n v="1191715"/>
    <n v="14721925"/>
  </r>
  <r>
    <x v="41"/>
    <n v="2"/>
    <s v="PWS"/>
    <s v="VFDA"/>
    <x v="5"/>
    <x v="5"/>
    <s v="PINK"/>
    <n v="8292672"/>
    <n v="0"/>
    <n v="0"/>
    <n v="0"/>
    <n v="1221581"/>
    <n v="0"/>
    <n v="11114"/>
    <n v="0"/>
    <n v="0"/>
    <n v="0"/>
    <n v="376240"/>
    <n v="0"/>
    <n v="13000"/>
    <n v="0"/>
    <n v="53156"/>
    <s v="Pinks sport fish numbers gathered from survey area J.  Valdes Arm trip to Valdez-boat, Allison Point-shoreline-Allison Point + remainder of Valdez Arm."/>
    <n v="8303786"/>
    <n v="8292672"/>
    <n v="1221581"/>
    <n v="9967763"/>
  </r>
  <r>
    <x v="43"/>
    <n v="2"/>
    <s v="PWS"/>
    <s v="VFDA"/>
    <x v="5"/>
    <x v="5"/>
    <s v="PINK"/>
    <n v="7179058"/>
    <n v="0"/>
    <n v="0"/>
    <n v="18698"/>
    <n v="1185309"/>
    <n v="0"/>
    <n v="10883"/>
    <n v="0"/>
    <n v="0"/>
    <n v="0"/>
    <n v="385743"/>
    <n v="0"/>
    <n v="20474"/>
    <n v="0"/>
    <n v="3951"/>
    <s v="Sportfish estimate is based on sportfish survey results from the last 10 years from survey J estimate; Boat - Valdez Arm - trip to Valdez, Shoreline - Allison Pt. Shoreline - remainder of Valdez Arm."/>
    <n v="7208639"/>
    <n v="7197756"/>
    <n v="1185309"/>
    <n v="8804116"/>
  </r>
  <r>
    <x v="44"/>
    <n v="2"/>
    <s v="PWS"/>
    <s v="VFDA"/>
    <x v="5"/>
    <x v="5"/>
    <s v="PINK"/>
    <n v="18354722"/>
    <n v="0"/>
    <n v="0"/>
    <n v="47335"/>
    <n v="1382305"/>
    <n v="0"/>
    <n v="7783"/>
    <n v="0"/>
    <n v="0"/>
    <n v="0"/>
    <n v="579472"/>
    <n v="0"/>
    <n v="55000"/>
    <n v="0"/>
    <n v="55907"/>
    <s v="Sportfish number updated from ADF&amp;G website J estimate; Boat-Valdez Arm-trip to Valdez, Shoreline-Allison Pt., Shoreline-remainder of Valdez Arm."/>
    <n v="18409840"/>
    <n v="18402057"/>
    <n v="1382305"/>
    <n v="20482524"/>
  </r>
  <r>
    <x v="47"/>
    <m/>
    <m/>
    <m/>
    <x v="6"/>
    <x v="10"/>
    <m/>
    <m/>
    <m/>
    <m/>
    <m/>
    <m/>
    <m/>
    <m/>
    <m/>
    <m/>
    <m/>
    <m/>
    <m/>
    <m/>
    <m/>
    <m/>
    <m/>
    <n v="0"/>
    <n v="0"/>
    <n v="0"/>
    <n v="0"/>
  </r>
  <r>
    <x v="47"/>
    <m/>
    <m/>
    <m/>
    <x v="6"/>
    <x v="10"/>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555F1-3D46-4770-80CC-6245A0417598}"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G54" firstHeaderRow="1" firstDataRow="2" firstDataCol="1" rowPageCount="1" colPageCount="1"/>
  <pivotFields count="27">
    <pivotField axis="axisRow" showAll="0">
      <items count="49">
        <item x="0"/>
        <item x="1"/>
        <item x="40"/>
        <item x="2"/>
        <item x="3"/>
        <item x="4"/>
        <item x="39"/>
        <item x="38"/>
        <item x="37"/>
        <item x="5"/>
        <item x="6"/>
        <item x="7"/>
        <item x="8"/>
        <item x="9"/>
        <item x="10"/>
        <item x="11"/>
        <item x="12"/>
        <item x="13"/>
        <item x="14"/>
        <item x="15"/>
        <item x="16"/>
        <item x="17"/>
        <item x="18"/>
        <item x="19"/>
        <item x="20"/>
        <item x="21"/>
        <item x="22"/>
        <item x="23"/>
        <item x="24"/>
        <item x="25"/>
        <item x="26"/>
        <item x="27"/>
        <item x="36"/>
        <item x="34"/>
        <item x="33"/>
        <item x="32"/>
        <item x="31"/>
        <item x="30"/>
        <item x="29"/>
        <item x="28"/>
        <item x="35"/>
        <item x="41"/>
        <item x="42"/>
        <item x="43"/>
        <item x="44"/>
        <item x="45"/>
        <item x="46"/>
        <item x="47"/>
        <item t="default"/>
      </items>
    </pivotField>
    <pivotField showAll="0"/>
    <pivotField showAll="0"/>
    <pivotField showAll="0"/>
    <pivotField axis="axisCol" showAll="0">
      <items count="8">
        <item x="0"/>
        <item x="2"/>
        <item x="3"/>
        <item x="1"/>
        <item x="5"/>
        <item x="4"/>
        <item x="6"/>
        <item t="default"/>
      </items>
    </pivotField>
    <pivotField axis="axisPage" multipleItemSelectionAllowed="1" showAll="0">
      <items count="12">
        <item x="0"/>
        <item h="1" x="9"/>
        <item x="2"/>
        <item h="1" x="8"/>
        <item h="1" x="7"/>
        <item h="1" x="6"/>
        <item x="4"/>
        <item x="3"/>
        <item h="1" x="1"/>
        <item x="5"/>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4"/>
  </colFields>
  <colItems count="6">
    <i>
      <x/>
    </i>
    <i>
      <x v="1"/>
    </i>
    <i>
      <x v="2"/>
    </i>
    <i>
      <x v="4"/>
    </i>
    <i>
      <x v="5"/>
    </i>
    <i t="grand">
      <x/>
    </i>
  </colItems>
  <pageFields count="1">
    <pageField fld="5" hier="-1"/>
  </pageFields>
  <dataFields count="1">
    <dataField name="Sum of Total return"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EF6A-84B2-44AF-8455-DE1423E85FEE}">
  <dimension ref="A1:U192"/>
  <sheetViews>
    <sheetView tabSelected="1" topLeftCell="A172" zoomScale="85" zoomScaleNormal="85" workbookViewId="0">
      <selection activeCell="O184" sqref="O184"/>
    </sheetView>
  </sheetViews>
  <sheetFormatPr defaultRowHeight="15" x14ac:dyDescent="0.25"/>
  <cols>
    <col min="1" max="1" width="5.140625" bestFit="1" customWidth="1"/>
    <col min="2" max="2" width="7.42578125" bestFit="1" customWidth="1"/>
    <col min="3" max="3" width="19.5703125" bestFit="1" customWidth="1"/>
    <col min="4" max="4" width="5.28515625" bestFit="1" customWidth="1"/>
    <col min="5" max="5" width="23.85546875" bestFit="1" customWidth="1"/>
    <col min="6" max="6" width="27.140625" bestFit="1" customWidth="1"/>
    <col min="7" max="7" width="7.42578125" style="2" bestFit="1" customWidth="1"/>
    <col min="8" max="8" width="7.7109375" style="2" bestFit="1" customWidth="1"/>
    <col min="9" max="11" width="11.42578125" style="2" bestFit="1" customWidth="1"/>
    <col min="12" max="13" width="9.85546875" bestFit="1" customWidth="1"/>
    <col min="14" max="14" width="80" hidden="1" customWidth="1"/>
    <col min="15" max="15" width="9.28515625" bestFit="1" customWidth="1"/>
    <col min="16" max="16" width="9.7109375" bestFit="1" customWidth="1"/>
    <col min="17" max="17" width="73.85546875" hidden="1" customWidth="1"/>
    <col min="18" max="18" width="8.140625" bestFit="1" customWidth="1"/>
    <col min="19" max="19" width="9.7109375" bestFit="1" customWidth="1"/>
    <col min="20" max="20" width="76.42578125" hidden="1" customWidth="1"/>
    <col min="21" max="21" width="9" customWidth="1"/>
    <col min="22" max="60" width="76.7109375" customWidth="1"/>
  </cols>
  <sheetData>
    <row r="1" spans="1:21" s="1" customFormat="1" ht="180.75" x14ac:dyDescent="0.25">
      <c r="A1" s="12" t="s">
        <v>0</v>
      </c>
      <c r="B1" s="12" t="s">
        <v>106</v>
      </c>
      <c r="C1" s="12" t="s">
        <v>107</v>
      </c>
      <c r="D1" s="12" t="s">
        <v>1</v>
      </c>
      <c r="E1" s="12" t="s">
        <v>2</v>
      </c>
      <c r="F1" s="12" t="s">
        <v>3</v>
      </c>
      <c r="G1" s="15" t="s">
        <v>4</v>
      </c>
      <c r="H1" s="15" t="s">
        <v>5</v>
      </c>
      <c r="I1" s="16" t="s">
        <v>845</v>
      </c>
      <c r="J1" s="16" t="s">
        <v>846</v>
      </c>
      <c r="K1" s="15" t="s">
        <v>6</v>
      </c>
      <c r="L1" s="12" t="s">
        <v>7</v>
      </c>
      <c r="M1" s="12" t="s">
        <v>8</v>
      </c>
      <c r="N1" s="12" t="s">
        <v>731</v>
      </c>
      <c r="O1" s="12" t="s">
        <v>9</v>
      </c>
      <c r="P1" s="12" t="s">
        <v>10</v>
      </c>
      <c r="Q1" s="12" t="s">
        <v>11</v>
      </c>
      <c r="R1" s="12" t="s">
        <v>12</v>
      </c>
      <c r="S1" s="12" t="s">
        <v>13</v>
      </c>
      <c r="T1" s="12" t="s">
        <v>14</v>
      </c>
    </row>
    <row r="2" spans="1:21" ht="15" customHeight="1" x14ac:dyDescent="0.25">
      <c r="A2" s="8" t="s">
        <v>69</v>
      </c>
      <c r="B2" s="8" t="s">
        <v>16</v>
      </c>
      <c r="C2" s="8" t="s">
        <v>49</v>
      </c>
      <c r="D2" s="8" t="s">
        <v>18</v>
      </c>
      <c r="E2" s="8" t="s">
        <v>70</v>
      </c>
      <c r="F2" s="8" t="s">
        <v>70</v>
      </c>
      <c r="G2" s="14">
        <v>1407</v>
      </c>
      <c r="H2" s="14">
        <v>4017</v>
      </c>
      <c r="I2" s="14">
        <v>6111933</v>
      </c>
      <c r="J2" s="14">
        <v>6111933</v>
      </c>
      <c r="K2" s="14">
        <v>3789814</v>
      </c>
      <c r="L2" s="10">
        <v>27634</v>
      </c>
      <c r="M2" s="10">
        <v>27648</v>
      </c>
      <c r="N2" s="8" t="s">
        <v>732</v>
      </c>
      <c r="O2" s="11"/>
      <c r="P2" s="8" t="s">
        <v>21</v>
      </c>
      <c r="Q2" s="8" t="s">
        <v>21</v>
      </c>
      <c r="R2" s="11"/>
      <c r="S2" s="8" t="s">
        <v>21</v>
      </c>
      <c r="T2" s="8" t="s">
        <v>21</v>
      </c>
      <c r="U2" s="2"/>
    </row>
    <row r="3" spans="1:21" ht="15" customHeight="1" x14ac:dyDescent="0.25">
      <c r="A3" s="8" t="s">
        <v>101</v>
      </c>
      <c r="B3" s="8" t="s">
        <v>16</v>
      </c>
      <c r="C3" s="8" t="s">
        <v>49</v>
      </c>
      <c r="D3" s="8" t="s">
        <v>18</v>
      </c>
      <c r="E3" s="8" t="s">
        <v>102</v>
      </c>
      <c r="F3" s="8" t="s">
        <v>103</v>
      </c>
      <c r="G3" s="14">
        <v>2967</v>
      </c>
      <c r="H3" s="14">
        <v>8835</v>
      </c>
      <c r="I3" s="14">
        <v>14733530</v>
      </c>
      <c r="J3" s="14">
        <v>14733530</v>
      </c>
      <c r="K3" s="14">
        <v>10500000</v>
      </c>
      <c r="L3" s="10">
        <v>27997</v>
      </c>
      <c r="M3" s="10">
        <v>28024</v>
      </c>
      <c r="N3" s="8" t="s">
        <v>733</v>
      </c>
      <c r="O3" s="11"/>
      <c r="P3" s="8" t="s">
        <v>21</v>
      </c>
      <c r="Q3" s="8" t="s">
        <v>21</v>
      </c>
      <c r="R3" s="11"/>
      <c r="S3" s="8" t="s">
        <v>21</v>
      </c>
      <c r="T3" s="8" t="s">
        <v>21</v>
      </c>
      <c r="U3" s="2"/>
    </row>
    <row r="4" spans="1:21" ht="15" customHeight="1" x14ac:dyDescent="0.25">
      <c r="A4" s="8" t="s">
        <v>101</v>
      </c>
      <c r="B4" s="8" t="s">
        <v>16</v>
      </c>
      <c r="C4" s="8" t="s">
        <v>49</v>
      </c>
      <c r="D4" s="8" t="s">
        <v>18</v>
      </c>
      <c r="E4" s="8" t="s">
        <v>104</v>
      </c>
      <c r="F4" s="8" t="s">
        <v>104</v>
      </c>
      <c r="G4" s="14">
        <v>278</v>
      </c>
      <c r="H4" s="14">
        <v>454</v>
      </c>
      <c r="I4" s="14">
        <v>704353</v>
      </c>
      <c r="J4" s="14">
        <v>704626</v>
      </c>
      <c r="K4" s="13"/>
      <c r="L4" s="10">
        <v>27990</v>
      </c>
      <c r="M4" s="10">
        <v>28011</v>
      </c>
      <c r="N4" s="8" t="s">
        <v>21</v>
      </c>
      <c r="O4" s="11"/>
      <c r="P4" s="8" t="s">
        <v>21</v>
      </c>
      <c r="Q4" s="8" t="s">
        <v>21</v>
      </c>
      <c r="R4" s="11"/>
      <c r="S4" s="8" t="s">
        <v>21</v>
      </c>
      <c r="T4" s="8" t="s">
        <v>21</v>
      </c>
      <c r="U4" s="2"/>
    </row>
    <row r="5" spans="1:21" ht="15" customHeight="1" x14ac:dyDescent="0.25">
      <c r="A5" s="8" t="s">
        <v>53</v>
      </c>
      <c r="B5" s="8" t="s">
        <v>16</v>
      </c>
      <c r="C5" s="8" t="s">
        <v>49</v>
      </c>
      <c r="D5" s="8" t="s">
        <v>18</v>
      </c>
      <c r="E5" s="8" t="s">
        <v>54</v>
      </c>
      <c r="F5" s="8" t="s">
        <v>55</v>
      </c>
      <c r="G5" s="14">
        <v>14474</v>
      </c>
      <c r="H5" s="14">
        <v>14202</v>
      </c>
      <c r="I5" s="14">
        <v>23424000</v>
      </c>
      <c r="J5" s="14">
        <v>23424000</v>
      </c>
      <c r="K5" s="14">
        <v>17788000</v>
      </c>
      <c r="L5" s="10">
        <v>28359</v>
      </c>
      <c r="M5" s="10">
        <v>28382</v>
      </c>
      <c r="N5" s="8" t="s">
        <v>734</v>
      </c>
      <c r="O5" s="11"/>
      <c r="P5" s="8" t="s">
        <v>21</v>
      </c>
      <c r="Q5" s="8" t="s">
        <v>21</v>
      </c>
      <c r="R5" s="11"/>
      <c r="S5" s="8" t="s">
        <v>21</v>
      </c>
      <c r="T5" s="8" t="s">
        <v>21</v>
      </c>
      <c r="U5" s="2"/>
    </row>
    <row r="6" spans="1:21" ht="15" customHeight="1" x14ac:dyDescent="0.25">
      <c r="A6" s="8" t="s">
        <v>94</v>
      </c>
      <c r="B6" s="8" t="s">
        <v>16</v>
      </c>
      <c r="C6" s="8" t="s">
        <v>49</v>
      </c>
      <c r="D6" s="8" t="s">
        <v>18</v>
      </c>
      <c r="E6" s="8" t="s">
        <v>50</v>
      </c>
      <c r="F6" s="8" t="s">
        <v>51</v>
      </c>
      <c r="G6" s="13">
        <v>16076</v>
      </c>
      <c r="H6" s="13">
        <v>5505</v>
      </c>
      <c r="I6" s="14">
        <v>28645626</v>
      </c>
      <c r="J6" s="14">
        <v>28645626</v>
      </c>
      <c r="K6" s="14">
        <v>25180229</v>
      </c>
      <c r="L6" s="10">
        <v>28696</v>
      </c>
      <c r="M6" s="10">
        <v>28734</v>
      </c>
      <c r="N6" s="8" t="s">
        <v>21</v>
      </c>
      <c r="O6" s="11"/>
      <c r="P6" s="8" t="s">
        <v>21</v>
      </c>
      <c r="Q6" s="8" t="s">
        <v>21</v>
      </c>
      <c r="R6" s="11"/>
      <c r="S6" s="8" t="s">
        <v>21</v>
      </c>
      <c r="T6" s="8" t="s">
        <v>21</v>
      </c>
      <c r="U6" s="2"/>
    </row>
    <row r="7" spans="1:21" ht="15" customHeight="1" x14ac:dyDescent="0.25">
      <c r="A7" s="8" t="s">
        <v>94</v>
      </c>
      <c r="B7" s="8" t="s">
        <v>78</v>
      </c>
      <c r="C7" s="8" t="s">
        <v>23</v>
      </c>
      <c r="D7" s="8" t="s">
        <v>18</v>
      </c>
      <c r="E7" s="8" t="s">
        <v>24</v>
      </c>
      <c r="F7" s="8" t="s">
        <v>24</v>
      </c>
      <c r="G7" s="13"/>
      <c r="H7" s="13"/>
      <c r="I7" s="13"/>
      <c r="J7" s="14">
        <v>4038000</v>
      </c>
      <c r="K7" s="14">
        <v>2679000</v>
      </c>
      <c r="L7" s="11"/>
      <c r="M7" s="11"/>
      <c r="N7" s="8" t="s">
        <v>735</v>
      </c>
      <c r="O7" s="11"/>
      <c r="P7" s="8" t="s">
        <v>21</v>
      </c>
      <c r="Q7" s="8" t="s">
        <v>21</v>
      </c>
      <c r="R7" s="11"/>
      <c r="S7" s="8" t="s">
        <v>21</v>
      </c>
      <c r="T7" s="8" t="s">
        <v>21</v>
      </c>
      <c r="U7" s="2"/>
    </row>
    <row r="8" spans="1:21" ht="15" customHeight="1" x14ac:dyDescent="0.25">
      <c r="A8" s="8" t="s">
        <v>84</v>
      </c>
      <c r="B8" s="8" t="s">
        <v>16</v>
      </c>
      <c r="C8" s="8" t="s">
        <v>49</v>
      </c>
      <c r="D8" s="8" t="s">
        <v>18</v>
      </c>
      <c r="E8" s="8" t="s">
        <v>54</v>
      </c>
      <c r="F8" s="8" t="s">
        <v>51</v>
      </c>
      <c r="G8" s="14">
        <v>6271</v>
      </c>
      <c r="H8" s="14">
        <v>17114</v>
      </c>
      <c r="I8" s="14">
        <v>28401415</v>
      </c>
      <c r="J8" s="14">
        <v>28401415</v>
      </c>
      <c r="K8" s="14">
        <v>22749500</v>
      </c>
      <c r="L8" s="10">
        <v>29066</v>
      </c>
      <c r="M8" s="10">
        <v>29112</v>
      </c>
      <c r="N8" s="8" t="s">
        <v>21</v>
      </c>
      <c r="O8" s="11"/>
      <c r="P8" s="8" t="s">
        <v>21</v>
      </c>
      <c r="Q8" s="8" t="s">
        <v>21</v>
      </c>
      <c r="R8" s="11"/>
      <c r="S8" s="8" t="s">
        <v>21</v>
      </c>
      <c r="T8" s="8" t="s">
        <v>21</v>
      </c>
      <c r="U8" s="2"/>
    </row>
    <row r="9" spans="1:21" ht="15" customHeight="1" x14ac:dyDescent="0.25">
      <c r="A9" s="8" t="s">
        <v>84</v>
      </c>
      <c r="B9" s="8" t="s">
        <v>78</v>
      </c>
      <c r="C9" s="8" t="s">
        <v>23</v>
      </c>
      <c r="D9" s="8" t="s">
        <v>18</v>
      </c>
      <c r="E9" s="8" t="s">
        <v>24</v>
      </c>
      <c r="F9" s="8" t="s">
        <v>24</v>
      </c>
      <c r="G9" s="13"/>
      <c r="H9" s="13"/>
      <c r="I9" s="14">
        <v>1243559</v>
      </c>
      <c r="J9" s="14">
        <v>1243559</v>
      </c>
      <c r="K9" s="14">
        <v>948532</v>
      </c>
      <c r="L9" s="11"/>
      <c r="M9" s="11"/>
      <c r="N9" s="8" t="s">
        <v>21</v>
      </c>
      <c r="O9" s="11"/>
      <c r="P9" s="8" t="s">
        <v>21</v>
      </c>
      <c r="Q9" s="8" t="s">
        <v>21</v>
      </c>
      <c r="R9" s="11"/>
      <c r="S9" s="8" t="s">
        <v>21</v>
      </c>
      <c r="T9" s="8" t="s">
        <v>21</v>
      </c>
      <c r="U9" s="2"/>
    </row>
    <row r="10" spans="1:21" ht="15" customHeight="1" x14ac:dyDescent="0.25">
      <c r="A10" s="8" t="s">
        <v>84</v>
      </c>
      <c r="B10" s="8" t="s">
        <v>78</v>
      </c>
      <c r="C10" s="8" t="s">
        <v>23</v>
      </c>
      <c r="D10" s="8" t="s">
        <v>18</v>
      </c>
      <c r="E10" s="8" t="s">
        <v>85</v>
      </c>
      <c r="F10" s="8" t="s">
        <v>86</v>
      </c>
      <c r="G10" s="13"/>
      <c r="H10" s="13"/>
      <c r="I10" s="14">
        <v>2315908</v>
      </c>
      <c r="J10" s="14">
        <v>2315908</v>
      </c>
      <c r="K10" s="14">
        <v>1649964</v>
      </c>
      <c r="L10" s="11"/>
      <c r="M10" s="11"/>
      <c r="N10" s="8" t="s">
        <v>21</v>
      </c>
      <c r="O10" s="11"/>
      <c r="P10" s="8" t="s">
        <v>21</v>
      </c>
      <c r="Q10" s="8" t="s">
        <v>21</v>
      </c>
      <c r="R10" s="11"/>
      <c r="S10" s="8" t="s">
        <v>21</v>
      </c>
      <c r="T10" s="8" t="s">
        <v>21</v>
      </c>
      <c r="U10" s="2"/>
    </row>
    <row r="11" spans="1:21" ht="15" customHeight="1" x14ac:dyDescent="0.25">
      <c r="A11" s="8" t="s">
        <v>87</v>
      </c>
      <c r="B11" s="8" t="s">
        <v>16</v>
      </c>
      <c r="C11" s="8" t="s">
        <v>49</v>
      </c>
      <c r="D11" s="8" t="s">
        <v>18</v>
      </c>
      <c r="E11" s="8" t="s">
        <v>50</v>
      </c>
      <c r="F11" s="8" t="s">
        <v>51</v>
      </c>
      <c r="G11" s="13">
        <v>31412</v>
      </c>
      <c r="H11" s="14">
        <v>56380</v>
      </c>
      <c r="I11" s="14">
        <v>94689000</v>
      </c>
      <c r="J11" s="14">
        <v>94689000</v>
      </c>
      <c r="K11" s="14">
        <v>89232000</v>
      </c>
      <c r="L11" s="10">
        <v>29457</v>
      </c>
      <c r="M11" s="10">
        <v>29459</v>
      </c>
      <c r="N11" s="8" t="s">
        <v>736</v>
      </c>
      <c r="O11" s="11">
        <v>7196000</v>
      </c>
      <c r="P11" s="8" t="s">
        <v>844</v>
      </c>
      <c r="Q11" s="8" t="s">
        <v>21</v>
      </c>
      <c r="R11" s="11"/>
      <c r="S11" s="8" t="s">
        <v>21</v>
      </c>
      <c r="T11" s="8" t="s">
        <v>21</v>
      </c>
      <c r="U11" s="2"/>
    </row>
    <row r="12" spans="1:21" ht="15" customHeight="1" x14ac:dyDescent="0.25">
      <c r="A12" s="8" t="s">
        <v>87</v>
      </c>
      <c r="B12" s="8" t="s">
        <v>78</v>
      </c>
      <c r="C12" s="8" t="s">
        <v>23</v>
      </c>
      <c r="D12" s="8" t="s">
        <v>18</v>
      </c>
      <c r="E12" s="8" t="s">
        <v>24</v>
      </c>
      <c r="F12" s="8" t="s">
        <v>24</v>
      </c>
      <c r="G12" s="13"/>
      <c r="H12" s="13"/>
      <c r="I12" s="28">
        <v>17299478</v>
      </c>
      <c r="J12" s="28">
        <v>17299000</v>
      </c>
      <c r="K12" s="14">
        <v>14549000</v>
      </c>
      <c r="L12" s="11"/>
      <c r="M12" s="11"/>
      <c r="N12" s="8" t="s">
        <v>738</v>
      </c>
      <c r="O12" s="11"/>
      <c r="P12" s="8" t="s">
        <v>21</v>
      </c>
      <c r="Q12" s="8" t="s">
        <v>21</v>
      </c>
      <c r="R12" s="11"/>
      <c r="S12" s="8" t="s">
        <v>21</v>
      </c>
      <c r="T12" s="8" t="s">
        <v>21</v>
      </c>
      <c r="U12" s="2"/>
    </row>
    <row r="13" spans="1:21" ht="15" customHeight="1" x14ac:dyDescent="0.25">
      <c r="A13" s="8" t="s">
        <v>87</v>
      </c>
      <c r="B13" s="8" t="s">
        <v>78</v>
      </c>
      <c r="C13" s="8" t="s">
        <v>23</v>
      </c>
      <c r="D13" s="8" t="s">
        <v>18</v>
      </c>
      <c r="E13" s="8" t="s">
        <v>50</v>
      </c>
      <c r="F13" s="8" t="s">
        <v>51</v>
      </c>
      <c r="G13" s="13"/>
      <c r="H13" s="13"/>
      <c r="I13" s="29"/>
      <c r="J13" s="29"/>
      <c r="K13" s="14">
        <v>7196000</v>
      </c>
      <c r="L13" s="11"/>
      <c r="M13" s="11"/>
      <c r="N13" s="8" t="s">
        <v>737</v>
      </c>
      <c r="O13" s="11"/>
      <c r="P13" s="8" t="s">
        <v>21</v>
      </c>
      <c r="Q13" s="8" t="s">
        <v>21</v>
      </c>
      <c r="R13" s="11"/>
      <c r="S13" s="8" t="s">
        <v>21</v>
      </c>
      <c r="T13" s="8" t="s">
        <v>21</v>
      </c>
      <c r="U13" s="2"/>
    </row>
    <row r="14" spans="1:21" ht="15" customHeight="1" x14ac:dyDescent="0.25">
      <c r="A14" s="8" t="s">
        <v>92</v>
      </c>
      <c r="B14" s="8" t="s">
        <v>16</v>
      </c>
      <c r="C14" s="8" t="s">
        <v>49</v>
      </c>
      <c r="D14" s="8" t="s">
        <v>18</v>
      </c>
      <c r="E14" s="8" t="s">
        <v>54</v>
      </c>
      <c r="F14" s="8" t="s">
        <v>51</v>
      </c>
      <c r="G14" s="14">
        <v>65029</v>
      </c>
      <c r="H14" s="14">
        <v>83265</v>
      </c>
      <c r="I14" s="14">
        <v>143500000</v>
      </c>
      <c r="J14" s="14">
        <v>106741667</v>
      </c>
      <c r="K14" s="14">
        <v>102472000</v>
      </c>
      <c r="L14" s="10">
        <v>29824</v>
      </c>
      <c r="M14" s="10">
        <v>29847</v>
      </c>
      <c r="N14" s="8" t="s">
        <v>739</v>
      </c>
      <c r="O14" s="11"/>
      <c r="P14" s="8" t="s">
        <v>21</v>
      </c>
      <c r="Q14" s="8" t="s">
        <v>21</v>
      </c>
      <c r="R14" s="11"/>
      <c r="S14" s="8" t="s">
        <v>21</v>
      </c>
      <c r="T14" s="8" t="s">
        <v>21</v>
      </c>
      <c r="U14" s="2"/>
    </row>
    <row r="15" spans="1:21" ht="15" customHeight="1" x14ac:dyDescent="0.25">
      <c r="A15" s="8" t="s">
        <v>92</v>
      </c>
      <c r="B15" s="8" t="s">
        <v>78</v>
      </c>
      <c r="C15" s="8" t="s">
        <v>23</v>
      </c>
      <c r="D15" s="8" t="s">
        <v>18</v>
      </c>
      <c r="E15" s="8" t="s">
        <v>24</v>
      </c>
      <c r="F15" s="8" t="s">
        <v>25</v>
      </c>
      <c r="G15" s="13"/>
      <c r="H15" s="13"/>
      <c r="I15" s="14">
        <v>14247000</v>
      </c>
      <c r="J15" s="14">
        <v>14247000</v>
      </c>
      <c r="K15" s="14">
        <v>13571000</v>
      </c>
      <c r="L15" s="11"/>
      <c r="M15" s="11"/>
      <c r="N15" s="8" t="s">
        <v>740</v>
      </c>
      <c r="O15" s="11"/>
      <c r="P15" s="8" t="s">
        <v>21</v>
      </c>
      <c r="Q15" s="8" t="s">
        <v>21</v>
      </c>
      <c r="R15" s="11"/>
      <c r="S15" s="8" t="s">
        <v>21</v>
      </c>
      <c r="T15" s="8" t="s">
        <v>21</v>
      </c>
      <c r="U15" s="2"/>
    </row>
    <row r="16" spans="1:21" ht="15" customHeight="1" x14ac:dyDescent="0.25">
      <c r="A16" s="8" t="s">
        <v>92</v>
      </c>
      <c r="B16" s="8" t="s">
        <v>78</v>
      </c>
      <c r="C16" s="8" t="s">
        <v>98</v>
      </c>
      <c r="D16" s="8" t="s">
        <v>18</v>
      </c>
      <c r="E16" s="8" t="s">
        <v>54</v>
      </c>
      <c r="F16" s="8" t="s">
        <v>51</v>
      </c>
      <c r="G16" s="13"/>
      <c r="H16" s="13"/>
      <c r="I16" s="13"/>
      <c r="J16" s="14">
        <v>36758333</v>
      </c>
      <c r="K16" s="14">
        <v>35288000</v>
      </c>
      <c r="L16" s="11"/>
      <c r="M16" s="11"/>
      <c r="N16" s="8" t="s">
        <v>741</v>
      </c>
      <c r="O16" s="11"/>
      <c r="P16" s="8" t="s">
        <v>21</v>
      </c>
      <c r="Q16" s="8" t="s">
        <v>21</v>
      </c>
      <c r="R16" s="11"/>
      <c r="S16" s="8" t="s">
        <v>21</v>
      </c>
      <c r="T16" s="8" t="s">
        <v>21</v>
      </c>
      <c r="U16" s="2"/>
    </row>
    <row r="17" spans="1:21" ht="15" customHeight="1" x14ac:dyDescent="0.25">
      <c r="A17" s="8" t="s">
        <v>92</v>
      </c>
      <c r="B17" s="8" t="s">
        <v>29</v>
      </c>
      <c r="C17" s="8" t="s">
        <v>30</v>
      </c>
      <c r="D17" s="8" t="s">
        <v>18</v>
      </c>
      <c r="E17" s="8" t="s">
        <v>40</v>
      </c>
      <c r="F17" s="8" t="s">
        <v>93</v>
      </c>
      <c r="G17" s="14">
        <v>1773</v>
      </c>
      <c r="H17" s="14">
        <v>5302</v>
      </c>
      <c r="I17" s="14">
        <v>9976112</v>
      </c>
      <c r="J17" s="14">
        <v>9976112</v>
      </c>
      <c r="K17" s="14">
        <v>8693501</v>
      </c>
      <c r="L17" s="10">
        <v>29780</v>
      </c>
      <c r="M17" s="10">
        <v>29794</v>
      </c>
      <c r="N17" s="8" t="s">
        <v>742</v>
      </c>
      <c r="O17" s="11"/>
      <c r="P17" s="8" t="s">
        <v>21</v>
      </c>
      <c r="Q17" s="8" t="s">
        <v>21</v>
      </c>
      <c r="R17" s="11"/>
      <c r="S17" s="8" t="s">
        <v>21</v>
      </c>
      <c r="T17" s="8" t="s">
        <v>21</v>
      </c>
      <c r="U17" s="2"/>
    </row>
    <row r="18" spans="1:21" ht="15" customHeight="1" x14ac:dyDescent="0.25">
      <c r="A18" s="8" t="s">
        <v>90</v>
      </c>
      <c r="B18" s="8" t="s">
        <v>16</v>
      </c>
      <c r="C18" s="8" t="s">
        <v>49</v>
      </c>
      <c r="D18" s="8" t="s">
        <v>18</v>
      </c>
      <c r="E18" s="8" t="s">
        <v>50</v>
      </c>
      <c r="F18" s="8" t="s">
        <v>51</v>
      </c>
      <c r="G18" s="13">
        <v>82958</v>
      </c>
      <c r="H18" s="13">
        <v>30391</v>
      </c>
      <c r="I18" s="14">
        <v>126615000</v>
      </c>
      <c r="J18" s="14">
        <v>96614938</v>
      </c>
      <c r="K18" s="14">
        <v>91784000</v>
      </c>
      <c r="L18" s="10">
        <v>30198</v>
      </c>
      <c r="M18" s="10">
        <v>30215</v>
      </c>
      <c r="N18" s="8" t="s">
        <v>743</v>
      </c>
      <c r="O18" s="11"/>
      <c r="P18" s="8" t="s">
        <v>21</v>
      </c>
      <c r="Q18" s="8" t="s">
        <v>21</v>
      </c>
      <c r="R18" s="11"/>
      <c r="S18" s="8" t="s">
        <v>21</v>
      </c>
      <c r="T18" s="8" t="s">
        <v>21</v>
      </c>
      <c r="U18" s="2"/>
    </row>
    <row r="19" spans="1:21" ht="15" customHeight="1" x14ac:dyDescent="0.25">
      <c r="A19" s="8" t="s">
        <v>90</v>
      </c>
      <c r="B19" s="8" t="s">
        <v>78</v>
      </c>
      <c r="C19" s="8" t="s">
        <v>23</v>
      </c>
      <c r="D19" s="8" t="s">
        <v>18</v>
      </c>
      <c r="E19" s="8" t="s">
        <v>24</v>
      </c>
      <c r="F19" s="8" t="s">
        <v>25</v>
      </c>
      <c r="G19" s="13"/>
      <c r="H19" s="13"/>
      <c r="I19" s="14">
        <v>23759000</v>
      </c>
      <c r="J19" s="14">
        <v>23759000</v>
      </c>
      <c r="K19" s="14">
        <v>22461000</v>
      </c>
      <c r="L19" s="11"/>
      <c r="M19" s="11"/>
      <c r="N19" s="8" t="s">
        <v>21</v>
      </c>
      <c r="O19" s="11"/>
      <c r="P19" s="8" t="s">
        <v>21</v>
      </c>
      <c r="Q19" s="8" t="s">
        <v>21</v>
      </c>
      <c r="R19" s="11"/>
      <c r="S19" s="8" t="s">
        <v>21</v>
      </c>
      <c r="T19" s="8" t="s">
        <v>21</v>
      </c>
      <c r="U19" s="2"/>
    </row>
    <row r="20" spans="1:21" ht="15" customHeight="1" x14ac:dyDescent="0.25">
      <c r="A20" s="8" t="s">
        <v>90</v>
      </c>
      <c r="B20" s="8" t="s">
        <v>78</v>
      </c>
      <c r="C20" s="8" t="s">
        <v>98</v>
      </c>
      <c r="D20" s="8" t="s">
        <v>18</v>
      </c>
      <c r="E20" s="8" t="s">
        <v>21</v>
      </c>
      <c r="F20" s="8" t="s">
        <v>105</v>
      </c>
      <c r="G20" s="13"/>
      <c r="H20" s="13"/>
      <c r="I20" s="13"/>
      <c r="J20" s="14">
        <v>91328</v>
      </c>
      <c r="K20" s="14">
        <v>91328</v>
      </c>
      <c r="L20" s="11"/>
      <c r="M20" s="11"/>
      <c r="N20" s="8" t="s">
        <v>745</v>
      </c>
      <c r="O20" s="11"/>
      <c r="P20" s="8" t="s">
        <v>21</v>
      </c>
      <c r="Q20" s="8" t="s">
        <v>21</v>
      </c>
      <c r="R20" s="11"/>
      <c r="S20" s="8" t="s">
        <v>21</v>
      </c>
      <c r="T20" s="8" t="s">
        <v>21</v>
      </c>
      <c r="U20" s="2"/>
    </row>
    <row r="21" spans="1:21" ht="15" customHeight="1" x14ac:dyDescent="0.25">
      <c r="A21" s="8" t="s">
        <v>90</v>
      </c>
      <c r="B21" s="8" t="s">
        <v>78</v>
      </c>
      <c r="C21" s="8" t="s">
        <v>98</v>
      </c>
      <c r="D21" s="8" t="s">
        <v>18</v>
      </c>
      <c r="E21" s="8" t="s">
        <v>50</v>
      </c>
      <c r="F21" s="8" t="s">
        <v>51</v>
      </c>
      <c r="G21" s="13"/>
      <c r="H21" s="13"/>
      <c r="I21" s="13"/>
      <c r="J21" s="14">
        <v>30000062</v>
      </c>
      <c r="K21" s="14">
        <v>28500000</v>
      </c>
      <c r="L21" s="11"/>
      <c r="M21" s="11"/>
      <c r="N21" s="8" t="s">
        <v>744</v>
      </c>
      <c r="O21" s="11"/>
      <c r="P21" s="8" t="s">
        <v>21</v>
      </c>
      <c r="Q21" s="8" t="s">
        <v>21</v>
      </c>
      <c r="R21" s="11"/>
      <c r="S21" s="8" t="s">
        <v>21</v>
      </c>
      <c r="T21" s="8" t="s">
        <v>21</v>
      </c>
      <c r="U21" s="2"/>
    </row>
    <row r="22" spans="1:21" ht="15" customHeight="1" x14ac:dyDescent="0.25">
      <c r="A22" s="8" t="s">
        <v>90</v>
      </c>
      <c r="B22" s="8" t="s">
        <v>29</v>
      </c>
      <c r="C22" s="8" t="s">
        <v>30</v>
      </c>
      <c r="D22" s="8" t="s">
        <v>18</v>
      </c>
      <c r="E22" s="8" t="s">
        <v>31</v>
      </c>
      <c r="F22" s="8" t="s">
        <v>91</v>
      </c>
      <c r="G22" s="13">
        <f>685+2414</f>
        <v>3099</v>
      </c>
      <c r="H22" s="13">
        <f>2067+812</f>
        <v>2879</v>
      </c>
      <c r="I22" s="14">
        <v>8410837</v>
      </c>
      <c r="J22" s="14">
        <v>8410837</v>
      </c>
      <c r="K22" s="14">
        <v>8060000</v>
      </c>
      <c r="L22" s="10">
        <v>30148</v>
      </c>
      <c r="M22" s="10">
        <v>30169</v>
      </c>
      <c r="N22" s="8" t="s">
        <v>746</v>
      </c>
      <c r="O22" s="11"/>
      <c r="P22" s="8" t="s">
        <v>21</v>
      </c>
      <c r="Q22" s="8" t="s">
        <v>21</v>
      </c>
      <c r="R22" s="11"/>
      <c r="S22" s="8" t="s">
        <v>21</v>
      </c>
      <c r="T22" s="8" t="s">
        <v>21</v>
      </c>
      <c r="U22" s="2"/>
    </row>
    <row r="23" spans="1:21" ht="15" customHeight="1" x14ac:dyDescent="0.25">
      <c r="A23" s="8" t="s">
        <v>88</v>
      </c>
      <c r="B23" s="8" t="s">
        <v>16</v>
      </c>
      <c r="C23" s="8" t="s">
        <v>49</v>
      </c>
      <c r="D23" s="8" t="s">
        <v>18</v>
      </c>
      <c r="E23" s="8" t="s">
        <v>54</v>
      </c>
      <c r="F23" s="8" t="s">
        <v>51</v>
      </c>
      <c r="G23" s="14">
        <v>49364</v>
      </c>
      <c r="H23" s="14">
        <v>64132</v>
      </c>
      <c r="I23" s="14">
        <v>117973968</v>
      </c>
      <c r="J23" s="14">
        <v>89752270</v>
      </c>
      <c r="K23" s="14">
        <v>85419883</v>
      </c>
      <c r="L23" s="10">
        <v>30557</v>
      </c>
      <c r="M23" s="10">
        <v>30575</v>
      </c>
      <c r="N23" s="8" t="s">
        <v>21</v>
      </c>
      <c r="O23" s="11"/>
      <c r="P23" s="8" t="s">
        <v>21</v>
      </c>
      <c r="Q23" s="8" t="s">
        <v>21</v>
      </c>
      <c r="R23" s="11"/>
      <c r="S23" s="8" t="s">
        <v>21</v>
      </c>
      <c r="T23" s="8" t="s">
        <v>21</v>
      </c>
      <c r="U23" s="2"/>
    </row>
    <row r="24" spans="1:21" ht="15" customHeight="1" x14ac:dyDescent="0.25">
      <c r="A24" s="8" t="s">
        <v>88</v>
      </c>
      <c r="B24" s="8" t="s">
        <v>78</v>
      </c>
      <c r="C24" s="8" t="s">
        <v>23</v>
      </c>
      <c r="D24" s="8" t="s">
        <v>18</v>
      </c>
      <c r="E24" s="8" t="s">
        <v>24</v>
      </c>
      <c r="F24" s="8" t="s">
        <v>25</v>
      </c>
      <c r="G24" s="13"/>
      <c r="H24" s="13"/>
      <c r="I24" s="14">
        <v>34300000</v>
      </c>
      <c r="J24" s="14">
        <v>34300000</v>
      </c>
      <c r="K24" s="14">
        <v>32600000</v>
      </c>
      <c r="L24" s="11"/>
      <c r="M24" s="11"/>
      <c r="N24" s="8" t="s">
        <v>21</v>
      </c>
      <c r="O24" s="11"/>
      <c r="P24" s="8" t="s">
        <v>21</v>
      </c>
      <c r="Q24" s="8" t="s">
        <v>21</v>
      </c>
      <c r="R24" s="11"/>
      <c r="S24" s="8" t="s">
        <v>21</v>
      </c>
      <c r="T24" s="8" t="s">
        <v>21</v>
      </c>
      <c r="U24" s="2"/>
    </row>
    <row r="25" spans="1:21" ht="15" customHeight="1" x14ac:dyDescent="0.25">
      <c r="A25" s="8" t="s">
        <v>88</v>
      </c>
      <c r="B25" s="8" t="s">
        <v>78</v>
      </c>
      <c r="C25" s="8" t="s">
        <v>98</v>
      </c>
      <c r="D25" s="8" t="s">
        <v>18</v>
      </c>
      <c r="E25" s="8" t="s">
        <v>54</v>
      </c>
      <c r="F25" s="8" t="s">
        <v>68</v>
      </c>
      <c r="G25" s="13"/>
      <c r="H25" s="13"/>
      <c r="I25" s="13"/>
      <c r="J25" s="14">
        <v>55000000</v>
      </c>
      <c r="K25" s="14">
        <v>51000000</v>
      </c>
      <c r="L25" s="11"/>
      <c r="M25" s="11"/>
      <c r="N25" s="8" t="s">
        <v>21</v>
      </c>
      <c r="O25" s="11"/>
      <c r="P25" s="8" t="s">
        <v>21</v>
      </c>
      <c r="Q25" s="8" t="s">
        <v>21</v>
      </c>
      <c r="R25" s="11"/>
      <c r="S25" s="8" t="s">
        <v>21</v>
      </c>
      <c r="T25" s="8" t="s">
        <v>21</v>
      </c>
      <c r="U25" s="2"/>
    </row>
    <row r="26" spans="1:21" ht="15" customHeight="1" x14ac:dyDescent="0.25">
      <c r="A26" s="8" t="s">
        <v>88</v>
      </c>
      <c r="B26" s="8" t="s">
        <v>29</v>
      </c>
      <c r="C26" s="8" t="s">
        <v>30</v>
      </c>
      <c r="D26" s="8" t="s">
        <v>18</v>
      </c>
      <c r="E26" s="8" t="s">
        <v>40</v>
      </c>
      <c r="F26" s="8" t="s">
        <v>32</v>
      </c>
      <c r="G26" s="14">
        <v>2251</v>
      </c>
      <c r="H26" s="14">
        <v>6754</v>
      </c>
      <c r="I26" s="14">
        <v>12930976</v>
      </c>
      <c r="J26" s="14">
        <v>12930976</v>
      </c>
      <c r="K26" s="14">
        <v>9700000</v>
      </c>
      <c r="L26" s="10">
        <v>30516</v>
      </c>
      <c r="M26" s="10">
        <v>30540</v>
      </c>
      <c r="N26" s="8" t="s">
        <v>747</v>
      </c>
      <c r="O26" s="11"/>
      <c r="P26" s="8" t="s">
        <v>21</v>
      </c>
      <c r="Q26" s="8" t="s">
        <v>21</v>
      </c>
      <c r="R26" s="11"/>
      <c r="S26" s="8" t="s">
        <v>21</v>
      </c>
      <c r="T26" s="8" t="s">
        <v>21</v>
      </c>
      <c r="U26" s="2"/>
    </row>
    <row r="27" spans="1:21" ht="15" customHeight="1" x14ac:dyDescent="0.25">
      <c r="A27" s="8" t="s">
        <v>89</v>
      </c>
      <c r="B27" s="8" t="s">
        <v>16</v>
      </c>
      <c r="C27" s="8" t="s">
        <v>49</v>
      </c>
      <c r="D27" s="8" t="s">
        <v>18</v>
      </c>
      <c r="E27" s="8" t="s">
        <v>50</v>
      </c>
      <c r="F27" s="8" t="s">
        <v>51</v>
      </c>
      <c r="G27" s="14">
        <v>96489</v>
      </c>
      <c r="H27" s="14">
        <v>89942</v>
      </c>
      <c r="I27" s="14">
        <v>117767702</v>
      </c>
      <c r="J27" s="14">
        <v>117767702</v>
      </c>
      <c r="K27" s="14">
        <v>113633194</v>
      </c>
      <c r="L27" s="10">
        <v>30919</v>
      </c>
      <c r="M27" s="10">
        <v>31304</v>
      </c>
      <c r="N27" s="8" t="s">
        <v>748</v>
      </c>
      <c r="O27" s="11"/>
      <c r="P27" s="8" t="s">
        <v>21</v>
      </c>
      <c r="Q27" s="8" t="s">
        <v>21</v>
      </c>
      <c r="R27" s="11"/>
      <c r="S27" s="8" t="s">
        <v>21</v>
      </c>
      <c r="T27" s="8" t="s">
        <v>21</v>
      </c>
      <c r="U27" s="2"/>
    </row>
    <row r="28" spans="1:21" ht="15" customHeight="1" x14ac:dyDescent="0.25">
      <c r="A28" s="8" t="s">
        <v>89</v>
      </c>
      <c r="B28" s="8" t="s">
        <v>78</v>
      </c>
      <c r="C28" s="8" t="s">
        <v>23</v>
      </c>
      <c r="D28" s="8" t="s">
        <v>18</v>
      </c>
      <c r="E28" s="8" t="s">
        <v>24</v>
      </c>
      <c r="F28" s="8" t="s">
        <v>25</v>
      </c>
      <c r="G28" s="13"/>
      <c r="H28" s="13"/>
      <c r="I28" s="14">
        <v>78800000</v>
      </c>
      <c r="J28" s="14">
        <v>48800000</v>
      </c>
      <c r="K28" s="14">
        <v>37200000</v>
      </c>
      <c r="L28" s="11"/>
      <c r="M28" s="11"/>
      <c r="N28" s="8" t="s">
        <v>749</v>
      </c>
      <c r="O28" s="11"/>
      <c r="P28" s="8" t="s">
        <v>21</v>
      </c>
      <c r="Q28" s="8" t="s">
        <v>21</v>
      </c>
      <c r="R28" s="11"/>
      <c r="S28" s="8" t="s">
        <v>21</v>
      </c>
      <c r="T28" s="8" t="s">
        <v>21</v>
      </c>
      <c r="U28" s="2"/>
    </row>
    <row r="29" spans="1:21" ht="15" customHeight="1" x14ac:dyDescent="0.25">
      <c r="A29" s="8" t="s">
        <v>89</v>
      </c>
      <c r="B29" s="8" t="s">
        <v>78</v>
      </c>
      <c r="C29" s="8" t="s">
        <v>98</v>
      </c>
      <c r="D29" s="8" t="s">
        <v>18</v>
      </c>
      <c r="E29" s="8" t="s">
        <v>24</v>
      </c>
      <c r="F29" s="8" t="s">
        <v>25</v>
      </c>
      <c r="G29" s="13"/>
      <c r="H29" s="13"/>
      <c r="I29" s="13"/>
      <c r="J29" s="14">
        <v>30000000</v>
      </c>
      <c r="K29" s="14">
        <v>30000000</v>
      </c>
      <c r="L29" s="11"/>
      <c r="M29" s="11"/>
      <c r="N29" s="8" t="s">
        <v>750</v>
      </c>
      <c r="O29" s="11"/>
      <c r="P29" s="8" t="s">
        <v>21</v>
      </c>
      <c r="Q29" s="8" t="s">
        <v>21</v>
      </c>
      <c r="R29" s="11"/>
      <c r="S29" s="8" t="s">
        <v>21</v>
      </c>
      <c r="T29" s="8" t="s">
        <v>21</v>
      </c>
      <c r="U29" s="2"/>
    </row>
    <row r="30" spans="1:21" ht="15" customHeight="1" x14ac:dyDescent="0.25">
      <c r="A30" s="8" t="s">
        <v>89</v>
      </c>
      <c r="B30" s="8" t="s">
        <v>29</v>
      </c>
      <c r="C30" s="8" t="s">
        <v>30</v>
      </c>
      <c r="D30" s="8" t="s">
        <v>18</v>
      </c>
      <c r="E30" s="8" t="s">
        <v>31</v>
      </c>
      <c r="F30" s="8" t="s">
        <v>32</v>
      </c>
      <c r="G30" s="13">
        <v>12026</v>
      </c>
      <c r="H30" s="13">
        <v>32744</v>
      </c>
      <c r="I30" s="14">
        <v>72687974</v>
      </c>
      <c r="J30" s="14">
        <v>72687974</v>
      </c>
      <c r="K30" s="14">
        <v>61784778</v>
      </c>
      <c r="L30" s="10">
        <v>30879</v>
      </c>
      <c r="M30" s="10">
        <v>30901</v>
      </c>
      <c r="N30" s="8" t="s">
        <v>751</v>
      </c>
      <c r="O30" s="11"/>
      <c r="P30" s="8" t="s">
        <v>21</v>
      </c>
      <c r="Q30" s="8" t="s">
        <v>21</v>
      </c>
      <c r="R30" s="11"/>
      <c r="S30" s="8" t="s">
        <v>21</v>
      </c>
      <c r="T30" s="8" t="s">
        <v>21</v>
      </c>
      <c r="U30" s="2"/>
    </row>
    <row r="31" spans="1:21" ht="15" customHeight="1" x14ac:dyDescent="0.25">
      <c r="A31" s="8" t="s">
        <v>67</v>
      </c>
      <c r="B31" s="8" t="s">
        <v>16</v>
      </c>
      <c r="C31" s="8" t="s">
        <v>49</v>
      </c>
      <c r="D31" s="8" t="s">
        <v>18</v>
      </c>
      <c r="E31" s="8" t="s">
        <v>54</v>
      </c>
      <c r="F31" s="8" t="s">
        <v>51</v>
      </c>
      <c r="G31" s="14">
        <v>112703</v>
      </c>
      <c r="H31" s="14">
        <v>158810</v>
      </c>
      <c r="I31" s="14">
        <v>171605297</v>
      </c>
      <c r="J31" s="14">
        <v>159738205</v>
      </c>
      <c r="K31" s="14">
        <v>121027795</v>
      </c>
      <c r="L31" s="10">
        <v>31285</v>
      </c>
      <c r="M31" s="10">
        <v>31308</v>
      </c>
      <c r="N31" s="8" t="s">
        <v>21</v>
      </c>
      <c r="O31" s="11"/>
      <c r="P31" s="8" t="s">
        <v>21</v>
      </c>
      <c r="Q31" s="8" t="s">
        <v>21</v>
      </c>
      <c r="R31" s="11"/>
      <c r="S31" s="8" t="s">
        <v>21</v>
      </c>
      <c r="T31" s="8" t="s">
        <v>21</v>
      </c>
      <c r="U31" s="2"/>
    </row>
    <row r="32" spans="1:21" ht="15" customHeight="1" x14ac:dyDescent="0.25">
      <c r="A32" s="8" t="s">
        <v>67</v>
      </c>
      <c r="B32" s="8" t="s">
        <v>78</v>
      </c>
      <c r="C32" s="8" t="s">
        <v>23</v>
      </c>
      <c r="D32" s="8" t="s">
        <v>18</v>
      </c>
      <c r="E32" s="8" t="s">
        <v>24</v>
      </c>
      <c r="F32" s="8" t="s">
        <v>25</v>
      </c>
      <c r="G32" s="13"/>
      <c r="H32" s="13"/>
      <c r="I32" s="14">
        <v>103000000</v>
      </c>
      <c r="J32" s="14">
        <v>68900000</v>
      </c>
      <c r="K32" s="14">
        <v>58600000</v>
      </c>
      <c r="L32" s="11"/>
      <c r="M32" s="11"/>
      <c r="N32" s="8" t="s">
        <v>752</v>
      </c>
      <c r="O32" s="11"/>
      <c r="P32" s="8" t="s">
        <v>21</v>
      </c>
      <c r="Q32" s="8" t="s">
        <v>21</v>
      </c>
      <c r="R32" s="11"/>
      <c r="S32" s="8" t="s">
        <v>21</v>
      </c>
      <c r="T32" s="8" t="s">
        <v>21</v>
      </c>
      <c r="U32" s="2"/>
    </row>
    <row r="33" spans="1:21" ht="15" customHeight="1" x14ac:dyDescent="0.25">
      <c r="A33" s="8" t="s">
        <v>67</v>
      </c>
      <c r="B33" s="8" t="s">
        <v>78</v>
      </c>
      <c r="C33" s="8" t="s">
        <v>98</v>
      </c>
      <c r="D33" s="8" t="s">
        <v>18</v>
      </c>
      <c r="E33" s="8" t="s">
        <v>24</v>
      </c>
      <c r="F33" s="8" t="s">
        <v>25</v>
      </c>
      <c r="G33" s="13"/>
      <c r="H33" s="13"/>
      <c r="I33" s="13"/>
      <c r="J33" s="14">
        <v>34100000</v>
      </c>
      <c r="K33" s="14">
        <v>34100000</v>
      </c>
      <c r="L33" s="11"/>
      <c r="M33" s="11"/>
      <c r="N33" s="8" t="s">
        <v>753</v>
      </c>
      <c r="O33" s="11"/>
      <c r="P33" s="8" t="s">
        <v>21</v>
      </c>
      <c r="Q33" s="8" t="s">
        <v>21</v>
      </c>
      <c r="R33" s="11"/>
      <c r="S33" s="8" t="s">
        <v>21</v>
      </c>
      <c r="T33" s="8" t="s">
        <v>21</v>
      </c>
      <c r="U33" s="2"/>
    </row>
    <row r="34" spans="1:21" ht="15" customHeight="1" x14ac:dyDescent="0.25">
      <c r="A34" s="8" t="s">
        <v>67</v>
      </c>
      <c r="B34" s="8" t="s">
        <v>29</v>
      </c>
      <c r="C34" s="8" t="s">
        <v>30</v>
      </c>
      <c r="D34" s="8" t="s">
        <v>18</v>
      </c>
      <c r="E34" s="8" t="s">
        <v>40</v>
      </c>
      <c r="F34" s="8" t="s">
        <v>32</v>
      </c>
      <c r="G34" s="14">
        <v>20959</v>
      </c>
      <c r="H34" s="14">
        <v>58789</v>
      </c>
      <c r="I34" s="14">
        <v>96850000</v>
      </c>
      <c r="J34" s="14">
        <v>96850000</v>
      </c>
      <c r="K34" s="14">
        <v>82300000</v>
      </c>
      <c r="L34" s="10">
        <v>31240</v>
      </c>
      <c r="M34" s="10">
        <v>31272</v>
      </c>
      <c r="N34" s="8" t="s">
        <v>754</v>
      </c>
      <c r="O34" s="11"/>
      <c r="P34" s="8" t="s">
        <v>21</v>
      </c>
      <c r="Q34" s="8" t="s">
        <v>21</v>
      </c>
      <c r="R34" s="11"/>
      <c r="S34" s="8" t="s">
        <v>21</v>
      </c>
      <c r="T34" s="8" t="s">
        <v>21</v>
      </c>
      <c r="U34" s="2"/>
    </row>
    <row r="35" spans="1:21" ht="15" customHeight="1" x14ac:dyDescent="0.25">
      <c r="A35" s="8" t="s">
        <v>67</v>
      </c>
      <c r="B35" s="8" t="s">
        <v>16</v>
      </c>
      <c r="C35" s="8" t="s">
        <v>17</v>
      </c>
      <c r="D35" s="8" t="s">
        <v>18</v>
      </c>
      <c r="E35" s="8" t="s">
        <v>54</v>
      </c>
      <c r="F35" s="8" t="s">
        <v>68</v>
      </c>
      <c r="G35" s="13"/>
      <c r="H35" s="13"/>
      <c r="I35" s="14">
        <v>53593141</v>
      </c>
      <c r="J35" s="14">
        <v>53593141</v>
      </c>
      <c r="K35" s="14">
        <v>51811885</v>
      </c>
      <c r="L35" s="10">
        <v>31289</v>
      </c>
      <c r="M35" s="10">
        <v>31308</v>
      </c>
      <c r="N35" s="8" t="s">
        <v>755</v>
      </c>
      <c r="O35" s="11"/>
      <c r="P35" s="8" t="s">
        <v>21</v>
      </c>
      <c r="Q35" s="8" t="s">
        <v>21</v>
      </c>
      <c r="R35" s="11"/>
      <c r="S35" s="8" t="s">
        <v>21</v>
      </c>
      <c r="T35" s="8" t="s">
        <v>21</v>
      </c>
      <c r="U35" s="2"/>
    </row>
    <row r="36" spans="1:21" ht="15" customHeight="1" x14ac:dyDescent="0.25">
      <c r="A36" s="8" t="s">
        <v>64</v>
      </c>
      <c r="B36" s="8" t="s">
        <v>16</v>
      </c>
      <c r="C36" s="8" t="s">
        <v>49</v>
      </c>
      <c r="D36" s="8" t="s">
        <v>18</v>
      </c>
      <c r="E36" s="8" t="s">
        <v>50</v>
      </c>
      <c r="F36" s="8" t="s">
        <v>51</v>
      </c>
      <c r="G36" s="14">
        <v>54322</v>
      </c>
      <c r="H36" s="14">
        <v>124297</v>
      </c>
      <c r="I36" s="14">
        <v>203936075</v>
      </c>
      <c r="J36" s="14">
        <v>125026182</v>
      </c>
      <c r="K36" s="14">
        <v>121712989</v>
      </c>
      <c r="L36" s="10">
        <v>31650</v>
      </c>
      <c r="M36" s="10">
        <v>31673</v>
      </c>
      <c r="N36" s="8" t="s">
        <v>756</v>
      </c>
      <c r="O36" s="11"/>
      <c r="P36" s="8" t="s">
        <v>21</v>
      </c>
      <c r="Q36" s="8" t="s">
        <v>21</v>
      </c>
      <c r="R36" s="11"/>
      <c r="S36" s="8" t="s">
        <v>21</v>
      </c>
      <c r="T36" s="8" t="s">
        <v>21</v>
      </c>
      <c r="U36" s="2"/>
    </row>
    <row r="37" spans="1:21" ht="15" customHeight="1" x14ac:dyDescent="0.25">
      <c r="A37" s="8" t="s">
        <v>64</v>
      </c>
      <c r="B37" s="8" t="s">
        <v>78</v>
      </c>
      <c r="C37" s="8" t="s">
        <v>23</v>
      </c>
      <c r="D37" s="8" t="s">
        <v>18</v>
      </c>
      <c r="E37" s="8" t="s">
        <v>24</v>
      </c>
      <c r="F37" s="8" t="s">
        <v>25</v>
      </c>
      <c r="G37" s="13"/>
      <c r="H37" s="13"/>
      <c r="I37" s="13"/>
      <c r="J37" s="14">
        <v>44200000</v>
      </c>
      <c r="K37" s="14">
        <v>40900000</v>
      </c>
      <c r="L37" s="11"/>
      <c r="M37" s="11"/>
      <c r="N37" s="8" t="s">
        <v>21</v>
      </c>
      <c r="O37" s="11"/>
      <c r="P37" s="8" t="s">
        <v>21</v>
      </c>
      <c r="Q37" s="8" t="s">
        <v>21</v>
      </c>
      <c r="R37" s="11"/>
      <c r="S37" s="8" t="s">
        <v>21</v>
      </c>
      <c r="T37" s="8" t="s">
        <v>21</v>
      </c>
      <c r="U37" s="2"/>
    </row>
    <row r="38" spans="1:21" ht="15" customHeight="1" x14ac:dyDescent="0.25">
      <c r="A38" s="8" t="s">
        <v>64</v>
      </c>
      <c r="B38" s="8" t="s">
        <v>78</v>
      </c>
      <c r="C38" s="8" t="s">
        <v>98</v>
      </c>
      <c r="D38" s="8" t="s">
        <v>18</v>
      </c>
      <c r="E38" s="8" t="s">
        <v>24</v>
      </c>
      <c r="F38" s="8" t="s">
        <v>100</v>
      </c>
      <c r="G38" s="13"/>
      <c r="H38" s="13"/>
      <c r="I38" s="14">
        <v>3020000</v>
      </c>
      <c r="J38" s="14">
        <v>3020000</v>
      </c>
      <c r="K38" s="14">
        <v>2720000</v>
      </c>
      <c r="L38" s="11"/>
      <c r="M38" s="11"/>
      <c r="N38" s="8" t="s">
        <v>21</v>
      </c>
      <c r="O38" s="11"/>
      <c r="P38" s="8" t="s">
        <v>21</v>
      </c>
      <c r="Q38" s="8" t="s">
        <v>21</v>
      </c>
      <c r="R38" s="11"/>
      <c r="S38" s="8" t="s">
        <v>21</v>
      </c>
      <c r="T38" s="8" t="s">
        <v>21</v>
      </c>
      <c r="U38" s="2"/>
    </row>
    <row r="39" spans="1:21" ht="15" customHeight="1" x14ac:dyDescent="0.25">
      <c r="A39" s="8" t="s">
        <v>64</v>
      </c>
      <c r="B39" s="8" t="s">
        <v>29</v>
      </c>
      <c r="C39" s="8" t="s">
        <v>30</v>
      </c>
      <c r="D39" s="8" t="s">
        <v>18</v>
      </c>
      <c r="E39" s="8" t="s">
        <v>31</v>
      </c>
      <c r="F39" s="8" t="s">
        <v>32</v>
      </c>
      <c r="G39" s="14">
        <v>16430</v>
      </c>
      <c r="H39" s="14">
        <v>44747</v>
      </c>
      <c r="I39" s="14">
        <v>64102894</v>
      </c>
      <c r="J39" s="14">
        <v>64102894</v>
      </c>
      <c r="K39" s="14">
        <v>61580777</v>
      </c>
      <c r="L39" s="10">
        <v>31615</v>
      </c>
      <c r="M39" s="10">
        <v>31650</v>
      </c>
      <c r="N39" s="8" t="s">
        <v>757</v>
      </c>
      <c r="O39" s="11"/>
      <c r="P39" s="8" t="s">
        <v>21</v>
      </c>
      <c r="Q39" s="8" t="s">
        <v>21</v>
      </c>
      <c r="R39" s="11"/>
      <c r="S39" s="8" t="s">
        <v>21</v>
      </c>
      <c r="T39" s="8" t="s">
        <v>21</v>
      </c>
      <c r="U39" s="2"/>
    </row>
    <row r="40" spans="1:21" ht="15" customHeight="1" x14ac:dyDescent="0.25">
      <c r="A40" s="8" t="s">
        <v>64</v>
      </c>
      <c r="B40" s="8" t="s">
        <v>16</v>
      </c>
      <c r="C40" s="8" t="s">
        <v>17</v>
      </c>
      <c r="D40" s="8" t="s">
        <v>18</v>
      </c>
      <c r="E40" s="8" t="s">
        <v>50</v>
      </c>
      <c r="F40" s="8" t="s">
        <v>51</v>
      </c>
      <c r="G40" s="13"/>
      <c r="H40" s="13"/>
      <c r="I40" s="14">
        <v>78909893</v>
      </c>
      <c r="J40" s="14">
        <v>78909893</v>
      </c>
      <c r="K40" s="14">
        <v>76814383</v>
      </c>
      <c r="L40" s="11"/>
      <c r="M40" s="11"/>
      <c r="N40" s="8" t="s">
        <v>758</v>
      </c>
      <c r="O40" s="11"/>
      <c r="P40" s="8" t="s">
        <v>21</v>
      </c>
      <c r="Q40" s="8" t="s">
        <v>21</v>
      </c>
      <c r="R40" s="11"/>
      <c r="S40" s="8" t="s">
        <v>21</v>
      </c>
      <c r="T40" s="8" t="s">
        <v>21</v>
      </c>
      <c r="U40" s="2"/>
    </row>
    <row r="41" spans="1:21" ht="15" customHeight="1" x14ac:dyDescent="0.25">
      <c r="A41" s="8" t="s">
        <v>81</v>
      </c>
      <c r="B41" s="8" t="s">
        <v>16</v>
      </c>
      <c r="C41" s="8" t="s">
        <v>49</v>
      </c>
      <c r="D41" s="8" t="s">
        <v>18</v>
      </c>
      <c r="E41" s="8" t="s">
        <v>54</v>
      </c>
      <c r="F41" s="8" t="s">
        <v>51</v>
      </c>
      <c r="G41" s="14">
        <v>34590</v>
      </c>
      <c r="H41" s="14">
        <v>93773</v>
      </c>
      <c r="I41" s="14">
        <v>145952427</v>
      </c>
      <c r="J41" s="14">
        <v>126753923</v>
      </c>
      <c r="K41" s="14">
        <v>121422212</v>
      </c>
      <c r="L41" s="10">
        <v>32016</v>
      </c>
      <c r="M41" s="10">
        <v>32037</v>
      </c>
      <c r="N41" s="8" t="s">
        <v>759</v>
      </c>
      <c r="O41" s="11"/>
      <c r="P41" s="8" t="s">
        <v>21</v>
      </c>
      <c r="Q41" s="8" t="s">
        <v>21</v>
      </c>
      <c r="R41" s="11"/>
      <c r="S41" s="8" t="s">
        <v>21</v>
      </c>
      <c r="T41" s="8" t="s">
        <v>21</v>
      </c>
      <c r="U41" s="2"/>
    </row>
    <row r="42" spans="1:21" ht="15" customHeight="1" x14ac:dyDescent="0.25">
      <c r="A42" s="8" t="s">
        <v>81</v>
      </c>
      <c r="B42" s="8" t="s">
        <v>16</v>
      </c>
      <c r="C42" s="8" t="s">
        <v>23</v>
      </c>
      <c r="D42" s="8" t="s">
        <v>18</v>
      </c>
      <c r="E42" s="8" t="s">
        <v>24</v>
      </c>
      <c r="F42" s="8" t="s">
        <v>25</v>
      </c>
      <c r="G42" s="13"/>
      <c r="H42" s="13"/>
      <c r="I42" s="13"/>
      <c r="J42" s="14">
        <v>108000000</v>
      </c>
      <c r="K42" s="14">
        <v>100000000</v>
      </c>
      <c r="L42" s="11"/>
      <c r="M42" s="11"/>
      <c r="N42" s="8" t="s">
        <v>21</v>
      </c>
      <c r="O42" s="11"/>
      <c r="P42" s="8" t="s">
        <v>21</v>
      </c>
      <c r="Q42" s="8" t="s">
        <v>21</v>
      </c>
      <c r="R42" s="11"/>
      <c r="S42" s="8" t="s">
        <v>21</v>
      </c>
      <c r="T42" s="8" t="s">
        <v>21</v>
      </c>
      <c r="U42" s="2"/>
    </row>
    <row r="43" spans="1:21" ht="15" customHeight="1" x14ac:dyDescent="0.25">
      <c r="A43" s="8" t="s">
        <v>81</v>
      </c>
      <c r="B43" s="8" t="s">
        <v>29</v>
      </c>
      <c r="C43" s="8" t="s">
        <v>30</v>
      </c>
      <c r="D43" s="8" t="s">
        <v>18</v>
      </c>
      <c r="E43" s="8" t="s">
        <v>40</v>
      </c>
      <c r="F43" s="8" t="s">
        <v>32</v>
      </c>
      <c r="G43" s="14">
        <v>31720</v>
      </c>
      <c r="H43" s="14">
        <v>91791</v>
      </c>
      <c r="I43" s="14">
        <v>163892205</v>
      </c>
      <c r="J43" s="14">
        <v>158870000</v>
      </c>
      <c r="K43" s="14">
        <v>151090000</v>
      </c>
      <c r="L43" s="10">
        <v>31974</v>
      </c>
      <c r="M43" s="10">
        <v>31996</v>
      </c>
      <c r="N43" s="8" t="s">
        <v>760</v>
      </c>
      <c r="O43" s="11"/>
      <c r="P43" s="8" t="s">
        <v>21</v>
      </c>
      <c r="Q43" s="8" t="s">
        <v>21</v>
      </c>
      <c r="R43" s="11"/>
      <c r="S43" s="8" t="s">
        <v>21</v>
      </c>
      <c r="T43" s="8" t="s">
        <v>21</v>
      </c>
      <c r="U43" s="2"/>
    </row>
    <row r="44" spans="1:21" ht="15" customHeight="1" x14ac:dyDescent="0.25">
      <c r="A44" s="8" t="s">
        <v>81</v>
      </c>
      <c r="B44" s="8" t="s">
        <v>16</v>
      </c>
      <c r="C44" s="8" t="s">
        <v>17</v>
      </c>
      <c r="D44" s="8" t="s">
        <v>18</v>
      </c>
      <c r="E44" s="8" t="s">
        <v>54</v>
      </c>
      <c r="F44" s="8" t="s">
        <v>20</v>
      </c>
      <c r="G44" s="14">
        <v>60915</v>
      </c>
      <c r="H44" s="14">
        <v>128120</v>
      </c>
      <c r="I44" s="14">
        <v>207953763</v>
      </c>
      <c r="J44" s="14">
        <v>207953763</v>
      </c>
      <c r="K44" s="14">
        <v>201416184</v>
      </c>
      <c r="L44" s="10">
        <v>32014</v>
      </c>
      <c r="M44" s="10">
        <v>32039</v>
      </c>
      <c r="N44" s="8" t="s">
        <v>761</v>
      </c>
      <c r="O44" s="11"/>
      <c r="P44" s="8" t="s">
        <v>21</v>
      </c>
      <c r="Q44" s="8" t="s">
        <v>21</v>
      </c>
      <c r="R44" s="11"/>
      <c r="S44" s="8" t="s">
        <v>21</v>
      </c>
      <c r="T44" s="8" t="s">
        <v>21</v>
      </c>
      <c r="U44" s="2"/>
    </row>
    <row r="45" spans="1:21" ht="15" customHeight="1" x14ac:dyDescent="0.25">
      <c r="A45" s="8" t="s">
        <v>81</v>
      </c>
      <c r="B45" s="8" t="s">
        <v>16</v>
      </c>
      <c r="C45" s="8" t="s">
        <v>17</v>
      </c>
      <c r="D45" s="8" t="s">
        <v>18</v>
      </c>
      <c r="E45" s="8" t="s">
        <v>54</v>
      </c>
      <c r="F45" s="8" t="s">
        <v>51</v>
      </c>
      <c r="G45" s="13"/>
      <c r="H45" s="13"/>
      <c r="I45" s="13"/>
      <c r="J45" s="14">
        <v>19198504</v>
      </c>
      <c r="K45" s="14">
        <v>18538763</v>
      </c>
      <c r="L45" s="11"/>
      <c r="M45" s="11"/>
      <c r="N45" s="8" t="s">
        <v>762</v>
      </c>
      <c r="O45" s="11"/>
      <c r="P45" s="8" t="s">
        <v>21</v>
      </c>
      <c r="Q45" s="8" t="s">
        <v>21</v>
      </c>
      <c r="R45" s="11"/>
      <c r="S45" s="8" t="s">
        <v>21</v>
      </c>
      <c r="T45" s="8" t="s">
        <v>21</v>
      </c>
      <c r="U45" s="2"/>
    </row>
    <row r="46" spans="1:21" ht="15" customHeight="1" x14ac:dyDescent="0.25">
      <c r="A46" s="8" t="s">
        <v>77</v>
      </c>
      <c r="B46" s="8" t="s">
        <v>16</v>
      </c>
      <c r="C46" s="8" t="s">
        <v>49</v>
      </c>
      <c r="D46" s="8" t="s">
        <v>18</v>
      </c>
      <c r="E46" s="8" t="s">
        <v>50</v>
      </c>
      <c r="F46" s="8" t="s">
        <v>51</v>
      </c>
      <c r="G46" s="14">
        <v>52209</v>
      </c>
      <c r="H46" s="14">
        <v>134471</v>
      </c>
      <c r="I46" s="14">
        <v>218666908</v>
      </c>
      <c r="J46" s="14">
        <v>174022500</v>
      </c>
      <c r="K46" s="14">
        <v>168088099</v>
      </c>
      <c r="L46" s="10">
        <v>32378</v>
      </c>
      <c r="M46" s="10">
        <v>32405</v>
      </c>
      <c r="N46" s="8" t="s">
        <v>763</v>
      </c>
      <c r="O46" s="11"/>
      <c r="P46" s="8" t="s">
        <v>21</v>
      </c>
      <c r="Q46" s="8" t="s">
        <v>21</v>
      </c>
      <c r="R46" s="11"/>
      <c r="S46" s="8" t="s">
        <v>21</v>
      </c>
      <c r="T46" s="8" t="s">
        <v>21</v>
      </c>
      <c r="U46" s="2"/>
    </row>
    <row r="47" spans="1:21" ht="15" customHeight="1" x14ac:dyDescent="0.25">
      <c r="A47" s="8" t="s">
        <v>77</v>
      </c>
      <c r="B47" s="8" t="s">
        <v>16</v>
      </c>
      <c r="C47" s="8" t="s">
        <v>23</v>
      </c>
      <c r="D47" s="8" t="s">
        <v>18</v>
      </c>
      <c r="E47" s="8" t="s">
        <v>24</v>
      </c>
      <c r="F47" s="8" t="s">
        <v>25</v>
      </c>
      <c r="G47" s="14">
        <v>16542</v>
      </c>
      <c r="H47" s="14">
        <v>39935</v>
      </c>
      <c r="I47" s="14">
        <v>66862864</v>
      </c>
      <c r="J47" s="14">
        <v>66862864</v>
      </c>
      <c r="K47" s="14">
        <v>65049020</v>
      </c>
      <c r="L47" s="10">
        <v>32379</v>
      </c>
      <c r="M47" s="10">
        <v>32380</v>
      </c>
      <c r="N47" s="8" t="s">
        <v>21</v>
      </c>
      <c r="O47" s="11"/>
      <c r="P47" s="8" t="s">
        <v>21</v>
      </c>
      <c r="Q47" s="8" t="s">
        <v>21</v>
      </c>
      <c r="R47" s="11"/>
      <c r="S47" s="8" t="s">
        <v>21</v>
      </c>
      <c r="T47" s="8" t="s">
        <v>21</v>
      </c>
      <c r="U47" s="2"/>
    </row>
    <row r="48" spans="1:21" ht="15" customHeight="1" x14ac:dyDescent="0.25">
      <c r="A48" s="8" t="s">
        <v>77</v>
      </c>
      <c r="B48" s="8" t="s">
        <v>78</v>
      </c>
      <c r="C48" s="8" t="s">
        <v>98</v>
      </c>
      <c r="D48" s="8" t="s">
        <v>18</v>
      </c>
      <c r="E48" s="8" t="s">
        <v>50</v>
      </c>
      <c r="F48" s="8" t="s">
        <v>51</v>
      </c>
      <c r="G48" s="13"/>
      <c r="H48" s="13"/>
      <c r="I48" s="13"/>
      <c r="J48" s="14">
        <v>15074045</v>
      </c>
      <c r="K48" s="14">
        <v>14560000</v>
      </c>
      <c r="L48" s="11"/>
      <c r="M48" s="11"/>
      <c r="N48" s="8" t="s">
        <v>21</v>
      </c>
      <c r="O48" s="11"/>
      <c r="P48" s="8" t="s">
        <v>21</v>
      </c>
      <c r="Q48" s="8" t="s">
        <v>21</v>
      </c>
      <c r="R48" s="11"/>
      <c r="S48" s="8" t="s">
        <v>21</v>
      </c>
      <c r="T48" s="8" t="s">
        <v>21</v>
      </c>
      <c r="U48" s="2"/>
    </row>
    <row r="49" spans="1:21" ht="15" customHeight="1" x14ac:dyDescent="0.25">
      <c r="A49" s="8" t="s">
        <v>77</v>
      </c>
      <c r="B49" s="8" t="s">
        <v>29</v>
      </c>
      <c r="C49" s="8" t="s">
        <v>30</v>
      </c>
      <c r="D49" s="8" t="s">
        <v>18</v>
      </c>
      <c r="E49" s="8" t="s">
        <v>31</v>
      </c>
      <c r="F49" s="8" t="s">
        <v>32</v>
      </c>
      <c r="G49" s="14">
        <v>30808</v>
      </c>
      <c r="H49" s="14">
        <v>91220</v>
      </c>
      <c r="I49" s="14">
        <v>154606013</v>
      </c>
      <c r="J49" s="14">
        <v>152448556</v>
      </c>
      <c r="K49" s="14">
        <v>144830000</v>
      </c>
      <c r="L49" s="10">
        <v>32344</v>
      </c>
      <c r="M49" s="10">
        <v>32365</v>
      </c>
      <c r="N49" s="8" t="s">
        <v>764</v>
      </c>
      <c r="O49" s="11"/>
      <c r="P49" s="8" t="s">
        <v>21</v>
      </c>
      <c r="Q49" s="8" t="s">
        <v>21</v>
      </c>
      <c r="R49" s="11"/>
      <c r="S49" s="8" t="s">
        <v>21</v>
      </c>
      <c r="T49" s="8" t="s">
        <v>21</v>
      </c>
      <c r="U49" s="2"/>
    </row>
    <row r="50" spans="1:21" ht="15" customHeight="1" x14ac:dyDescent="0.25">
      <c r="A50" s="8" t="s">
        <v>77</v>
      </c>
      <c r="B50" s="8" t="s">
        <v>16</v>
      </c>
      <c r="C50" s="8" t="s">
        <v>17</v>
      </c>
      <c r="D50" s="8" t="s">
        <v>18</v>
      </c>
      <c r="E50" s="8" t="s">
        <v>50</v>
      </c>
      <c r="F50" s="8" t="s">
        <v>51</v>
      </c>
      <c r="G50" s="13"/>
      <c r="H50" s="13"/>
      <c r="I50" s="14">
        <v>28561947</v>
      </c>
      <c r="J50" s="14">
        <v>28561947</v>
      </c>
      <c r="K50" s="14">
        <v>27812124</v>
      </c>
      <c r="L50" s="10">
        <v>32390</v>
      </c>
      <c r="M50" s="10">
        <v>32399</v>
      </c>
      <c r="N50" s="8" t="s">
        <v>765</v>
      </c>
      <c r="O50" s="11"/>
      <c r="P50" s="8" t="s">
        <v>21</v>
      </c>
      <c r="Q50" s="8" t="s">
        <v>21</v>
      </c>
      <c r="R50" s="11"/>
      <c r="S50" s="8" t="s">
        <v>21</v>
      </c>
      <c r="T50" s="8" t="s">
        <v>21</v>
      </c>
      <c r="U50" s="2"/>
    </row>
    <row r="51" spans="1:21" ht="15" customHeight="1" x14ac:dyDescent="0.25">
      <c r="A51" s="8" t="s">
        <v>77</v>
      </c>
      <c r="B51" s="8" t="s">
        <v>16</v>
      </c>
      <c r="C51" s="8" t="s">
        <v>17</v>
      </c>
      <c r="D51" s="8" t="s">
        <v>18</v>
      </c>
      <c r="E51" s="8" t="s">
        <v>50</v>
      </c>
      <c r="F51" s="8" t="s">
        <v>20</v>
      </c>
      <c r="G51" s="14">
        <v>45219</v>
      </c>
      <c r="H51" s="14">
        <v>91985</v>
      </c>
      <c r="I51" s="14">
        <v>151700568</v>
      </c>
      <c r="J51" s="14">
        <v>151700568</v>
      </c>
      <c r="K51" s="14">
        <v>147091619</v>
      </c>
      <c r="L51" s="10">
        <v>32380</v>
      </c>
      <c r="M51" s="10">
        <v>32406</v>
      </c>
      <c r="N51" s="8" t="s">
        <v>21</v>
      </c>
      <c r="O51" s="11"/>
      <c r="P51" s="8" t="s">
        <v>21</v>
      </c>
      <c r="Q51" s="8" t="s">
        <v>21</v>
      </c>
      <c r="R51" s="11"/>
      <c r="S51" s="8" t="s">
        <v>21</v>
      </c>
      <c r="T51" s="8" t="s">
        <v>21</v>
      </c>
      <c r="U51" s="2"/>
    </row>
    <row r="52" spans="1:21" ht="15" customHeight="1" x14ac:dyDescent="0.25">
      <c r="A52" s="8" t="s">
        <v>63</v>
      </c>
      <c r="B52" s="8" t="s">
        <v>16</v>
      </c>
      <c r="C52" s="8" t="s">
        <v>49</v>
      </c>
      <c r="D52" s="8" t="s">
        <v>18</v>
      </c>
      <c r="E52" s="8" t="s">
        <v>54</v>
      </c>
      <c r="F52" s="8" t="s">
        <v>51</v>
      </c>
      <c r="G52" s="14">
        <v>24705</v>
      </c>
      <c r="H52" s="14">
        <v>81949</v>
      </c>
      <c r="I52" s="14">
        <v>126900222</v>
      </c>
      <c r="J52" s="14">
        <v>126900222</v>
      </c>
      <c r="K52" s="14">
        <v>123050915</v>
      </c>
      <c r="L52" s="10">
        <v>32745</v>
      </c>
      <c r="M52" s="10">
        <v>32758</v>
      </c>
      <c r="N52" s="8" t="s">
        <v>766</v>
      </c>
      <c r="O52" s="11"/>
      <c r="P52" s="8" t="s">
        <v>21</v>
      </c>
      <c r="Q52" s="8" t="s">
        <v>21</v>
      </c>
      <c r="R52" s="11"/>
      <c r="S52" s="8" t="s">
        <v>21</v>
      </c>
      <c r="T52" s="8" t="s">
        <v>21</v>
      </c>
      <c r="U52" s="2"/>
    </row>
    <row r="53" spans="1:21" ht="15" customHeight="1" x14ac:dyDescent="0.25">
      <c r="A53" s="8" t="s">
        <v>63</v>
      </c>
      <c r="B53" s="8" t="s">
        <v>16</v>
      </c>
      <c r="C53" s="8" t="s">
        <v>23</v>
      </c>
      <c r="D53" s="8" t="s">
        <v>18</v>
      </c>
      <c r="E53" s="8" t="s">
        <v>24</v>
      </c>
      <c r="F53" s="8" t="s">
        <v>25</v>
      </c>
      <c r="G53" s="14">
        <v>38125</v>
      </c>
      <c r="H53" s="14">
        <v>100074</v>
      </c>
      <c r="I53" s="14">
        <v>161147469</v>
      </c>
      <c r="J53" s="14">
        <v>161147469</v>
      </c>
      <c r="K53" s="14">
        <v>156077100</v>
      </c>
      <c r="L53" s="10">
        <v>32743</v>
      </c>
      <c r="M53" s="10">
        <v>32769</v>
      </c>
      <c r="N53" s="8" t="s">
        <v>21</v>
      </c>
      <c r="O53" s="11"/>
      <c r="P53" s="8" t="s">
        <v>21</v>
      </c>
      <c r="Q53" s="8" t="s">
        <v>21</v>
      </c>
      <c r="R53" s="11"/>
      <c r="S53" s="8" t="s">
        <v>21</v>
      </c>
      <c r="T53" s="8" t="s">
        <v>21</v>
      </c>
      <c r="U53" s="2"/>
    </row>
    <row r="54" spans="1:21" ht="15" customHeight="1" x14ac:dyDescent="0.25">
      <c r="A54" s="8" t="s">
        <v>63</v>
      </c>
      <c r="B54" s="8" t="s">
        <v>16</v>
      </c>
      <c r="C54" s="8" t="s">
        <v>23</v>
      </c>
      <c r="D54" s="8" t="s">
        <v>18</v>
      </c>
      <c r="E54" s="8" t="s">
        <v>54</v>
      </c>
      <c r="F54" s="8" t="s">
        <v>51</v>
      </c>
      <c r="G54" s="13"/>
      <c r="H54" s="13"/>
      <c r="I54" s="13"/>
      <c r="J54" s="13"/>
      <c r="K54" s="14">
        <v>61238365</v>
      </c>
      <c r="L54" s="11"/>
      <c r="M54" s="11"/>
      <c r="N54" s="8" t="s">
        <v>767</v>
      </c>
      <c r="O54" s="11"/>
      <c r="P54" s="8" t="s">
        <v>21</v>
      </c>
      <c r="Q54" s="8" t="s">
        <v>21</v>
      </c>
      <c r="R54" s="11"/>
      <c r="S54" s="8" t="s">
        <v>21</v>
      </c>
      <c r="T54" s="8" t="s">
        <v>21</v>
      </c>
      <c r="U54" s="2"/>
    </row>
    <row r="55" spans="1:21" ht="15" customHeight="1" x14ac:dyDescent="0.25">
      <c r="A55" s="8" t="s">
        <v>63</v>
      </c>
      <c r="B55" s="8" t="s">
        <v>29</v>
      </c>
      <c r="C55" s="8" t="s">
        <v>30</v>
      </c>
      <c r="D55" s="8" t="s">
        <v>18</v>
      </c>
      <c r="E55" s="8" t="s">
        <v>40</v>
      </c>
      <c r="F55" s="8" t="s">
        <v>32</v>
      </c>
      <c r="G55" s="14">
        <v>28711</v>
      </c>
      <c r="H55" s="14">
        <v>86135</v>
      </c>
      <c r="I55" s="14">
        <v>142826827</v>
      </c>
      <c r="J55" s="14">
        <v>142520856</v>
      </c>
      <c r="K55" s="14">
        <v>134378918</v>
      </c>
      <c r="L55" s="10">
        <v>32704</v>
      </c>
      <c r="M55" s="10">
        <v>32742</v>
      </c>
      <c r="N55" s="8" t="s">
        <v>21</v>
      </c>
      <c r="O55" s="11"/>
      <c r="P55" s="8" t="s">
        <v>21</v>
      </c>
      <c r="Q55" s="8" t="s">
        <v>21</v>
      </c>
      <c r="R55" s="11"/>
      <c r="S55" s="8" t="s">
        <v>21</v>
      </c>
      <c r="T55" s="8" t="s">
        <v>21</v>
      </c>
      <c r="U55" s="2"/>
    </row>
    <row r="56" spans="1:21" ht="15" customHeight="1" x14ac:dyDescent="0.25">
      <c r="A56" s="8" t="s">
        <v>63</v>
      </c>
      <c r="B56" s="8" t="s">
        <v>16</v>
      </c>
      <c r="C56" s="8" t="s">
        <v>17</v>
      </c>
      <c r="D56" s="8" t="s">
        <v>18</v>
      </c>
      <c r="E56" s="8" t="s">
        <v>54</v>
      </c>
      <c r="F56" s="8" t="s">
        <v>20</v>
      </c>
      <c r="G56" s="14">
        <v>78807</v>
      </c>
      <c r="H56" s="14">
        <v>171107</v>
      </c>
      <c r="I56" s="14">
        <v>269624688</v>
      </c>
      <c r="J56" s="14">
        <v>269624688</v>
      </c>
      <c r="K56" s="14">
        <v>263175907</v>
      </c>
      <c r="L56" s="10">
        <v>32742</v>
      </c>
      <c r="M56" s="10">
        <v>32766</v>
      </c>
      <c r="N56" s="8" t="s">
        <v>21</v>
      </c>
      <c r="O56" s="11"/>
      <c r="P56" s="8" t="s">
        <v>21</v>
      </c>
      <c r="Q56" s="8" t="s">
        <v>21</v>
      </c>
      <c r="R56" s="11"/>
      <c r="S56" s="8" t="s">
        <v>21</v>
      </c>
      <c r="T56" s="8" t="s">
        <v>21</v>
      </c>
      <c r="U56" s="2"/>
    </row>
    <row r="57" spans="1:21" ht="15" customHeight="1" x14ac:dyDescent="0.25">
      <c r="A57" s="8" t="s">
        <v>48</v>
      </c>
      <c r="B57" s="8" t="s">
        <v>16</v>
      </c>
      <c r="C57" s="8" t="s">
        <v>49</v>
      </c>
      <c r="D57" s="8" t="s">
        <v>18</v>
      </c>
      <c r="E57" s="8" t="s">
        <v>50</v>
      </c>
      <c r="F57" s="8" t="s">
        <v>51</v>
      </c>
      <c r="G57" s="14">
        <v>33271</v>
      </c>
      <c r="H57" s="14">
        <v>75617</v>
      </c>
      <c r="I57" s="14">
        <v>127857935</v>
      </c>
      <c r="J57" s="14">
        <v>127857935</v>
      </c>
      <c r="K57" s="14">
        <v>124433782</v>
      </c>
      <c r="L57" s="10">
        <v>33109</v>
      </c>
      <c r="M57" s="10">
        <v>33129</v>
      </c>
      <c r="N57" s="8" t="s">
        <v>768</v>
      </c>
      <c r="O57" s="11"/>
      <c r="P57" s="8" t="s">
        <v>21</v>
      </c>
      <c r="Q57" s="8" t="s">
        <v>21</v>
      </c>
      <c r="R57" s="11"/>
      <c r="S57" s="8" t="s">
        <v>21</v>
      </c>
      <c r="T57" s="8" t="s">
        <v>21</v>
      </c>
      <c r="U57" s="2"/>
    </row>
    <row r="58" spans="1:21" ht="15" customHeight="1" x14ac:dyDescent="0.25">
      <c r="A58" s="8" t="s">
        <v>48</v>
      </c>
      <c r="B58" s="8" t="s">
        <v>16</v>
      </c>
      <c r="C58" s="8" t="s">
        <v>23</v>
      </c>
      <c r="D58" s="8" t="s">
        <v>18</v>
      </c>
      <c r="E58" s="8" t="s">
        <v>24</v>
      </c>
      <c r="F58" s="8" t="s">
        <v>25</v>
      </c>
      <c r="G58" s="14">
        <v>42097</v>
      </c>
      <c r="H58" s="14">
        <v>78740</v>
      </c>
      <c r="I58" s="14">
        <v>151849661</v>
      </c>
      <c r="J58" s="14">
        <v>151849661</v>
      </c>
      <c r="K58" s="14">
        <v>145993000</v>
      </c>
      <c r="L58" s="10">
        <v>33110</v>
      </c>
      <c r="M58" s="10">
        <v>33130</v>
      </c>
      <c r="N58" s="8" t="s">
        <v>769</v>
      </c>
      <c r="O58" s="11"/>
      <c r="P58" s="8" t="s">
        <v>21</v>
      </c>
      <c r="Q58" s="8" t="s">
        <v>21</v>
      </c>
      <c r="R58" s="11"/>
      <c r="S58" s="8" t="s">
        <v>21</v>
      </c>
      <c r="T58" s="8" t="s">
        <v>21</v>
      </c>
      <c r="U58" s="2"/>
    </row>
    <row r="59" spans="1:21" ht="15" customHeight="1" x14ac:dyDescent="0.25">
      <c r="A59" s="8" t="s">
        <v>48</v>
      </c>
      <c r="B59" s="8" t="s">
        <v>29</v>
      </c>
      <c r="C59" s="8" t="s">
        <v>30</v>
      </c>
      <c r="D59" s="8" t="s">
        <v>18</v>
      </c>
      <c r="E59" s="8" t="s">
        <v>31</v>
      </c>
      <c r="F59" s="8" t="s">
        <v>32</v>
      </c>
      <c r="G59" s="14">
        <v>23006</v>
      </c>
      <c r="H59" s="14">
        <v>101130</v>
      </c>
      <c r="I59" s="14">
        <v>159448601</v>
      </c>
      <c r="J59" s="14">
        <v>156503890</v>
      </c>
      <c r="K59" s="14">
        <v>141559231</v>
      </c>
      <c r="L59" s="10">
        <v>33074</v>
      </c>
      <c r="M59" s="10">
        <v>33099</v>
      </c>
      <c r="N59" s="8" t="s">
        <v>21</v>
      </c>
      <c r="O59" s="11"/>
      <c r="P59" s="8" t="s">
        <v>21</v>
      </c>
      <c r="Q59" s="8" t="s">
        <v>21</v>
      </c>
      <c r="R59" s="11"/>
      <c r="S59" s="8" t="s">
        <v>21</v>
      </c>
      <c r="T59" s="8" t="s">
        <v>21</v>
      </c>
      <c r="U59" s="2"/>
    </row>
    <row r="60" spans="1:21" ht="15" customHeight="1" x14ac:dyDescent="0.25">
      <c r="A60" s="8" t="s">
        <v>48</v>
      </c>
      <c r="B60" s="8" t="s">
        <v>16</v>
      </c>
      <c r="C60" s="8" t="s">
        <v>17</v>
      </c>
      <c r="D60" s="8" t="s">
        <v>18</v>
      </c>
      <c r="E60" s="8" t="s">
        <v>50</v>
      </c>
      <c r="F60" s="8" t="s">
        <v>20</v>
      </c>
      <c r="G60" s="14">
        <v>76015</v>
      </c>
      <c r="H60" s="14">
        <v>153732</v>
      </c>
      <c r="I60" s="14">
        <v>240097347</v>
      </c>
      <c r="J60" s="14">
        <v>240097347</v>
      </c>
      <c r="K60" s="14">
        <v>233401471</v>
      </c>
      <c r="L60" s="10">
        <v>33108</v>
      </c>
      <c r="M60" s="10">
        <v>33132</v>
      </c>
      <c r="N60" s="8" t="s">
        <v>770</v>
      </c>
      <c r="O60" s="11"/>
      <c r="P60" s="8" t="s">
        <v>21</v>
      </c>
      <c r="Q60" s="8" t="s">
        <v>21</v>
      </c>
      <c r="R60" s="11"/>
      <c r="S60" s="8" t="s">
        <v>21</v>
      </c>
      <c r="T60" s="8" t="s">
        <v>21</v>
      </c>
      <c r="U60" s="2"/>
    </row>
    <row r="61" spans="1:21" ht="15" customHeight="1" x14ac:dyDescent="0.25">
      <c r="A61" s="8" t="s">
        <v>39</v>
      </c>
      <c r="B61" s="8" t="s">
        <v>16</v>
      </c>
      <c r="C61" s="8" t="s">
        <v>49</v>
      </c>
      <c r="D61" s="8" t="s">
        <v>18</v>
      </c>
      <c r="E61" s="8" t="s">
        <v>54</v>
      </c>
      <c r="F61" s="8" t="s">
        <v>51</v>
      </c>
      <c r="G61" s="14">
        <v>45179</v>
      </c>
      <c r="H61" s="14">
        <v>89537</v>
      </c>
      <c r="I61" s="14">
        <v>127263120</v>
      </c>
      <c r="J61" s="14">
        <v>127263120</v>
      </c>
      <c r="K61" s="14">
        <v>122892000</v>
      </c>
      <c r="L61" s="10">
        <v>33475</v>
      </c>
      <c r="M61" s="10">
        <v>33494</v>
      </c>
      <c r="N61" s="8" t="s">
        <v>771</v>
      </c>
      <c r="O61" s="11"/>
      <c r="P61" s="8" t="s">
        <v>21</v>
      </c>
      <c r="Q61" s="8" t="s">
        <v>21</v>
      </c>
      <c r="R61" s="11"/>
      <c r="S61" s="8" t="s">
        <v>21</v>
      </c>
      <c r="T61" s="8" t="s">
        <v>21</v>
      </c>
      <c r="U61" s="2"/>
    </row>
    <row r="62" spans="1:21" ht="15" customHeight="1" x14ac:dyDescent="0.25">
      <c r="A62" s="8" t="s">
        <v>39</v>
      </c>
      <c r="B62" s="8" t="s">
        <v>16</v>
      </c>
      <c r="C62" s="8" t="s">
        <v>23</v>
      </c>
      <c r="D62" s="8" t="s">
        <v>18</v>
      </c>
      <c r="E62" s="8" t="s">
        <v>24</v>
      </c>
      <c r="F62" s="8" t="s">
        <v>25</v>
      </c>
      <c r="G62" s="14">
        <v>43276</v>
      </c>
      <c r="H62" s="14">
        <v>116144</v>
      </c>
      <c r="I62" s="14">
        <v>153746243</v>
      </c>
      <c r="J62" s="14">
        <v>153746243</v>
      </c>
      <c r="K62" s="14">
        <v>147208553</v>
      </c>
      <c r="L62" s="10">
        <v>33474</v>
      </c>
      <c r="M62" s="10">
        <v>33495</v>
      </c>
      <c r="N62" s="8" t="s">
        <v>21</v>
      </c>
      <c r="O62" s="11"/>
      <c r="P62" s="8" t="s">
        <v>21</v>
      </c>
      <c r="Q62" s="8" t="s">
        <v>21</v>
      </c>
      <c r="R62" s="11"/>
      <c r="S62" s="8" t="s">
        <v>21</v>
      </c>
      <c r="T62" s="8" t="s">
        <v>21</v>
      </c>
      <c r="U62" s="2"/>
    </row>
    <row r="63" spans="1:21" ht="15" customHeight="1" x14ac:dyDescent="0.25">
      <c r="A63" s="8" t="s">
        <v>39</v>
      </c>
      <c r="B63" s="8" t="s">
        <v>29</v>
      </c>
      <c r="C63" s="8" t="s">
        <v>30</v>
      </c>
      <c r="D63" s="8" t="s">
        <v>18</v>
      </c>
      <c r="E63" s="8" t="s">
        <v>40</v>
      </c>
      <c r="F63" s="8" t="s">
        <v>32</v>
      </c>
      <c r="G63" s="14">
        <v>45034</v>
      </c>
      <c r="H63" s="14">
        <v>135253</v>
      </c>
      <c r="I63" s="14">
        <v>202964624</v>
      </c>
      <c r="J63" s="14">
        <v>199245823</v>
      </c>
      <c r="K63" s="14">
        <v>189541519</v>
      </c>
      <c r="L63" s="10">
        <v>33442</v>
      </c>
      <c r="M63" s="10">
        <v>33477</v>
      </c>
      <c r="N63" s="8" t="s">
        <v>772</v>
      </c>
      <c r="O63" s="11"/>
      <c r="P63" s="8" t="s">
        <v>21</v>
      </c>
      <c r="Q63" s="8" t="s">
        <v>21</v>
      </c>
      <c r="R63" s="11"/>
      <c r="S63" s="8" t="s">
        <v>21</v>
      </c>
      <c r="T63" s="8" t="s">
        <v>21</v>
      </c>
      <c r="U63" s="2"/>
    </row>
    <row r="64" spans="1:21" ht="15" customHeight="1" x14ac:dyDescent="0.25">
      <c r="A64" s="8" t="s">
        <v>39</v>
      </c>
      <c r="B64" s="8" t="s">
        <v>16</v>
      </c>
      <c r="C64" s="8" t="s">
        <v>17</v>
      </c>
      <c r="D64" s="8" t="s">
        <v>18</v>
      </c>
      <c r="E64" s="8" t="s">
        <v>54</v>
      </c>
      <c r="F64" s="8" t="s">
        <v>20</v>
      </c>
      <c r="G64" s="14">
        <v>72692</v>
      </c>
      <c r="H64" s="14">
        <v>140693</v>
      </c>
      <c r="I64" s="14">
        <v>180470137</v>
      </c>
      <c r="J64" s="14">
        <v>180470137</v>
      </c>
      <c r="K64" s="14">
        <v>169875507</v>
      </c>
      <c r="L64" s="10">
        <v>33475</v>
      </c>
      <c r="M64" s="10">
        <v>33495</v>
      </c>
      <c r="N64" s="8" t="s">
        <v>773</v>
      </c>
      <c r="O64" s="11"/>
      <c r="P64" s="8" t="s">
        <v>21</v>
      </c>
      <c r="Q64" s="8" t="s">
        <v>21</v>
      </c>
      <c r="R64" s="11"/>
      <c r="S64" s="8" t="s">
        <v>21</v>
      </c>
      <c r="T64" s="8" t="s">
        <v>21</v>
      </c>
      <c r="U64" s="2"/>
    </row>
    <row r="65" spans="1:21" ht="15" customHeight="1" x14ac:dyDescent="0.25">
      <c r="A65" s="8" t="s">
        <v>82</v>
      </c>
      <c r="B65" s="8" t="s">
        <v>16</v>
      </c>
      <c r="C65" s="8" t="s">
        <v>49</v>
      </c>
      <c r="D65" s="8" t="s">
        <v>18</v>
      </c>
      <c r="E65" s="8" t="s">
        <v>50</v>
      </c>
      <c r="F65" s="8" t="s">
        <v>51</v>
      </c>
      <c r="G65" s="14">
        <v>41696</v>
      </c>
      <c r="H65" s="14">
        <v>78485</v>
      </c>
      <c r="I65" s="14">
        <v>127468664</v>
      </c>
      <c r="J65" s="14">
        <v>127468664</v>
      </c>
      <c r="K65" s="14">
        <v>125005196</v>
      </c>
      <c r="L65" s="10">
        <v>33840</v>
      </c>
      <c r="M65" s="10">
        <v>33862</v>
      </c>
      <c r="N65" s="8" t="s">
        <v>774</v>
      </c>
      <c r="O65" s="11"/>
      <c r="P65" s="8" t="s">
        <v>21</v>
      </c>
      <c r="Q65" s="8" t="s">
        <v>21</v>
      </c>
      <c r="R65" s="11"/>
      <c r="S65" s="8" t="s">
        <v>21</v>
      </c>
      <c r="T65" s="8" t="s">
        <v>21</v>
      </c>
      <c r="U65" s="2"/>
    </row>
    <row r="66" spans="1:21" ht="15" customHeight="1" x14ac:dyDescent="0.25">
      <c r="A66" s="8" t="s">
        <v>82</v>
      </c>
      <c r="B66" s="8" t="s">
        <v>16</v>
      </c>
      <c r="C66" s="8" t="s">
        <v>23</v>
      </c>
      <c r="D66" s="8" t="s">
        <v>18</v>
      </c>
      <c r="E66" s="8" t="s">
        <v>24</v>
      </c>
      <c r="F66" s="8" t="s">
        <v>25</v>
      </c>
      <c r="G66" s="14">
        <v>30839</v>
      </c>
      <c r="H66" s="14">
        <v>89460</v>
      </c>
      <c r="I66" s="14">
        <v>153681315</v>
      </c>
      <c r="J66" s="14">
        <v>156459678</v>
      </c>
      <c r="K66" s="14">
        <v>150789426</v>
      </c>
      <c r="L66" s="10">
        <v>33840</v>
      </c>
      <c r="M66" s="10">
        <v>33860</v>
      </c>
      <c r="N66" s="8" t="s">
        <v>21</v>
      </c>
      <c r="O66" s="11"/>
      <c r="P66" s="8" t="s">
        <v>21</v>
      </c>
      <c r="Q66" s="8" t="s">
        <v>21</v>
      </c>
      <c r="R66" s="11"/>
      <c r="S66" s="8" t="s">
        <v>21</v>
      </c>
      <c r="T66" s="8" t="s">
        <v>21</v>
      </c>
      <c r="U66" s="2"/>
    </row>
    <row r="67" spans="1:21" ht="15" customHeight="1" x14ac:dyDescent="0.25">
      <c r="A67" s="8" t="s">
        <v>82</v>
      </c>
      <c r="B67" s="8" t="s">
        <v>29</v>
      </c>
      <c r="C67" s="8" t="s">
        <v>30</v>
      </c>
      <c r="D67" s="8" t="s">
        <v>18</v>
      </c>
      <c r="E67" s="8" t="s">
        <v>31</v>
      </c>
      <c r="F67" s="8" t="s">
        <v>32</v>
      </c>
      <c r="G67" s="14">
        <v>104149</v>
      </c>
      <c r="H67" s="14">
        <v>124610</v>
      </c>
      <c r="I67" s="14">
        <v>208785744</v>
      </c>
      <c r="J67" s="14">
        <v>208785744</v>
      </c>
      <c r="K67" s="14">
        <v>201216091</v>
      </c>
      <c r="L67" s="10">
        <v>33806</v>
      </c>
      <c r="M67" s="10">
        <v>33836</v>
      </c>
      <c r="N67" s="8" t="s">
        <v>21</v>
      </c>
      <c r="O67" s="11"/>
      <c r="P67" s="8" t="s">
        <v>21</v>
      </c>
      <c r="Q67" s="8" t="s">
        <v>21</v>
      </c>
      <c r="R67" s="11"/>
      <c r="S67" s="8" t="s">
        <v>21</v>
      </c>
      <c r="T67" s="8" t="s">
        <v>21</v>
      </c>
      <c r="U67" s="2"/>
    </row>
    <row r="68" spans="1:21" ht="15" customHeight="1" x14ac:dyDescent="0.25">
      <c r="A68" s="8" t="s">
        <v>82</v>
      </c>
      <c r="B68" s="8" t="s">
        <v>16</v>
      </c>
      <c r="C68" s="8" t="s">
        <v>17</v>
      </c>
      <c r="D68" s="8" t="s">
        <v>18</v>
      </c>
      <c r="E68" s="8" t="s">
        <v>50</v>
      </c>
      <c r="F68" s="8" t="s">
        <v>20</v>
      </c>
      <c r="G68" s="14">
        <v>62444</v>
      </c>
      <c r="H68" s="14">
        <v>106211</v>
      </c>
      <c r="I68" s="14">
        <v>184752082</v>
      </c>
      <c r="J68" s="14">
        <v>184752082</v>
      </c>
      <c r="K68" s="14">
        <v>178683796</v>
      </c>
      <c r="L68" s="10">
        <v>33840</v>
      </c>
      <c r="M68" s="10">
        <v>33863</v>
      </c>
      <c r="N68" s="8" t="s">
        <v>21</v>
      </c>
      <c r="O68" s="11"/>
      <c r="P68" s="8" t="s">
        <v>21</v>
      </c>
      <c r="Q68" s="8" t="s">
        <v>21</v>
      </c>
      <c r="R68" s="11"/>
      <c r="S68" s="8" t="s">
        <v>21</v>
      </c>
      <c r="T68" s="8" t="s">
        <v>21</v>
      </c>
      <c r="U68" s="2"/>
    </row>
    <row r="69" spans="1:21" ht="15" customHeight="1" x14ac:dyDescent="0.25">
      <c r="A69" s="8" t="s">
        <v>44</v>
      </c>
      <c r="B69" s="8" t="s">
        <v>16</v>
      </c>
      <c r="C69" s="8" t="s">
        <v>49</v>
      </c>
      <c r="D69" s="8" t="s">
        <v>18</v>
      </c>
      <c r="E69" s="8" t="s">
        <v>54</v>
      </c>
      <c r="F69" s="8" t="s">
        <v>51</v>
      </c>
      <c r="G69" s="14">
        <v>56643</v>
      </c>
      <c r="H69" s="14">
        <v>85912</v>
      </c>
      <c r="I69" s="14">
        <v>125875325</v>
      </c>
      <c r="J69" s="14">
        <v>125875325</v>
      </c>
      <c r="K69" s="14">
        <v>122482915</v>
      </c>
      <c r="L69" s="10">
        <v>34202</v>
      </c>
      <c r="M69" s="10">
        <v>34225</v>
      </c>
      <c r="N69" s="8" t="s">
        <v>774</v>
      </c>
      <c r="O69" s="11"/>
      <c r="P69" s="8" t="s">
        <v>21</v>
      </c>
      <c r="Q69" s="8" t="s">
        <v>21</v>
      </c>
      <c r="R69" s="11"/>
      <c r="S69" s="8" t="s">
        <v>21</v>
      </c>
      <c r="T69" s="8" t="s">
        <v>21</v>
      </c>
      <c r="U69" s="2"/>
    </row>
    <row r="70" spans="1:21" ht="15" customHeight="1" x14ac:dyDescent="0.25">
      <c r="A70" s="8" t="s">
        <v>44</v>
      </c>
      <c r="B70" s="8" t="s">
        <v>16</v>
      </c>
      <c r="C70" s="8" t="s">
        <v>23</v>
      </c>
      <c r="D70" s="8" t="s">
        <v>18</v>
      </c>
      <c r="E70" s="8" t="s">
        <v>24</v>
      </c>
      <c r="F70" s="8" t="s">
        <v>25</v>
      </c>
      <c r="G70" s="14">
        <v>37479</v>
      </c>
      <c r="H70" s="14">
        <v>72967</v>
      </c>
      <c r="I70" s="14">
        <v>105300422</v>
      </c>
      <c r="J70" s="14">
        <v>105300422</v>
      </c>
      <c r="K70" s="14">
        <v>97547485</v>
      </c>
      <c r="L70" s="10">
        <v>34205</v>
      </c>
      <c r="M70" s="10">
        <v>34227</v>
      </c>
      <c r="N70" s="8" t="s">
        <v>21</v>
      </c>
      <c r="O70" s="11"/>
      <c r="P70" s="8" t="s">
        <v>21</v>
      </c>
      <c r="Q70" s="8" t="s">
        <v>21</v>
      </c>
      <c r="R70" s="11"/>
      <c r="S70" s="8" t="s">
        <v>21</v>
      </c>
      <c r="T70" s="8" t="s">
        <v>21</v>
      </c>
      <c r="U70" s="2"/>
    </row>
    <row r="71" spans="1:21" ht="15" customHeight="1" x14ac:dyDescent="0.25">
      <c r="A71" s="8" t="s">
        <v>44</v>
      </c>
      <c r="B71" s="8" t="s">
        <v>29</v>
      </c>
      <c r="C71" s="8" t="s">
        <v>30</v>
      </c>
      <c r="D71" s="8" t="s">
        <v>18</v>
      </c>
      <c r="E71" s="8" t="s">
        <v>40</v>
      </c>
      <c r="F71" s="8" t="s">
        <v>32</v>
      </c>
      <c r="G71" s="14">
        <v>49757</v>
      </c>
      <c r="H71" s="14">
        <v>152586</v>
      </c>
      <c r="I71" s="14">
        <v>231689083</v>
      </c>
      <c r="J71" s="14">
        <v>231689086</v>
      </c>
      <c r="K71" s="14">
        <v>221229921</v>
      </c>
      <c r="L71" s="10">
        <v>34173</v>
      </c>
      <c r="M71" s="10">
        <v>34201</v>
      </c>
      <c r="N71" s="8" t="s">
        <v>21</v>
      </c>
      <c r="O71" s="11"/>
      <c r="P71" s="8" t="s">
        <v>21</v>
      </c>
      <c r="Q71" s="8" t="s">
        <v>21</v>
      </c>
      <c r="R71" s="11"/>
      <c r="S71" s="8" t="s">
        <v>21</v>
      </c>
      <c r="T71" s="8" t="s">
        <v>21</v>
      </c>
      <c r="U71" s="2"/>
    </row>
    <row r="72" spans="1:21" ht="15" customHeight="1" x14ac:dyDescent="0.25">
      <c r="A72" s="8" t="s">
        <v>44</v>
      </c>
      <c r="B72" s="8" t="s">
        <v>16</v>
      </c>
      <c r="C72" s="8" t="s">
        <v>17</v>
      </c>
      <c r="D72" s="8" t="s">
        <v>18</v>
      </c>
      <c r="E72" s="8" t="s">
        <v>54</v>
      </c>
      <c r="F72" s="8" t="s">
        <v>20</v>
      </c>
      <c r="G72" s="14">
        <v>69928</v>
      </c>
      <c r="H72" s="14">
        <v>128774</v>
      </c>
      <c r="I72" s="14">
        <v>180559831</v>
      </c>
      <c r="J72" s="14">
        <v>180559831</v>
      </c>
      <c r="K72" s="14">
        <v>174721137</v>
      </c>
      <c r="L72" s="10">
        <v>34204</v>
      </c>
      <c r="M72" s="10">
        <v>34228</v>
      </c>
      <c r="N72" s="8" t="s">
        <v>21</v>
      </c>
      <c r="O72" s="11"/>
      <c r="P72" s="8" t="s">
        <v>21</v>
      </c>
      <c r="Q72" s="8" t="s">
        <v>21</v>
      </c>
      <c r="R72" s="11"/>
      <c r="S72" s="8" t="s">
        <v>21</v>
      </c>
      <c r="T72" s="8" t="s">
        <v>21</v>
      </c>
      <c r="U72" s="2"/>
    </row>
    <row r="73" spans="1:21" ht="15" customHeight="1" x14ac:dyDescent="0.25">
      <c r="A73" s="8" t="s">
        <v>52</v>
      </c>
      <c r="B73" s="8" t="s">
        <v>16</v>
      </c>
      <c r="C73" s="8" t="s">
        <v>49</v>
      </c>
      <c r="D73" s="8" t="s">
        <v>18</v>
      </c>
      <c r="E73" s="8" t="s">
        <v>50</v>
      </c>
      <c r="F73" s="8" t="s">
        <v>51</v>
      </c>
      <c r="G73" s="14">
        <v>40141</v>
      </c>
      <c r="H73" s="14">
        <v>70415</v>
      </c>
      <c r="I73" s="14">
        <v>125483203</v>
      </c>
      <c r="J73" s="14">
        <v>125483203</v>
      </c>
      <c r="K73" s="14">
        <v>120514821</v>
      </c>
      <c r="L73" s="10">
        <v>34569</v>
      </c>
      <c r="M73" s="10">
        <v>34587</v>
      </c>
      <c r="N73" s="8" t="s">
        <v>21</v>
      </c>
      <c r="O73" s="11"/>
      <c r="P73" s="8" t="s">
        <v>21</v>
      </c>
      <c r="Q73" s="8" t="s">
        <v>21</v>
      </c>
      <c r="R73" s="11"/>
      <c r="S73" s="8" t="s">
        <v>21</v>
      </c>
      <c r="T73" s="8" t="s">
        <v>21</v>
      </c>
      <c r="U73" s="2"/>
    </row>
    <row r="74" spans="1:21" ht="15" customHeight="1" x14ac:dyDescent="0.25">
      <c r="A74" s="8" t="s">
        <v>52</v>
      </c>
      <c r="B74" s="8" t="s">
        <v>16</v>
      </c>
      <c r="C74" s="8" t="s">
        <v>23</v>
      </c>
      <c r="D74" s="8" t="s">
        <v>18</v>
      </c>
      <c r="E74" s="8" t="s">
        <v>24</v>
      </c>
      <c r="F74" s="8" t="s">
        <v>25</v>
      </c>
      <c r="G74" s="14">
        <v>48011</v>
      </c>
      <c r="H74" s="14">
        <v>96096</v>
      </c>
      <c r="I74" s="14">
        <v>158291986</v>
      </c>
      <c r="J74" s="14">
        <v>158291986</v>
      </c>
      <c r="K74" s="14">
        <v>142594611</v>
      </c>
      <c r="L74" s="10">
        <v>34570</v>
      </c>
      <c r="M74" s="10">
        <v>34592</v>
      </c>
      <c r="N74" s="8" t="s">
        <v>775</v>
      </c>
      <c r="O74" s="11"/>
      <c r="P74" s="8" t="s">
        <v>21</v>
      </c>
      <c r="Q74" s="8" t="s">
        <v>21</v>
      </c>
      <c r="R74" s="11"/>
      <c r="S74" s="8" t="s">
        <v>21</v>
      </c>
      <c r="T74" s="8" t="s">
        <v>21</v>
      </c>
      <c r="U74" s="2"/>
    </row>
    <row r="75" spans="1:21" ht="15" customHeight="1" x14ac:dyDescent="0.25">
      <c r="A75" s="8" t="s">
        <v>52</v>
      </c>
      <c r="B75" s="8" t="s">
        <v>29</v>
      </c>
      <c r="C75" s="8" t="s">
        <v>30</v>
      </c>
      <c r="D75" s="8" t="s">
        <v>18</v>
      </c>
      <c r="E75" s="8" t="s">
        <v>31</v>
      </c>
      <c r="F75" s="8" t="s">
        <v>32</v>
      </c>
      <c r="G75" s="14">
        <v>42549</v>
      </c>
      <c r="H75" s="14">
        <v>127647</v>
      </c>
      <c r="I75" s="14">
        <v>219246433</v>
      </c>
      <c r="J75" s="14">
        <v>219246433</v>
      </c>
      <c r="K75" s="14">
        <v>210131835</v>
      </c>
      <c r="L75" s="10">
        <v>34537</v>
      </c>
      <c r="M75" s="10">
        <v>34547</v>
      </c>
      <c r="N75" s="8" t="s">
        <v>21</v>
      </c>
      <c r="O75" s="11"/>
      <c r="P75" s="8" t="s">
        <v>21</v>
      </c>
      <c r="Q75" s="8" t="s">
        <v>21</v>
      </c>
      <c r="R75" s="11"/>
      <c r="S75" s="8" t="s">
        <v>21</v>
      </c>
      <c r="T75" s="8" t="s">
        <v>21</v>
      </c>
      <c r="U75" s="2"/>
    </row>
    <row r="76" spans="1:21" ht="15" customHeight="1" x14ac:dyDescent="0.25">
      <c r="A76" s="8" t="s">
        <v>52</v>
      </c>
      <c r="B76" s="8" t="s">
        <v>16</v>
      </c>
      <c r="C76" s="8" t="s">
        <v>17</v>
      </c>
      <c r="D76" s="8" t="s">
        <v>18</v>
      </c>
      <c r="E76" s="8" t="s">
        <v>50</v>
      </c>
      <c r="F76" s="8" t="s">
        <v>20</v>
      </c>
      <c r="G76" s="14">
        <v>59854</v>
      </c>
      <c r="H76" s="14">
        <v>108376</v>
      </c>
      <c r="I76" s="14">
        <v>188110652</v>
      </c>
      <c r="J76" s="14">
        <v>188110652</v>
      </c>
      <c r="K76" s="14">
        <v>181916341</v>
      </c>
      <c r="L76" s="10">
        <v>34568</v>
      </c>
      <c r="M76" s="10">
        <v>34589</v>
      </c>
      <c r="N76" s="8" t="s">
        <v>21</v>
      </c>
      <c r="O76" s="11"/>
      <c r="P76" s="8" t="s">
        <v>21</v>
      </c>
      <c r="Q76" s="8" t="s">
        <v>21</v>
      </c>
      <c r="R76" s="11"/>
      <c r="S76" s="8" t="s">
        <v>21</v>
      </c>
      <c r="T76" s="8" t="s">
        <v>21</v>
      </c>
      <c r="U76" s="2"/>
    </row>
    <row r="77" spans="1:21" ht="15" customHeight="1" x14ac:dyDescent="0.25">
      <c r="A77" s="8" t="s">
        <v>79</v>
      </c>
      <c r="B77" s="8" t="s">
        <v>16</v>
      </c>
      <c r="C77" s="8" t="s">
        <v>49</v>
      </c>
      <c r="D77" s="8" t="s">
        <v>18</v>
      </c>
      <c r="E77" s="8" t="s">
        <v>54</v>
      </c>
      <c r="F77" s="8" t="s">
        <v>51</v>
      </c>
      <c r="G77" s="14">
        <v>111253</v>
      </c>
      <c r="H77" s="14">
        <v>110950</v>
      </c>
      <c r="I77" s="14">
        <v>126254629</v>
      </c>
      <c r="J77" s="14">
        <v>126254629</v>
      </c>
      <c r="K77" s="14">
        <v>118583911</v>
      </c>
      <c r="L77" s="10">
        <v>34934</v>
      </c>
      <c r="M77" s="10">
        <v>34954</v>
      </c>
      <c r="N77" s="8" t="s">
        <v>21</v>
      </c>
      <c r="O77" s="11"/>
      <c r="P77" s="8" t="s">
        <v>21</v>
      </c>
      <c r="Q77" s="8" t="s">
        <v>21</v>
      </c>
      <c r="R77" s="11"/>
      <c r="S77" s="8" t="s">
        <v>21</v>
      </c>
      <c r="T77" s="8" t="s">
        <v>21</v>
      </c>
      <c r="U77" s="2"/>
    </row>
    <row r="78" spans="1:21" ht="15" customHeight="1" x14ac:dyDescent="0.25">
      <c r="A78" s="8" t="s">
        <v>79</v>
      </c>
      <c r="B78" s="8" t="s">
        <v>16</v>
      </c>
      <c r="C78" s="8" t="s">
        <v>23</v>
      </c>
      <c r="D78" s="8" t="s">
        <v>18</v>
      </c>
      <c r="E78" s="8" t="s">
        <v>24</v>
      </c>
      <c r="F78" s="8" t="s">
        <v>25</v>
      </c>
      <c r="G78" s="14">
        <v>52699</v>
      </c>
      <c r="H78" s="14">
        <v>101907</v>
      </c>
      <c r="I78" s="14">
        <v>155226782</v>
      </c>
      <c r="J78" s="14">
        <v>155226782</v>
      </c>
      <c r="K78" s="14">
        <v>147831036</v>
      </c>
      <c r="L78" s="10">
        <v>34942</v>
      </c>
      <c r="M78" s="10">
        <v>34959</v>
      </c>
      <c r="N78" s="8" t="s">
        <v>21</v>
      </c>
      <c r="O78" s="11"/>
      <c r="P78" s="8" t="s">
        <v>21</v>
      </c>
      <c r="Q78" s="8" t="s">
        <v>21</v>
      </c>
      <c r="R78" s="11"/>
      <c r="S78" s="8" t="s">
        <v>21</v>
      </c>
      <c r="T78" s="8" t="s">
        <v>21</v>
      </c>
      <c r="U78" s="2"/>
    </row>
    <row r="79" spans="1:21" ht="15" customHeight="1" x14ac:dyDescent="0.25">
      <c r="A79" s="8" t="s">
        <v>79</v>
      </c>
      <c r="B79" s="8" t="s">
        <v>29</v>
      </c>
      <c r="C79" s="8" t="s">
        <v>30</v>
      </c>
      <c r="D79" s="8" t="s">
        <v>18</v>
      </c>
      <c r="E79" s="8" t="s">
        <v>40</v>
      </c>
      <c r="F79" s="8" t="s">
        <v>32</v>
      </c>
      <c r="G79" s="14">
        <v>93265</v>
      </c>
      <c r="H79" s="14">
        <v>139302</v>
      </c>
      <c r="I79" s="14">
        <v>239905524</v>
      </c>
      <c r="J79" s="14">
        <v>239905524</v>
      </c>
      <c r="K79" s="14">
        <v>230186618</v>
      </c>
      <c r="L79" s="10">
        <v>34905</v>
      </c>
      <c r="M79" s="10">
        <v>34927</v>
      </c>
      <c r="N79" s="8" t="s">
        <v>21</v>
      </c>
      <c r="O79" s="11"/>
      <c r="P79" s="8" t="s">
        <v>21</v>
      </c>
      <c r="Q79" s="8" t="s">
        <v>21</v>
      </c>
      <c r="R79" s="11"/>
      <c r="S79" s="8" t="s">
        <v>21</v>
      </c>
      <c r="T79" s="8" t="s">
        <v>21</v>
      </c>
      <c r="U79" s="2"/>
    </row>
    <row r="80" spans="1:21" ht="15" customHeight="1" x14ac:dyDescent="0.25">
      <c r="A80" s="8" t="s">
        <v>79</v>
      </c>
      <c r="B80" s="8" t="s">
        <v>16</v>
      </c>
      <c r="C80" s="8" t="s">
        <v>17</v>
      </c>
      <c r="D80" s="8" t="s">
        <v>18</v>
      </c>
      <c r="E80" s="8" t="s">
        <v>54</v>
      </c>
      <c r="F80" s="8" t="s">
        <v>20</v>
      </c>
      <c r="G80" s="14">
        <v>72052</v>
      </c>
      <c r="H80" s="14">
        <v>124624</v>
      </c>
      <c r="I80" s="14">
        <v>188506249</v>
      </c>
      <c r="J80" s="14">
        <v>188506249</v>
      </c>
      <c r="K80" s="14">
        <v>185170221</v>
      </c>
      <c r="L80" s="10">
        <v>34933</v>
      </c>
      <c r="M80" s="10">
        <v>34956</v>
      </c>
      <c r="N80" s="8" t="s">
        <v>21</v>
      </c>
      <c r="O80" s="11"/>
      <c r="P80" s="8" t="s">
        <v>21</v>
      </c>
      <c r="Q80" s="8" t="s">
        <v>21</v>
      </c>
      <c r="R80" s="11"/>
      <c r="S80" s="8" t="s">
        <v>21</v>
      </c>
      <c r="T80" s="8" t="s">
        <v>21</v>
      </c>
      <c r="U80" s="2"/>
    </row>
    <row r="81" spans="1:21" ht="15" customHeight="1" x14ac:dyDescent="0.25">
      <c r="A81" s="8" t="s">
        <v>37</v>
      </c>
      <c r="B81" s="8" t="s">
        <v>16</v>
      </c>
      <c r="C81" s="8" t="s">
        <v>49</v>
      </c>
      <c r="D81" s="8" t="s">
        <v>18</v>
      </c>
      <c r="E81" s="8" t="s">
        <v>50</v>
      </c>
      <c r="F81" s="8" t="s">
        <v>20</v>
      </c>
      <c r="G81" s="13"/>
      <c r="H81" s="13"/>
      <c r="I81" s="13"/>
      <c r="J81" s="14">
        <v>60398583</v>
      </c>
      <c r="K81" s="14">
        <v>56665951</v>
      </c>
      <c r="L81" s="11"/>
      <c r="M81" s="11"/>
      <c r="N81" s="8" t="s">
        <v>21</v>
      </c>
      <c r="O81" s="11"/>
      <c r="P81" s="8" t="s">
        <v>21</v>
      </c>
      <c r="Q81" s="8" t="s">
        <v>21</v>
      </c>
      <c r="R81" s="11"/>
      <c r="S81" s="8" t="s">
        <v>21</v>
      </c>
      <c r="T81" s="8" t="s">
        <v>21</v>
      </c>
      <c r="U81" s="2"/>
    </row>
    <row r="82" spans="1:21" ht="15" customHeight="1" x14ac:dyDescent="0.25">
      <c r="A82" s="8" t="s">
        <v>37</v>
      </c>
      <c r="B82" s="8" t="s">
        <v>16</v>
      </c>
      <c r="C82" s="8" t="s">
        <v>23</v>
      </c>
      <c r="D82" s="8" t="s">
        <v>18</v>
      </c>
      <c r="E82" s="8" t="s">
        <v>24</v>
      </c>
      <c r="F82" s="8" t="s">
        <v>25</v>
      </c>
      <c r="G82" s="14">
        <v>50728</v>
      </c>
      <c r="H82" s="14">
        <v>97747</v>
      </c>
      <c r="I82" s="14">
        <v>155061345</v>
      </c>
      <c r="J82" s="14">
        <v>155061345</v>
      </c>
      <c r="K82" s="14">
        <v>144675901</v>
      </c>
      <c r="L82" s="10">
        <v>35305</v>
      </c>
      <c r="M82" s="10">
        <v>35323</v>
      </c>
      <c r="N82" s="8" t="s">
        <v>21</v>
      </c>
      <c r="O82" s="11"/>
      <c r="P82" s="8" t="s">
        <v>21</v>
      </c>
      <c r="Q82" s="8" t="s">
        <v>21</v>
      </c>
      <c r="R82" s="11"/>
      <c r="S82" s="8" t="s">
        <v>21</v>
      </c>
      <c r="T82" s="8" t="s">
        <v>21</v>
      </c>
      <c r="U82" s="2"/>
    </row>
    <row r="83" spans="1:21" ht="15" customHeight="1" x14ac:dyDescent="0.25">
      <c r="A83" s="8" t="s">
        <v>37</v>
      </c>
      <c r="B83" s="8" t="s">
        <v>29</v>
      </c>
      <c r="C83" s="8" t="s">
        <v>30</v>
      </c>
      <c r="D83" s="8" t="s">
        <v>18</v>
      </c>
      <c r="E83" s="8" t="s">
        <v>31</v>
      </c>
      <c r="F83" s="8" t="s">
        <v>32</v>
      </c>
      <c r="G83" s="14">
        <v>68758</v>
      </c>
      <c r="H83" s="14">
        <v>114550</v>
      </c>
      <c r="I83" s="14">
        <v>208516783</v>
      </c>
      <c r="J83" s="14">
        <v>208516783</v>
      </c>
      <c r="K83" s="14">
        <v>197468556</v>
      </c>
      <c r="L83" s="10">
        <v>35269</v>
      </c>
      <c r="M83" s="10">
        <v>35283</v>
      </c>
      <c r="N83" s="8" t="s">
        <v>21</v>
      </c>
      <c r="O83" s="11"/>
      <c r="P83" s="8" t="s">
        <v>21</v>
      </c>
      <c r="Q83" s="8" t="s">
        <v>21</v>
      </c>
      <c r="R83" s="11"/>
      <c r="S83" s="8" t="s">
        <v>21</v>
      </c>
      <c r="T83" s="8" t="s">
        <v>21</v>
      </c>
      <c r="U83" s="2"/>
    </row>
    <row r="84" spans="1:21" ht="15" customHeight="1" x14ac:dyDescent="0.25">
      <c r="A84" s="8" t="s">
        <v>37</v>
      </c>
      <c r="B84" s="8" t="s">
        <v>16</v>
      </c>
      <c r="C84" s="8" t="s">
        <v>17</v>
      </c>
      <c r="D84" s="8" t="s">
        <v>18</v>
      </c>
      <c r="E84" s="8" t="s">
        <v>50</v>
      </c>
      <c r="F84" s="8" t="s">
        <v>20</v>
      </c>
      <c r="G84" s="14">
        <v>73239</v>
      </c>
      <c r="H84" s="14">
        <v>115292</v>
      </c>
      <c r="I84" s="14">
        <v>176216859</v>
      </c>
      <c r="J84" s="14">
        <v>115818276</v>
      </c>
      <c r="K84" s="14">
        <v>109972573</v>
      </c>
      <c r="L84" s="10">
        <v>35300</v>
      </c>
      <c r="M84" s="10">
        <v>35321</v>
      </c>
      <c r="N84" s="8" t="s">
        <v>776</v>
      </c>
      <c r="O84" s="11"/>
      <c r="P84" s="8" t="s">
        <v>21</v>
      </c>
      <c r="Q84" s="8" t="s">
        <v>21</v>
      </c>
      <c r="R84" s="11"/>
      <c r="S84" s="8" t="s">
        <v>21</v>
      </c>
      <c r="T84" s="8" t="s">
        <v>21</v>
      </c>
      <c r="U84" s="2"/>
    </row>
    <row r="85" spans="1:21" ht="15" customHeight="1" x14ac:dyDescent="0.25">
      <c r="A85" s="8" t="s">
        <v>45</v>
      </c>
      <c r="B85" s="8" t="s">
        <v>16</v>
      </c>
      <c r="C85" s="8" t="s">
        <v>49</v>
      </c>
      <c r="D85" s="8" t="s">
        <v>18</v>
      </c>
      <c r="E85" s="8" t="s">
        <v>54</v>
      </c>
      <c r="F85" s="8" t="s">
        <v>20</v>
      </c>
      <c r="G85" s="13"/>
      <c r="H85" s="13"/>
      <c r="I85" s="13"/>
      <c r="J85" s="14">
        <v>119084280</v>
      </c>
      <c r="K85" s="14">
        <v>115409431</v>
      </c>
      <c r="L85" s="11"/>
      <c r="M85" s="11"/>
      <c r="N85" s="8" t="s">
        <v>777</v>
      </c>
      <c r="O85" s="11"/>
      <c r="P85" s="8" t="s">
        <v>21</v>
      </c>
      <c r="Q85" s="8" t="s">
        <v>21</v>
      </c>
      <c r="R85" s="11"/>
      <c r="S85" s="8" t="s">
        <v>21</v>
      </c>
      <c r="T85" s="8" t="s">
        <v>21</v>
      </c>
      <c r="U85" s="2"/>
    </row>
    <row r="86" spans="1:21" ht="15" customHeight="1" x14ac:dyDescent="0.25">
      <c r="A86" s="8" t="s">
        <v>45</v>
      </c>
      <c r="B86" s="8" t="s">
        <v>16</v>
      </c>
      <c r="C86" s="8" t="s">
        <v>23</v>
      </c>
      <c r="D86" s="8" t="s">
        <v>18</v>
      </c>
      <c r="E86" s="8" t="s">
        <v>24</v>
      </c>
      <c r="F86" s="8" t="s">
        <v>25</v>
      </c>
      <c r="G86" s="14">
        <v>74470</v>
      </c>
      <c r="H86" s="14">
        <v>106002</v>
      </c>
      <c r="I86" s="14">
        <v>159804637</v>
      </c>
      <c r="J86" s="14">
        <v>151970124</v>
      </c>
      <c r="K86" s="14">
        <v>145410183</v>
      </c>
      <c r="L86" s="10">
        <v>35674</v>
      </c>
      <c r="M86" s="10">
        <v>35690</v>
      </c>
      <c r="N86" s="8" t="s">
        <v>778</v>
      </c>
      <c r="O86" s="11"/>
      <c r="P86" s="8" t="s">
        <v>21</v>
      </c>
      <c r="Q86" s="8" t="s">
        <v>21</v>
      </c>
      <c r="R86" s="11"/>
      <c r="S86" s="8" t="s">
        <v>21</v>
      </c>
      <c r="T86" s="8" t="s">
        <v>21</v>
      </c>
      <c r="U86" s="2"/>
    </row>
    <row r="87" spans="1:21" ht="15" customHeight="1" x14ac:dyDescent="0.25">
      <c r="A87" s="8" t="s">
        <v>45</v>
      </c>
      <c r="B87" s="8" t="s">
        <v>29</v>
      </c>
      <c r="C87" s="8" t="s">
        <v>30</v>
      </c>
      <c r="D87" s="8" t="s">
        <v>18</v>
      </c>
      <c r="E87" s="8" t="s">
        <v>40</v>
      </c>
      <c r="F87" s="8" t="s">
        <v>32</v>
      </c>
      <c r="G87" s="14">
        <v>50107</v>
      </c>
      <c r="H87" s="14">
        <v>138994</v>
      </c>
      <c r="I87" s="14">
        <v>237873766</v>
      </c>
      <c r="J87" s="14">
        <v>237874000</v>
      </c>
      <c r="K87" s="14">
        <v>214166000</v>
      </c>
      <c r="L87" s="10">
        <v>35632</v>
      </c>
      <c r="M87" s="10">
        <v>35663</v>
      </c>
      <c r="N87" s="8" t="s">
        <v>21</v>
      </c>
      <c r="O87" s="11"/>
      <c r="P87" s="8" t="s">
        <v>21</v>
      </c>
      <c r="Q87" s="8" t="s">
        <v>21</v>
      </c>
      <c r="R87" s="11"/>
      <c r="S87" s="8" t="s">
        <v>21</v>
      </c>
      <c r="T87" s="8" t="s">
        <v>21</v>
      </c>
      <c r="U87" s="2"/>
    </row>
    <row r="88" spans="1:21" ht="15" customHeight="1" x14ac:dyDescent="0.25">
      <c r="A88" s="8" t="s">
        <v>45</v>
      </c>
      <c r="B88" s="8" t="s">
        <v>16</v>
      </c>
      <c r="C88" s="8" t="s">
        <v>17</v>
      </c>
      <c r="D88" s="8" t="s">
        <v>18</v>
      </c>
      <c r="E88" s="8" t="s">
        <v>54</v>
      </c>
      <c r="F88" s="8" t="s">
        <v>20</v>
      </c>
      <c r="G88" s="14">
        <v>119243</v>
      </c>
      <c r="H88" s="14">
        <v>153297</v>
      </c>
      <c r="I88" s="14">
        <v>229372959</v>
      </c>
      <c r="J88" s="14">
        <v>110288679</v>
      </c>
      <c r="K88" s="14">
        <v>107642674</v>
      </c>
      <c r="L88" s="10">
        <v>35662</v>
      </c>
      <c r="M88" s="10">
        <v>35688</v>
      </c>
      <c r="N88" s="8" t="s">
        <v>779</v>
      </c>
      <c r="O88" s="11"/>
      <c r="P88" s="8" t="s">
        <v>21</v>
      </c>
      <c r="Q88" s="8" t="s">
        <v>21</v>
      </c>
      <c r="R88" s="11"/>
      <c r="S88" s="8" t="s">
        <v>21</v>
      </c>
      <c r="T88" s="8" t="s">
        <v>21</v>
      </c>
      <c r="U88" s="2"/>
    </row>
    <row r="89" spans="1:21" ht="15" customHeight="1" x14ac:dyDescent="0.25">
      <c r="A89" s="8" t="s">
        <v>38</v>
      </c>
      <c r="B89" s="8" t="s">
        <v>16</v>
      </c>
      <c r="C89" s="8" t="s">
        <v>49</v>
      </c>
      <c r="D89" s="8" t="s">
        <v>18</v>
      </c>
      <c r="E89" s="8" t="s">
        <v>50</v>
      </c>
      <c r="F89" s="8" t="s">
        <v>51</v>
      </c>
      <c r="G89" s="14">
        <v>146045</v>
      </c>
      <c r="H89" s="14">
        <v>198004</v>
      </c>
      <c r="I89" s="14">
        <v>160618374</v>
      </c>
      <c r="J89" s="14">
        <v>160618374</v>
      </c>
      <c r="K89" s="14">
        <v>148323538</v>
      </c>
      <c r="L89" s="10">
        <v>36031</v>
      </c>
      <c r="M89" s="10">
        <v>36055</v>
      </c>
      <c r="N89" s="8" t="s">
        <v>21</v>
      </c>
      <c r="O89" s="11"/>
      <c r="P89" s="8" t="s">
        <v>21</v>
      </c>
      <c r="Q89" s="8" t="s">
        <v>21</v>
      </c>
      <c r="R89" s="11"/>
      <c r="S89" s="8" t="s">
        <v>21</v>
      </c>
      <c r="T89" s="8" t="s">
        <v>21</v>
      </c>
      <c r="U89" s="2"/>
    </row>
    <row r="90" spans="1:21" ht="15" customHeight="1" x14ac:dyDescent="0.25">
      <c r="A90" s="8" t="s">
        <v>38</v>
      </c>
      <c r="B90" s="8" t="s">
        <v>16</v>
      </c>
      <c r="C90" s="8" t="s">
        <v>23</v>
      </c>
      <c r="D90" s="8" t="s">
        <v>18</v>
      </c>
      <c r="E90" s="8" t="s">
        <v>24</v>
      </c>
      <c r="F90" s="8" t="s">
        <v>25</v>
      </c>
      <c r="G90" s="14">
        <v>138484</v>
      </c>
      <c r="H90" s="14">
        <v>167395</v>
      </c>
      <c r="I90" s="14">
        <v>153066787</v>
      </c>
      <c r="J90" s="14">
        <v>149564698</v>
      </c>
      <c r="K90" s="14">
        <v>146874684</v>
      </c>
      <c r="L90" s="10">
        <v>36035</v>
      </c>
      <c r="M90" s="10">
        <v>36050</v>
      </c>
      <c r="N90" s="8" t="s">
        <v>780</v>
      </c>
      <c r="O90" s="11"/>
      <c r="P90" s="8" t="s">
        <v>21</v>
      </c>
      <c r="Q90" s="8" t="s">
        <v>21</v>
      </c>
      <c r="R90" s="11"/>
      <c r="S90" s="8" t="s">
        <v>21</v>
      </c>
      <c r="T90" s="8" t="s">
        <v>21</v>
      </c>
      <c r="U90" s="2"/>
    </row>
    <row r="91" spans="1:21" ht="15" customHeight="1" x14ac:dyDescent="0.25">
      <c r="A91" s="8" t="s">
        <v>38</v>
      </c>
      <c r="B91" s="8" t="s">
        <v>29</v>
      </c>
      <c r="C91" s="8" t="s">
        <v>30</v>
      </c>
      <c r="D91" s="8" t="s">
        <v>18</v>
      </c>
      <c r="E91" s="8" t="s">
        <v>31</v>
      </c>
      <c r="F91" s="8" t="s">
        <v>32</v>
      </c>
      <c r="G91" s="14">
        <v>118359</v>
      </c>
      <c r="H91" s="14">
        <v>156750</v>
      </c>
      <c r="I91" s="14">
        <v>231898941</v>
      </c>
      <c r="J91" s="14">
        <v>229173000</v>
      </c>
      <c r="K91" s="14">
        <v>215048000</v>
      </c>
      <c r="L91" s="10">
        <v>35999</v>
      </c>
      <c r="M91" s="10">
        <v>36025</v>
      </c>
      <c r="N91" s="8" t="s">
        <v>781</v>
      </c>
      <c r="O91" s="11"/>
      <c r="P91" s="8" t="s">
        <v>21</v>
      </c>
      <c r="Q91" s="8" t="s">
        <v>21</v>
      </c>
      <c r="R91" s="11"/>
      <c r="S91" s="8" t="s">
        <v>21</v>
      </c>
      <c r="T91" s="8" t="s">
        <v>21</v>
      </c>
      <c r="U91" s="2"/>
    </row>
    <row r="92" spans="1:21" ht="15" customHeight="1" x14ac:dyDescent="0.25">
      <c r="A92" s="8" t="s">
        <v>38</v>
      </c>
      <c r="B92" s="8" t="s">
        <v>16</v>
      </c>
      <c r="C92" s="8" t="s">
        <v>17</v>
      </c>
      <c r="D92" s="8" t="s">
        <v>18</v>
      </c>
      <c r="E92" s="8" t="s">
        <v>50</v>
      </c>
      <c r="F92" s="8" t="s">
        <v>20</v>
      </c>
      <c r="G92" s="14">
        <v>136071</v>
      </c>
      <c r="H92" s="14">
        <v>129749</v>
      </c>
      <c r="I92" s="14">
        <v>130197003</v>
      </c>
      <c r="J92" s="14">
        <v>130197003</v>
      </c>
      <c r="K92" s="14">
        <v>127355213</v>
      </c>
      <c r="L92" s="10">
        <v>36029</v>
      </c>
      <c r="M92" s="10">
        <v>36045</v>
      </c>
      <c r="N92" s="8" t="s">
        <v>21</v>
      </c>
      <c r="O92" s="11"/>
      <c r="P92" s="8" t="s">
        <v>21</v>
      </c>
      <c r="Q92" s="8" t="s">
        <v>21</v>
      </c>
      <c r="R92" s="11"/>
      <c r="S92" s="8" t="s">
        <v>21</v>
      </c>
      <c r="T92" s="8" t="s">
        <v>21</v>
      </c>
      <c r="U92" s="2"/>
    </row>
    <row r="93" spans="1:21" ht="15" customHeight="1" x14ac:dyDescent="0.25">
      <c r="A93" s="8" t="s">
        <v>41</v>
      </c>
      <c r="B93" s="8" t="s">
        <v>16</v>
      </c>
      <c r="C93" s="8" t="s">
        <v>49</v>
      </c>
      <c r="D93" s="8" t="s">
        <v>18</v>
      </c>
      <c r="E93" s="8" t="s">
        <v>54</v>
      </c>
      <c r="F93" s="8" t="s">
        <v>51</v>
      </c>
      <c r="G93" s="14">
        <v>145877</v>
      </c>
      <c r="H93" s="14">
        <v>223603</v>
      </c>
      <c r="I93" s="14">
        <v>161884741</v>
      </c>
      <c r="J93" s="14">
        <v>161884741</v>
      </c>
      <c r="K93" s="14">
        <v>152896804</v>
      </c>
      <c r="L93" s="10">
        <v>36400</v>
      </c>
      <c r="M93" s="10">
        <v>36426</v>
      </c>
      <c r="N93" s="8" t="s">
        <v>21</v>
      </c>
      <c r="O93" s="11"/>
      <c r="P93" s="8" t="s">
        <v>21</v>
      </c>
      <c r="Q93" s="8" t="s">
        <v>21</v>
      </c>
      <c r="R93" s="11"/>
      <c r="S93" s="8" t="s">
        <v>21</v>
      </c>
      <c r="T93" s="8" t="s">
        <v>21</v>
      </c>
      <c r="U93" s="2"/>
    </row>
    <row r="94" spans="1:21" ht="15" customHeight="1" x14ac:dyDescent="0.25">
      <c r="A94" s="8" t="s">
        <v>41</v>
      </c>
      <c r="B94" s="8" t="s">
        <v>16</v>
      </c>
      <c r="C94" s="8" t="s">
        <v>23</v>
      </c>
      <c r="D94" s="8" t="s">
        <v>18</v>
      </c>
      <c r="E94" s="8" t="s">
        <v>24</v>
      </c>
      <c r="F94" s="8" t="s">
        <v>25</v>
      </c>
      <c r="G94" s="14">
        <v>131248</v>
      </c>
      <c r="H94" s="14">
        <v>191863</v>
      </c>
      <c r="I94" s="14">
        <v>155716034</v>
      </c>
      <c r="J94" s="14">
        <v>149846024</v>
      </c>
      <c r="K94" s="14">
        <v>145136874</v>
      </c>
      <c r="L94" s="10">
        <v>36403</v>
      </c>
      <c r="M94" s="10">
        <v>36421</v>
      </c>
      <c r="N94" s="8" t="s">
        <v>21</v>
      </c>
      <c r="O94" s="11"/>
      <c r="P94" s="8" t="s">
        <v>21</v>
      </c>
      <c r="Q94" s="8" t="s">
        <v>21</v>
      </c>
      <c r="R94" s="11"/>
      <c r="S94" s="8" t="s">
        <v>21</v>
      </c>
      <c r="T94" s="8" t="s">
        <v>21</v>
      </c>
      <c r="U94" s="2"/>
    </row>
    <row r="95" spans="1:21" ht="15" customHeight="1" x14ac:dyDescent="0.25">
      <c r="A95" s="8" t="s">
        <v>41</v>
      </c>
      <c r="B95" s="8" t="s">
        <v>29</v>
      </c>
      <c r="C95" s="8" t="s">
        <v>30</v>
      </c>
      <c r="D95" s="8" t="s">
        <v>18</v>
      </c>
      <c r="E95" s="8" t="s">
        <v>40</v>
      </c>
      <c r="F95" s="8" t="s">
        <v>32</v>
      </c>
      <c r="G95" s="14">
        <v>222612</v>
      </c>
      <c r="H95" s="14">
        <v>203593</v>
      </c>
      <c r="I95" s="14">
        <v>238669980</v>
      </c>
      <c r="J95" s="14">
        <v>238669980</v>
      </c>
      <c r="K95" s="14">
        <v>223252698</v>
      </c>
      <c r="L95" s="10">
        <v>36367</v>
      </c>
      <c r="M95" s="10">
        <v>36391</v>
      </c>
      <c r="N95" s="8" t="s">
        <v>21</v>
      </c>
      <c r="O95" s="11"/>
      <c r="P95" s="8" t="s">
        <v>21</v>
      </c>
      <c r="Q95" s="8" t="s">
        <v>21</v>
      </c>
      <c r="R95" s="11"/>
      <c r="S95" s="8" t="s">
        <v>21</v>
      </c>
      <c r="T95" s="8" t="s">
        <v>21</v>
      </c>
      <c r="U95" s="2"/>
    </row>
    <row r="96" spans="1:21" ht="15" customHeight="1" x14ac:dyDescent="0.25">
      <c r="A96" s="8" t="s">
        <v>41</v>
      </c>
      <c r="B96" s="8" t="s">
        <v>16</v>
      </c>
      <c r="C96" s="8" t="s">
        <v>17</v>
      </c>
      <c r="D96" s="8" t="s">
        <v>18</v>
      </c>
      <c r="E96" s="8" t="s">
        <v>54</v>
      </c>
      <c r="F96" s="8" t="s">
        <v>20</v>
      </c>
      <c r="G96" s="14">
        <v>180817</v>
      </c>
      <c r="H96" s="14">
        <v>203847</v>
      </c>
      <c r="I96" s="14">
        <v>130003972</v>
      </c>
      <c r="J96" s="14">
        <v>130003972</v>
      </c>
      <c r="K96" s="14">
        <v>125887075</v>
      </c>
      <c r="L96" s="10">
        <v>36399</v>
      </c>
      <c r="M96" s="10">
        <v>36419</v>
      </c>
      <c r="N96" s="8" t="s">
        <v>21</v>
      </c>
      <c r="O96" s="11"/>
      <c r="P96" s="8" t="s">
        <v>21</v>
      </c>
      <c r="Q96" s="8" t="s">
        <v>21</v>
      </c>
      <c r="R96" s="11"/>
      <c r="S96" s="8" t="s">
        <v>21</v>
      </c>
      <c r="T96" s="8" t="s">
        <v>21</v>
      </c>
      <c r="U96" s="2"/>
    </row>
    <row r="97" spans="1:21" ht="15" customHeight="1" x14ac:dyDescent="0.25">
      <c r="A97" s="8" t="s">
        <v>42</v>
      </c>
      <c r="B97" s="8" t="s">
        <v>16</v>
      </c>
      <c r="C97" s="8" t="s">
        <v>49</v>
      </c>
      <c r="D97" s="8" t="s">
        <v>18</v>
      </c>
      <c r="E97" s="8" t="s">
        <v>50</v>
      </c>
      <c r="F97" s="8" t="s">
        <v>51</v>
      </c>
      <c r="G97" s="14">
        <v>84492</v>
      </c>
      <c r="H97" s="14">
        <v>151321</v>
      </c>
      <c r="I97" s="14">
        <v>159404108</v>
      </c>
      <c r="J97" s="14">
        <v>159198867</v>
      </c>
      <c r="K97" s="14">
        <v>154166252</v>
      </c>
      <c r="L97" s="10">
        <v>36766</v>
      </c>
      <c r="M97" s="10">
        <v>36786</v>
      </c>
      <c r="N97" s="8" t="s">
        <v>21</v>
      </c>
      <c r="O97" s="11"/>
      <c r="P97" s="8" t="s">
        <v>21</v>
      </c>
      <c r="Q97" s="8" t="s">
        <v>21</v>
      </c>
      <c r="R97" s="11"/>
      <c r="S97" s="8" t="s">
        <v>21</v>
      </c>
      <c r="T97" s="8" t="s">
        <v>21</v>
      </c>
      <c r="U97" s="2"/>
    </row>
    <row r="98" spans="1:21" ht="15" customHeight="1" x14ac:dyDescent="0.25">
      <c r="A98" s="8" t="s">
        <v>42</v>
      </c>
      <c r="B98" s="8" t="s">
        <v>16</v>
      </c>
      <c r="C98" s="8" t="s">
        <v>23</v>
      </c>
      <c r="D98" s="8" t="s">
        <v>18</v>
      </c>
      <c r="E98" s="8" t="s">
        <v>24</v>
      </c>
      <c r="F98" s="8" t="s">
        <v>25</v>
      </c>
      <c r="G98" s="14">
        <v>101812</v>
      </c>
      <c r="H98" s="14">
        <v>178999</v>
      </c>
      <c r="I98" s="14">
        <v>158949537</v>
      </c>
      <c r="J98" s="14">
        <v>150771145</v>
      </c>
      <c r="K98" s="14">
        <v>145991554</v>
      </c>
      <c r="L98" s="10">
        <v>36770</v>
      </c>
      <c r="M98" s="10">
        <v>36783</v>
      </c>
      <c r="N98" s="8" t="s">
        <v>21</v>
      </c>
      <c r="O98" s="11"/>
      <c r="P98" s="8" t="s">
        <v>21</v>
      </c>
      <c r="Q98" s="8" t="s">
        <v>21</v>
      </c>
      <c r="R98" s="11"/>
      <c r="S98" s="8" t="s">
        <v>21</v>
      </c>
      <c r="T98" s="8" t="s">
        <v>21</v>
      </c>
      <c r="U98" s="2"/>
    </row>
    <row r="99" spans="1:21" ht="15" customHeight="1" x14ac:dyDescent="0.25">
      <c r="A99" s="8" t="s">
        <v>42</v>
      </c>
      <c r="B99" s="8" t="s">
        <v>29</v>
      </c>
      <c r="C99" s="8" t="s">
        <v>30</v>
      </c>
      <c r="D99" s="8" t="s">
        <v>18</v>
      </c>
      <c r="E99" s="8" t="s">
        <v>31</v>
      </c>
      <c r="F99" s="8" t="s">
        <v>32</v>
      </c>
      <c r="G99" s="14">
        <v>156792</v>
      </c>
      <c r="H99" s="14">
        <v>148077</v>
      </c>
      <c r="I99" s="14">
        <v>235296253</v>
      </c>
      <c r="J99" s="14">
        <v>235296000</v>
      </c>
      <c r="K99" s="14">
        <v>204521000</v>
      </c>
      <c r="L99" s="10">
        <v>36732</v>
      </c>
      <c r="M99" s="10">
        <v>36756</v>
      </c>
      <c r="N99" s="8" t="s">
        <v>21</v>
      </c>
      <c r="O99" s="11"/>
      <c r="P99" s="8" t="s">
        <v>21</v>
      </c>
      <c r="Q99" s="8" t="s">
        <v>21</v>
      </c>
      <c r="R99" s="11"/>
      <c r="S99" s="8" t="s">
        <v>21</v>
      </c>
      <c r="T99" s="8" t="s">
        <v>21</v>
      </c>
      <c r="U99" s="2"/>
    </row>
    <row r="100" spans="1:21" ht="15" customHeight="1" x14ac:dyDescent="0.25">
      <c r="A100" s="8" t="s">
        <v>42</v>
      </c>
      <c r="B100" s="8" t="s">
        <v>16</v>
      </c>
      <c r="C100" s="8" t="s">
        <v>17</v>
      </c>
      <c r="D100" s="8" t="s">
        <v>18</v>
      </c>
      <c r="E100" s="8" t="s">
        <v>50</v>
      </c>
      <c r="F100" s="8" t="s">
        <v>20</v>
      </c>
      <c r="G100" s="14">
        <v>108865</v>
      </c>
      <c r="H100" s="14">
        <v>146986</v>
      </c>
      <c r="I100" s="14">
        <v>132447650</v>
      </c>
      <c r="J100" s="14">
        <v>131308166</v>
      </c>
      <c r="K100" s="14">
        <v>128428574</v>
      </c>
      <c r="L100" s="10">
        <v>36763</v>
      </c>
      <c r="M100" s="10">
        <v>36779</v>
      </c>
      <c r="N100" s="8" t="s">
        <v>21</v>
      </c>
      <c r="O100" s="11"/>
      <c r="P100" s="8" t="s">
        <v>21</v>
      </c>
      <c r="Q100" s="8" t="s">
        <v>21</v>
      </c>
      <c r="R100" s="11"/>
      <c r="S100" s="8" t="s">
        <v>21</v>
      </c>
      <c r="T100" s="8" t="s">
        <v>21</v>
      </c>
      <c r="U100" s="2"/>
    </row>
    <row r="101" spans="1:21" ht="15" customHeight="1" x14ac:dyDescent="0.25">
      <c r="A101" s="8" t="s">
        <v>83</v>
      </c>
      <c r="B101" s="8" t="s">
        <v>16</v>
      </c>
      <c r="C101" s="8" t="s">
        <v>49</v>
      </c>
      <c r="D101" s="8" t="s">
        <v>18</v>
      </c>
      <c r="E101" s="8" t="s">
        <v>54</v>
      </c>
      <c r="F101" s="8" t="s">
        <v>51</v>
      </c>
      <c r="G101" s="14">
        <v>179047</v>
      </c>
      <c r="H101" s="14">
        <v>189659</v>
      </c>
      <c r="I101" s="14">
        <v>173717376</v>
      </c>
      <c r="J101" s="14">
        <v>171990180</v>
      </c>
      <c r="K101" s="14">
        <v>163268416</v>
      </c>
      <c r="L101" s="10">
        <v>37130</v>
      </c>
      <c r="M101" s="10">
        <v>37150</v>
      </c>
      <c r="N101" s="8" t="s">
        <v>21</v>
      </c>
      <c r="O101" s="11"/>
      <c r="P101" s="8" t="s">
        <v>21</v>
      </c>
      <c r="Q101" s="8" t="s">
        <v>21</v>
      </c>
      <c r="R101" s="11"/>
      <c r="S101" s="8" t="s">
        <v>21</v>
      </c>
      <c r="T101" s="8" t="s">
        <v>21</v>
      </c>
      <c r="U101" s="2"/>
    </row>
    <row r="102" spans="1:21" ht="15" customHeight="1" x14ac:dyDescent="0.25">
      <c r="A102" s="8" t="s">
        <v>83</v>
      </c>
      <c r="B102" s="8" t="s">
        <v>16</v>
      </c>
      <c r="C102" s="8" t="s">
        <v>23</v>
      </c>
      <c r="D102" s="8" t="s">
        <v>18</v>
      </c>
      <c r="E102" s="8" t="s">
        <v>24</v>
      </c>
      <c r="F102" s="8" t="s">
        <v>25</v>
      </c>
      <c r="G102" s="14">
        <v>230366</v>
      </c>
      <c r="H102" s="14">
        <v>198493</v>
      </c>
      <c r="I102" s="14">
        <v>152562448</v>
      </c>
      <c r="J102" s="14">
        <v>150207364</v>
      </c>
      <c r="K102" s="14">
        <v>145817750</v>
      </c>
      <c r="L102" s="10">
        <v>37130</v>
      </c>
      <c r="M102" s="10">
        <v>37147</v>
      </c>
      <c r="N102" s="8" t="s">
        <v>782</v>
      </c>
      <c r="O102" s="11"/>
      <c r="P102" s="8" t="s">
        <v>21</v>
      </c>
      <c r="Q102" s="8" t="s">
        <v>21</v>
      </c>
      <c r="R102" s="11"/>
      <c r="S102" s="8" t="s">
        <v>21</v>
      </c>
      <c r="T102" s="8" t="s">
        <v>21</v>
      </c>
      <c r="U102" s="2"/>
    </row>
    <row r="103" spans="1:21" ht="15" customHeight="1" x14ac:dyDescent="0.25">
      <c r="A103" s="8" t="s">
        <v>83</v>
      </c>
      <c r="B103" s="8" t="s">
        <v>29</v>
      </c>
      <c r="C103" s="8" t="s">
        <v>30</v>
      </c>
      <c r="D103" s="8" t="s">
        <v>18</v>
      </c>
      <c r="E103" s="8" t="s">
        <v>40</v>
      </c>
      <c r="F103" s="8" t="s">
        <v>32</v>
      </c>
      <c r="G103" s="14">
        <v>145851</v>
      </c>
      <c r="H103" s="14">
        <v>175679</v>
      </c>
      <c r="I103" s="14">
        <v>230017841</v>
      </c>
      <c r="J103" s="14">
        <v>230017841</v>
      </c>
      <c r="K103" s="14">
        <v>214054220</v>
      </c>
      <c r="L103" s="10">
        <v>37092</v>
      </c>
      <c r="M103" s="10">
        <v>37118</v>
      </c>
      <c r="N103" s="8" t="s">
        <v>782</v>
      </c>
      <c r="O103" s="11"/>
      <c r="P103" s="8" t="s">
        <v>21</v>
      </c>
      <c r="Q103" s="8" t="s">
        <v>21</v>
      </c>
      <c r="R103" s="11"/>
      <c r="S103" s="8" t="s">
        <v>21</v>
      </c>
      <c r="T103" s="8" t="s">
        <v>21</v>
      </c>
      <c r="U103" s="2"/>
    </row>
    <row r="104" spans="1:21" ht="15" customHeight="1" x14ac:dyDescent="0.25">
      <c r="A104" s="8" t="s">
        <v>83</v>
      </c>
      <c r="B104" s="8" t="s">
        <v>16</v>
      </c>
      <c r="C104" s="8" t="s">
        <v>17</v>
      </c>
      <c r="D104" s="8" t="s">
        <v>18</v>
      </c>
      <c r="E104" s="8" t="s">
        <v>54</v>
      </c>
      <c r="F104" s="8" t="s">
        <v>20</v>
      </c>
      <c r="G104" s="14">
        <v>168686</v>
      </c>
      <c r="H104" s="14">
        <v>156317</v>
      </c>
      <c r="I104" s="14">
        <v>119081166</v>
      </c>
      <c r="J104" s="14">
        <v>119081166</v>
      </c>
      <c r="K104" s="14">
        <v>111310426</v>
      </c>
      <c r="L104" s="10">
        <v>37130</v>
      </c>
      <c r="M104" s="10">
        <v>37154</v>
      </c>
      <c r="N104" s="8" t="s">
        <v>782</v>
      </c>
      <c r="O104" s="11"/>
      <c r="P104" s="8" t="s">
        <v>21</v>
      </c>
      <c r="Q104" s="8" t="s">
        <v>21</v>
      </c>
      <c r="R104" s="11"/>
      <c r="S104" s="8" t="s">
        <v>21</v>
      </c>
      <c r="T104" s="8" t="s">
        <v>21</v>
      </c>
      <c r="U104" s="2"/>
    </row>
    <row r="105" spans="1:21" ht="15" customHeight="1" x14ac:dyDescent="0.25">
      <c r="A105" s="8" t="s">
        <v>43</v>
      </c>
      <c r="B105" s="8" t="s">
        <v>16</v>
      </c>
      <c r="C105" s="8" t="s">
        <v>49</v>
      </c>
      <c r="D105" s="8" t="s">
        <v>18</v>
      </c>
      <c r="E105" s="8" t="s">
        <v>19</v>
      </c>
      <c r="F105" s="8" t="s">
        <v>51</v>
      </c>
      <c r="G105" s="14">
        <v>199174</v>
      </c>
      <c r="H105" s="14">
        <v>169250</v>
      </c>
      <c r="I105" s="14">
        <v>175827490</v>
      </c>
      <c r="J105" s="14">
        <v>161409520</v>
      </c>
      <c r="K105" s="14">
        <v>153370216</v>
      </c>
      <c r="L105" s="10">
        <v>37496</v>
      </c>
      <c r="M105" s="10">
        <v>37515</v>
      </c>
      <c r="N105" s="8" t="s">
        <v>21</v>
      </c>
      <c r="O105" s="11"/>
      <c r="P105" s="8" t="s">
        <v>21</v>
      </c>
      <c r="Q105" s="8" t="s">
        <v>21</v>
      </c>
      <c r="R105" s="11"/>
      <c r="S105" s="8" t="s">
        <v>21</v>
      </c>
      <c r="T105" s="8" t="s">
        <v>21</v>
      </c>
      <c r="U105" s="2"/>
    </row>
    <row r="106" spans="1:21" ht="15" customHeight="1" x14ac:dyDescent="0.25">
      <c r="A106" s="8" t="s">
        <v>43</v>
      </c>
      <c r="B106" s="8" t="s">
        <v>16</v>
      </c>
      <c r="C106" s="8" t="s">
        <v>23</v>
      </c>
      <c r="D106" s="8" t="s">
        <v>18</v>
      </c>
      <c r="E106" s="8" t="s">
        <v>24</v>
      </c>
      <c r="F106" s="8" t="s">
        <v>25</v>
      </c>
      <c r="G106" s="14">
        <v>164551</v>
      </c>
      <c r="H106" s="14">
        <v>180531</v>
      </c>
      <c r="I106" s="14">
        <v>156564401</v>
      </c>
      <c r="J106" s="14">
        <v>153715171</v>
      </c>
      <c r="K106" s="14">
        <v>145927569</v>
      </c>
      <c r="L106" s="10">
        <v>37496</v>
      </c>
      <c r="M106" s="10">
        <v>37515</v>
      </c>
      <c r="N106" s="8" t="s">
        <v>783</v>
      </c>
      <c r="O106" s="11"/>
      <c r="P106" s="8" t="s">
        <v>21</v>
      </c>
      <c r="Q106" s="8" t="s">
        <v>21</v>
      </c>
      <c r="R106" s="11"/>
      <c r="S106" s="8" t="s">
        <v>21</v>
      </c>
      <c r="T106" s="8" t="s">
        <v>21</v>
      </c>
      <c r="U106" s="2"/>
    </row>
    <row r="107" spans="1:21" ht="15" customHeight="1" x14ac:dyDescent="0.25">
      <c r="A107" s="8" t="s">
        <v>43</v>
      </c>
      <c r="B107" s="8" t="s">
        <v>29</v>
      </c>
      <c r="C107" s="8" t="s">
        <v>30</v>
      </c>
      <c r="D107" s="8" t="s">
        <v>18</v>
      </c>
      <c r="E107" s="8" t="s">
        <v>31</v>
      </c>
      <c r="F107" s="8" t="s">
        <v>32</v>
      </c>
      <c r="G107" s="14">
        <v>136645</v>
      </c>
      <c r="H107" s="14">
        <v>176219</v>
      </c>
      <c r="I107" s="14">
        <v>230954398</v>
      </c>
      <c r="J107" s="14">
        <v>236394947</v>
      </c>
      <c r="K107" s="14">
        <v>216859358</v>
      </c>
      <c r="L107" s="10">
        <v>37459</v>
      </c>
      <c r="M107" s="10">
        <v>37484</v>
      </c>
      <c r="N107" s="8" t="s">
        <v>21</v>
      </c>
      <c r="O107" s="11"/>
      <c r="P107" s="8" t="s">
        <v>21</v>
      </c>
      <c r="Q107" s="8" t="s">
        <v>21</v>
      </c>
      <c r="R107" s="11"/>
      <c r="S107" s="8" t="s">
        <v>21</v>
      </c>
      <c r="T107" s="8" t="s">
        <v>21</v>
      </c>
      <c r="U107" s="2"/>
    </row>
    <row r="108" spans="1:21" ht="15" customHeight="1" x14ac:dyDescent="0.25">
      <c r="A108" s="8" t="s">
        <v>43</v>
      </c>
      <c r="B108" s="8" t="s">
        <v>16</v>
      </c>
      <c r="C108" s="8" t="s">
        <v>17</v>
      </c>
      <c r="D108" s="8" t="s">
        <v>18</v>
      </c>
      <c r="E108" s="8" t="s">
        <v>54</v>
      </c>
      <c r="F108" s="8" t="s">
        <v>72</v>
      </c>
      <c r="G108" s="14">
        <v>190345</v>
      </c>
      <c r="H108" s="14">
        <v>159655</v>
      </c>
      <c r="I108" s="14">
        <v>118237070</v>
      </c>
      <c r="J108" s="14">
        <v>132655040</v>
      </c>
      <c r="K108" s="14">
        <v>125219332</v>
      </c>
      <c r="L108" s="10">
        <v>37495</v>
      </c>
      <c r="M108" s="10">
        <v>37512</v>
      </c>
      <c r="N108" s="8" t="s">
        <v>784</v>
      </c>
      <c r="O108" s="11"/>
      <c r="P108" s="8" t="s">
        <v>21</v>
      </c>
      <c r="Q108" s="8" t="s">
        <v>21</v>
      </c>
      <c r="R108" s="11"/>
      <c r="S108" s="8" t="s">
        <v>21</v>
      </c>
      <c r="T108" s="8" t="s">
        <v>21</v>
      </c>
      <c r="U108" s="2"/>
    </row>
    <row r="109" spans="1:21" ht="15" customHeight="1" x14ac:dyDescent="0.25">
      <c r="A109" s="8" t="s">
        <v>34</v>
      </c>
      <c r="B109" s="8" t="s">
        <v>16</v>
      </c>
      <c r="C109" s="8" t="s">
        <v>49</v>
      </c>
      <c r="D109" s="8" t="s">
        <v>18</v>
      </c>
      <c r="E109" s="8" t="s">
        <v>54</v>
      </c>
      <c r="F109" s="8" t="s">
        <v>51</v>
      </c>
      <c r="G109" s="14">
        <v>360786</v>
      </c>
      <c r="H109" s="14">
        <v>424785</v>
      </c>
      <c r="I109" s="14">
        <v>193688977</v>
      </c>
      <c r="J109" s="14">
        <v>193317829</v>
      </c>
      <c r="K109" s="14">
        <v>182492548</v>
      </c>
      <c r="L109" s="10">
        <v>37859</v>
      </c>
      <c r="M109" s="10">
        <v>37878</v>
      </c>
      <c r="N109" s="8" t="s">
        <v>785</v>
      </c>
      <c r="O109" s="11"/>
      <c r="P109" s="8" t="s">
        <v>21</v>
      </c>
      <c r="Q109" s="8" t="s">
        <v>21</v>
      </c>
      <c r="R109" s="11"/>
      <c r="S109" s="8" t="s">
        <v>21</v>
      </c>
      <c r="T109" s="8" t="s">
        <v>21</v>
      </c>
      <c r="U109" s="2"/>
    </row>
    <row r="110" spans="1:21" ht="15" customHeight="1" x14ac:dyDescent="0.25">
      <c r="A110" s="8" t="s">
        <v>34</v>
      </c>
      <c r="B110" s="8" t="s">
        <v>16</v>
      </c>
      <c r="C110" s="8" t="s">
        <v>23</v>
      </c>
      <c r="D110" s="8" t="s">
        <v>18</v>
      </c>
      <c r="E110" s="8" t="s">
        <v>24</v>
      </c>
      <c r="F110" s="8" t="s">
        <v>25</v>
      </c>
      <c r="G110" s="14">
        <v>202046</v>
      </c>
      <c r="H110" s="14">
        <v>146761</v>
      </c>
      <c r="I110" s="14">
        <v>161584817</v>
      </c>
      <c r="J110" s="14">
        <v>153079959</v>
      </c>
      <c r="K110" s="14">
        <v>145890266</v>
      </c>
      <c r="L110" s="10">
        <v>37864</v>
      </c>
      <c r="M110" s="10">
        <v>37877</v>
      </c>
      <c r="N110" s="8" t="s">
        <v>786</v>
      </c>
      <c r="O110" s="11"/>
      <c r="P110" s="8" t="s">
        <v>21</v>
      </c>
      <c r="Q110" s="8" t="s">
        <v>21</v>
      </c>
      <c r="R110" s="11"/>
      <c r="S110" s="8" t="s">
        <v>21</v>
      </c>
      <c r="T110" s="8" t="s">
        <v>21</v>
      </c>
      <c r="U110" s="2"/>
    </row>
    <row r="111" spans="1:21" ht="15" customHeight="1" x14ac:dyDescent="0.25">
      <c r="A111" s="8" t="s">
        <v>34</v>
      </c>
      <c r="B111" s="8" t="s">
        <v>29</v>
      </c>
      <c r="C111" s="8" t="s">
        <v>30</v>
      </c>
      <c r="D111" s="8" t="s">
        <v>18</v>
      </c>
      <c r="E111" s="8" t="s">
        <v>40</v>
      </c>
      <c r="F111" s="8" t="s">
        <v>32</v>
      </c>
      <c r="G111" s="14">
        <v>109880</v>
      </c>
      <c r="H111" s="14">
        <v>141271</v>
      </c>
      <c r="I111" s="14">
        <v>230043439</v>
      </c>
      <c r="J111" s="14">
        <v>236959370</v>
      </c>
      <c r="K111" s="14">
        <v>225149984</v>
      </c>
      <c r="L111" s="10">
        <v>37823</v>
      </c>
      <c r="M111" s="10">
        <v>37845</v>
      </c>
      <c r="N111" s="8" t="s">
        <v>787</v>
      </c>
      <c r="O111" s="11"/>
      <c r="P111" s="8" t="s">
        <v>21</v>
      </c>
      <c r="Q111" s="8" t="s">
        <v>21</v>
      </c>
      <c r="R111" s="11"/>
      <c r="S111" s="8" t="s">
        <v>21</v>
      </c>
      <c r="T111" s="8" t="s">
        <v>21</v>
      </c>
      <c r="U111" s="2"/>
    </row>
    <row r="112" spans="1:21" ht="15" customHeight="1" x14ac:dyDescent="0.25">
      <c r="A112" s="8" t="s">
        <v>34</v>
      </c>
      <c r="B112" s="8" t="s">
        <v>16</v>
      </c>
      <c r="C112" s="8" t="s">
        <v>17</v>
      </c>
      <c r="D112" s="8" t="s">
        <v>18</v>
      </c>
      <c r="E112" s="8" t="s">
        <v>54</v>
      </c>
      <c r="F112" s="8" t="s">
        <v>20</v>
      </c>
      <c r="G112" s="14">
        <v>521861</v>
      </c>
      <c r="H112" s="14">
        <v>461121</v>
      </c>
      <c r="I112" s="14">
        <v>125700223</v>
      </c>
      <c r="J112" s="14">
        <v>119361534</v>
      </c>
      <c r="K112" s="14">
        <v>114746695</v>
      </c>
      <c r="L112" s="10">
        <v>37854</v>
      </c>
      <c r="M112" s="10">
        <v>37870</v>
      </c>
      <c r="N112" s="8" t="s">
        <v>788</v>
      </c>
      <c r="O112" s="11"/>
      <c r="P112" s="8" t="s">
        <v>21</v>
      </c>
      <c r="Q112" s="8" t="s">
        <v>21</v>
      </c>
      <c r="R112" s="11"/>
      <c r="S112" s="8" t="s">
        <v>21</v>
      </c>
      <c r="T112" s="8" t="s">
        <v>21</v>
      </c>
      <c r="U112" s="2"/>
    </row>
    <row r="113" spans="1:21" ht="15" customHeight="1" x14ac:dyDescent="0.25">
      <c r="A113" s="8" t="s">
        <v>56</v>
      </c>
      <c r="B113" s="8" t="s">
        <v>16</v>
      </c>
      <c r="C113" s="8" t="s">
        <v>49</v>
      </c>
      <c r="D113" s="8" t="s">
        <v>18</v>
      </c>
      <c r="E113" s="8" t="s">
        <v>50</v>
      </c>
      <c r="F113" s="8" t="s">
        <v>51</v>
      </c>
      <c r="G113" s="14">
        <v>200625</v>
      </c>
      <c r="H113" s="14">
        <v>250375</v>
      </c>
      <c r="I113" s="14">
        <v>148984318</v>
      </c>
      <c r="J113" s="14">
        <v>148984318</v>
      </c>
      <c r="K113" s="14">
        <v>138446990</v>
      </c>
      <c r="L113" s="10">
        <v>38226</v>
      </c>
      <c r="M113" s="10">
        <v>38254</v>
      </c>
      <c r="N113" s="8" t="s">
        <v>21</v>
      </c>
      <c r="O113" s="11"/>
      <c r="P113" s="8" t="s">
        <v>21</v>
      </c>
      <c r="Q113" s="8" t="s">
        <v>21</v>
      </c>
      <c r="R113" s="11"/>
      <c r="S113" s="8" t="s">
        <v>21</v>
      </c>
      <c r="T113" s="8" t="s">
        <v>21</v>
      </c>
      <c r="U113" s="2"/>
    </row>
    <row r="114" spans="1:21" ht="15" customHeight="1" x14ac:dyDescent="0.25">
      <c r="A114" s="8" t="s">
        <v>56</v>
      </c>
      <c r="B114" s="8" t="s">
        <v>16</v>
      </c>
      <c r="C114" s="8" t="s">
        <v>23</v>
      </c>
      <c r="D114" s="8" t="s">
        <v>18</v>
      </c>
      <c r="E114" s="8" t="s">
        <v>24</v>
      </c>
      <c r="F114" s="8" t="s">
        <v>25</v>
      </c>
      <c r="G114" s="14">
        <v>191632</v>
      </c>
      <c r="H114" s="14">
        <v>168949</v>
      </c>
      <c r="I114" s="14">
        <v>152427775</v>
      </c>
      <c r="J114" s="14">
        <v>152427775</v>
      </c>
      <c r="K114" s="14">
        <v>135001652</v>
      </c>
      <c r="L114" s="10">
        <v>38227</v>
      </c>
      <c r="M114" s="10">
        <v>38252</v>
      </c>
      <c r="N114" s="8" t="s">
        <v>789</v>
      </c>
      <c r="O114" s="11"/>
      <c r="P114" s="8" t="s">
        <v>21</v>
      </c>
      <c r="Q114" s="8" t="s">
        <v>21</v>
      </c>
      <c r="R114" s="11"/>
      <c r="S114" s="8" t="s">
        <v>21</v>
      </c>
      <c r="T114" s="8" t="s">
        <v>21</v>
      </c>
      <c r="U114" s="2"/>
    </row>
    <row r="115" spans="1:21" ht="15" customHeight="1" x14ac:dyDescent="0.25">
      <c r="A115" s="8" t="s">
        <v>56</v>
      </c>
      <c r="B115" s="8" t="s">
        <v>29</v>
      </c>
      <c r="C115" s="8" t="s">
        <v>30</v>
      </c>
      <c r="D115" s="8" t="s">
        <v>18</v>
      </c>
      <c r="E115" s="8" t="s">
        <v>31</v>
      </c>
      <c r="F115" s="8" t="s">
        <v>32</v>
      </c>
      <c r="G115" s="14">
        <v>74291</v>
      </c>
      <c r="H115" s="14">
        <v>158019</v>
      </c>
      <c r="I115" s="14">
        <v>233816098</v>
      </c>
      <c r="J115" s="14">
        <v>233816098</v>
      </c>
      <c r="K115" s="14">
        <v>222834543</v>
      </c>
      <c r="L115" s="10">
        <v>38194</v>
      </c>
      <c r="M115" s="10">
        <v>38216</v>
      </c>
      <c r="N115" s="8" t="s">
        <v>790</v>
      </c>
      <c r="O115" s="11"/>
      <c r="P115" s="8" t="s">
        <v>21</v>
      </c>
      <c r="Q115" s="8" t="s">
        <v>21</v>
      </c>
      <c r="R115" s="11"/>
      <c r="S115" s="8" t="s">
        <v>21</v>
      </c>
      <c r="T115" s="8" t="s">
        <v>21</v>
      </c>
      <c r="U115" s="2"/>
    </row>
    <row r="116" spans="1:21" ht="15" customHeight="1" x14ac:dyDescent="0.25">
      <c r="A116" s="8" t="s">
        <v>56</v>
      </c>
      <c r="B116" s="8" t="s">
        <v>16</v>
      </c>
      <c r="C116" s="8" t="s">
        <v>17</v>
      </c>
      <c r="D116" s="8" t="s">
        <v>18</v>
      </c>
      <c r="E116" s="8" t="s">
        <v>50</v>
      </c>
      <c r="F116" s="8" t="s">
        <v>20</v>
      </c>
      <c r="G116" s="14">
        <v>149475</v>
      </c>
      <c r="H116" s="14">
        <v>118241</v>
      </c>
      <c r="I116" s="14">
        <v>94862542</v>
      </c>
      <c r="J116" s="14">
        <v>94862542</v>
      </c>
      <c r="K116" s="14">
        <v>88132686</v>
      </c>
      <c r="L116" s="10">
        <v>38225</v>
      </c>
      <c r="M116" s="10">
        <v>38245</v>
      </c>
      <c r="N116" s="8" t="s">
        <v>791</v>
      </c>
      <c r="O116" s="11"/>
      <c r="P116" s="8" t="s">
        <v>21</v>
      </c>
      <c r="Q116" s="8" t="s">
        <v>21</v>
      </c>
      <c r="R116" s="11"/>
      <c r="S116" s="8" t="s">
        <v>21</v>
      </c>
      <c r="T116" s="8" t="s">
        <v>21</v>
      </c>
      <c r="U116" s="2"/>
    </row>
    <row r="117" spans="1:21" ht="15" customHeight="1" x14ac:dyDescent="0.25">
      <c r="A117" s="8" t="s">
        <v>33</v>
      </c>
      <c r="B117" s="8" t="s">
        <v>16</v>
      </c>
      <c r="C117" s="8" t="s">
        <v>49</v>
      </c>
      <c r="D117" s="8" t="s">
        <v>18</v>
      </c>
      <c r="E117" s="8" t="s">
        <v>54</v>
      </c>
      <c r="F117" s="8" t="s">
        <v>51</v>
      </c>
      <c r="G117" s="14">
        <v>436294</v>
      </c>
      <c r="H117" s="14">
        <v>356754</v>
      </c>
      <c r="I117" s="14">
        <v>198591471</v>
      </c>
      <c r="J117" s="14">
        <v>198591471</v>
      </c>
      <c r="K117" s="14">
        <v>185260992</v>
      </c>
      <c r="L117" s="10">
        <v>38587</v>
      </c>
      <c r="M117" s="10">
        <v>38613</v>
      </c>
      <c r="N117" s="8" t="s">
        <v>21</v>
      </c>
      <c r="O117" s="11"/>
      <c r="P117" s="8" t="s">
        <v>21</v>
      </c>
      <c r="Q117" s="8" t="s">
        <v>21</v>
      </c>
      <c r="R117" s="11"/>
      <c r="S117" s="8" t="s">
        <v>21</v>
      </c>
      <c r="T117" s="8" t="s">
        <v>21</v>
      </c>
      <c r="U117" s="2"/>
    </row>
    <row r="118" spans="1:21" ht="15" customHeight="1" x14ac:dyDescent="0.25">
      <c r="A118" s="8" t="s">
        <v>33</v>
      </c>
      <c r="B118" s="8" t="s">
        <v>16</v>
      </c>
      <c r="C118" s="8" t="s">
        <v>23</v>
      </c>
      <c r="D118" s="8" t="s">
        <v>18</v>
      </c>
      <c r="E118" s="8" t="s">
        <v>24</v>
      </c>
      <c r="F118" s="8" t="s">
        <v>25</v>
      </c>
      <c r="G118" s="14">
        <v>327156</v>
      </c>
      <c r="H118" s="14">
        <v>263403</v>
      </c>
      <c r="I118" s="14">
        <v>151810307</v>
      </c>
      <c r="J118" s="14">
        <v>151810307</v>
      </c>
      <c r="K118" s="14">
        <v>143252793</v>
      </c>
      <c r="L118" s="10">
        <v>38590</v>
      </c>
      <c r="M118" s="10">
        <v>38613</v>
      </c>
      <c r="N118" s="8" t="s">
        <v>792</v>
      </c>
      <c r="O118" s="11"/>
      <c r="P118" s="8" t="s">
        <v>21</v>
      </c>
      <c r="Q118" s="8" t="s">
        <v>21</v>
      </c>
      <c r="R118" s="11"/>
      <c r="S118" s="8" t="s">
        <v>21</v>
      </c>
      <c r="T118" s="8" t="s">
        <v>21</v>
      </c>
      <c r="U118" s="2"/>
    </row>
    <row r="119" spans="1:21" ht="15" customHeight="1" x14ac:dyDescent="0.25">
      <c r="A119" s="8" t="s">
        <v>33</v>
      </c>
      <c r="B119" s="8" t="s">
        <v>29</v>
      </c>
      <c r="C119" s="8" t="s">
        <v>30</v>
      </c>
      <c r="D119" s="8" t="s">
        <v>18</v>
      </c>
      <c r="E119" s="8" t="s">
        <v>40</v>
      </c>
      <c r="F119" s="8" t="s">
        <v>32</v>
      </c>
      <c r="G119" s="14">
        <v>78175</v>
      </c>
      <c r="H119" s="14">
        <v>146794</v>
      </c>
      <c r="I119" s="14">
        <v>239049159</v>
      </c>
      <c r="J119" s="14">
        <v>239049159</v>
      </c>
      <c r="K119" s="14">
        <v>217022991</v>
      </c>
      <c r="L119" s="10">
        <v>38561</v>
      </c>
      <c r="M119" s="10">
        <v>38588</v>
      </c>
      <c r="N119" s="8" t="s">
        <v>793</v>
      </c>
      <c r="O119" s="11"/>
      <c r="P119" s="8" t="s">
        <v>21</v>
      </c>
      <c r="Q119" s="8" t="s">
        <v>21</v>
      </c>
      <c r="R119" s="11"/>
      <c r="S119" s="8" t="s">
        <v>21</v>
      </c>
      <c r="T119" s="8" t="s">
        <v>21</v>
      </c>
      <c r="U119" s="2"/>
    </row>
    <row r="120" spans="1:21" ht="15" customHeight="1" x14ac:dyDescent="0.25">
      <c r="A120" s="8" t="s">
        <v>33</v>
      </c>
      <c r="B120" s="8" t="s">
        <v>16</v>
      </c>
      <c r="C120" s="8" t="s">
        <v>17</v>
      </c>
      <c r="D120" s="8" t="s">
        <v>18</v>
      </c>
      <c r="E120" s="8" t="s">
        <v>54</v>
      </c>
      <c r="F120" s="8" t="s">
        <v>20</v>
      </c>
      <c r="G120" s="14">
        <v>619735</v>
      </c>
      <c r="H120" s="14">
        <v>424001</v>
      </c>
      <c r="I120" s="14">
        <v>96333418</v>
      </c>
      <c r="J120" s="14">
        <v>96333418</v>
      </c>
      <c r="K120" s="14">
        <v>88754093</v>
      </c>
      <c r="L120" s="10">
        <v>38580</v>
      </c>
      <c r="M120" s="10">
        <v>38611</v>
      </c>
      <c r="N120" s="8" t="s">
        <v>21</v>
      </c>
      <c r="O120" s="11"/>
      <c r="P120" s="8" t="s">
        <v>21</v>
      </c>
      <c r="Q120" s="8" t="s">
        <v>21</v>
      </c>
      <c r="R120" s="11"/>
      <c r="S120" s="8" t="s">
        <v>21</v>
      </c>
      <c r="T120" s="8" t="s">
        <v>21</v>
      </c>
      <c r="U120" s="2"/>
    </row>
    <row r="121" spans="1:21" ht="15" customHeight="1" x14ac:dyDescent="0.25">
      <c r="A121" s="8" t="s">
        <v>71</v>
      </c>
      <c r="B121" s="8" t="s">
        <v>16</v>
      </c>
      <c r="C121" s="8" t="s">
        <v>49</v>
      </c>
      <c r="D121" s="8" t="s">
        <v>18</v>
      </c>
      <c r="E121" s="8" t="s">
        <v>19</v>
      </c>
      <c r="F121" s="8" t="s">
        <v>51</v>
      </c>
      <c r="G121" s="14">
        <v>216411</v>
      </c>
      <c r="H121" s="14">
        <v>243259</v>
      </c>
      <c r="I121" s="14">
        <v>195049572</v>
      </c>
      <c r="J121" s="14">
        <v>195049572</v>
      </c>
      <c r="K121" s="14">
        <v>187783024</v>
      </c>
      <c r="L121" s="10">
        <v>38957</v>
      </c>
      <c r="M121" s="10">
        <v>38979</v>
      </c>
      <c r="N121" s="8" t="s">
        <v>21</v>
      </c>
      <c r="O121" s="11"/>
      <c r="P121" s="8" t="s">
        <v>21</v>
      </c>
      <c r="Q121" s="8" t="s">
        <v>21</v>
      </c>
      <c r="R121" s="11"/>
      <c r="S121" s="8" t="s">
        <v>21</v>
      </c>
      <c r="T121" s="8" t="s">
        <v>21</v>
      </c>
      <c r="U121" s="2"/>
    </row>
    <row r="122" spans="1:21" ht="15" customHeight="1" x14ac:dyDescent="0.25">
      <c r="A122" s="8" t="s">
        <v>71</v>
      </c>
      <c r="B122" s="8" t="s">
        <v>16</v>
      </c>
      <c r="C122" s="8" t="s">
        <v>23</v>
      </c>
      <c r="D122" s="8" t="s">
        <v>18</v>
      </c>
      <c r="E122" s="8" t="s">
        <v>24</v>
      </c>
      <c r="F122" s="8" t="s">
        <v>25</v>
      </c>
      <c r="G122" s="14">
        <v>216686</v>
      </c>
      <c r="H122" s="14">
        <v>215234</v>
      </c>
      <c r="I122" s="14">
        <v>151880566</v>
      </c>
      <c r="J122" s="14">
        <v>151880566</v>
      </c>
      <c r="K122" s="14">
        <v>145801921</v>
      </c>
      <c r="L122" s="10">
        <v>38954</v>
      </c>
      <c r="M122" s="10">
        <v>38974</v>
      </c>
      <c r="N122" s="8" t="s">
        <v>794</v>
      </c>
      <c r="O122" s="11"/>
      <c r="P122" s="8" t="s">
        <v>21</v>
      </c>
      <c r="Q122" s="8" t="s">
        <v>21</v>
      </c>
      <c r="R122" s="11"/>
      <c r="S122" s="8" t="s">
        <v>21</v>
      </c>
      <c r="T122" s="8" t="s">
        <v>21</v>
      </c>
      <c r="U122" s="2"/>
    </row>
    <row r="123" spans="1:21" ht="15" customHeight="1" x14ac:dyDescent="0.25">
      <c r="A123" s="8" t="s">
        <v>71</v>
      </c>
      <c r="B123" s="8" t="s">
        <v>29</v>
      </c>
      <c r="C123" s="8" t="s">
        <v>30</v>
      </c>
      <c r="D123" s="8" t="s">
        <v>18</v>
      </c>
      <c r="E123" s="8" t="s">
        <v>31</v>
      </c>
      <c r="F123" s="8" t="s">
        <v>32</v>
      </c>
      <c r="G123" s="14">
        <v>57117</v>
      </c>
      <c r="H123" s="14">
        <v>134017</v>
      </c>
      <c r="I123" s="14">
        <v>235082985</v>
      </c>
      <c r="J123" s="14">
        <v>235082985</v>
      </c>
      <c r="K123" s="14">
        <v>220435652</v>
      </c>
      <c r="L123" s="10">
        <v>38922</v>
      </c>
      <c r="M123" s="10">
        <v>38953</v>
      </c>
      <c r="N123" s="8" t="s">
        <v>795</v>
      </c>
      <c r="O123" s="11"/>
      <c r="P123" s="8" t="s">
        <v>21</v>
      </c>
      <c r="Q123" s="8" t="s">
        <v>21</v>
      </c>
      <c r="R123" s="11"/>
      <c r="S123" s="8" t="s">
        <v>21</v>
      </c>
      <c r="T123" s="8" t="s">
        <v>21</v>
      </c>
      <c r="U123" s="2"/>
    </row>
    <row r="124" spans="1:21" ht="15" customHeight="1" x14ac:dyDescent="0.25">
      <c r="A124" s="8" t="s">
        <v>71</v>
      </c>
      <c r="B124" s="8" t="s">
        <v>16</v>
      </c>
      <c r="C124" s="8" t="s">
        <v>17</v>
      </c>
      <c r="D124" s="8" t="s">
        <v>18</v>
      </c>
      <c r="E124" s="8" t="s">
        <v>19</v>
      </c>
      <c r="F124" s="8" t="s">
        <v>20</v>
      </c>
      <c r="G124" s="14">
        <v>125760</v>
      </c>
      <c r="H124" s="14">
        <v>130919</v>
      </c>
      <c r="I124" s="14">
        <v>91771186</v>
      </c>
      <c r="J124" s="14">
        <v>91771186</v>
      </c>
      <c r="K124" s="14">
        <v>80761044</v>
      </c>
      <c r="L124" s="10">
        <v>38954</v>
      </c>
      <c r="M124" s="10">
        <v>38968</v>
      </c>
      <c r="N124" s="8" t="s">
        <v>794</v>
      </c>
      <c r="O124" s="11"/>
      <c r="P124" s="8" t="s">
        <v>21</v>
      </c>
      <c r="Q124" s="8" t="s">
        <v>21</v>
      </c>
      <c r="R124" s="11"/>
      <c r="S124" s="8" t="s">
        <v>21</v>
      </c>
      <c r="T124" s="8" t="s">
        <v>21</v>
      </c>
      <c r="U124" s="2"/>
    </row>
    <row r="125" spans="1:21" ht="15" customHeight="1" x14ac:dyDescent="0.25">
      <c r="A125" s="8" t="s">
        <v>27</v>
      </c>
      <c r="B125" s="8" t="s">
        <v>16</v>
      </c>
      <c r="C125" s="8" t="s">
        <v>49</v>
      </c>
      <c r="D125" s="8" t="s">
        <v>18</v>
      </c>
      <c r="E125" s="8" t="s">
        <v>54</v>
      </c>
      <c r="F125" s="8" t="s">
        <v>51</v>
      </c>
      <c r="G125" s="14">
        <v>30103</v>
      </c>
      <c r="H125" s="14">
        <v>108020</v>
      </c>
      <c r="I125" s="14">
        <v>160000000</v>
      </c>
      <c r="J125" s="14">
        <v>160000000</v>
      </c>
      <c r="K125" s="14">
        <v>150000000</v>
      </c>
      <c r="L125" s="10">
        <v>39321</v>
      </c>
      <c r="M125" s="10">
        <v>39337</v>
      </c>
      <c r="N125" s="8" t="s">
        <v>796</v>
      </c>
      <c r="O125" s="11"/>
      <c r="P125" s="8" t="s">
        <v>21</v>
      </c>
      <c r="Q125" s="8" t="s">
        <v>21</v>
      </c>
      <c r="R125" s="11"/>
      <c r="S125" s="8" t="s">
        <v>21</v>
      </c>
      <c r="T125" s="8" t="s">
        <v>21</v>
      </c>
      <c r="U125" s="2"/>
    </row>
    <row r="126" spans="1:21" ht="15" customHeight="1" x14ac:dyDescent="0.25">
      <c r="A126" s="8" t="s">
        <v>27</v>
      </c>
      <c r="B126" s="8" t="s">
        <v>16</v>
      </c>
      <c r="C126" s="8" t="s">
        <v>23</v>
      </c>
      <c r="D126" s="8" t="s">
        <v>18</v>
      </c>
      <c r="E126" s="8" t="s">
        <v>24</v>
      </c>
      <c r="F126" s="8" t="s">
        <v>25</v>
      </c>
      <c r="G126" s="14">
        <v>90836</v>
      </c>
      <c r="H126" s="14">
        <v>115996</v>
      </c>
      <c r="I126" s="14">
        <v>152000000</v>
      </c>
      <c r="J126" s="14">
        <v>152000000</v>
      </c>
      <c r="K126" s="14">
        <v>139000000</v>
      </c>
      <c r="L126" s="10">
        <v>39320</v>
      </c>
      <c r="M126" s="10">
        <v>39336</v>
      </c>
      <c r="N126" s="8" t="s">
        <v>796</v>
      </c>
      <c r="O126" s="11"/>
      <c r="P126" s="8" t="s">
        <v>21</v>
      </c>
      <c r="Q126" s="8" t="s">
        <v>21</v>
      </c>
      <c r="R126" s="11"/>
      <c r="S126" s="8" t="s">
        <v>21</v>
      </c>
      <c r="T126" s="8" t="s">
        <v>21</v>
      </c>
      <c r="U126" s="2"/>
    </row>
    <row r="127" spans="1:21" ht="15" customHeight="1" x14ac:dyDescent="0.25">
      <c r="A127" s="8" t="s">
        <v>27</v>
      </c>
      <c r="B127" s="8" t="s">
        <v>29</v>
      </c>
      <c r="C127" s="8" t="s">
        <v>30</v>
      </c>
      <c r="D127" s="8" t="s">
        <v>18</v>
      </c>
      <c r="E127" s="8" t="s">
        <v>40</v>
      </c>
      <c r="F127" s="8" t="s">
        <v>32</v>
      </c>
      <c r="G127" s="14">
        <v>55357</v>
      </c>
      <c r="H127" s="14">
        <v>134004</v>
      </c>
      <c r="I127" s="14">
        <v>233033709</v>
      </c>
      <c r="J127" s="14">
        <v>233033709</v>
      </c>
      <c r="K127" s="14">
        <v>220801888</v>
      </c>
      <c r="L127" s="10">
        <v>39286</v>
      </c>
      <c r="M127" s="10">
        <v>39314</v>
      </c>
      <c r="N127" s="8" t="s">
        <v>797</v>
      </c>
      <c r="O127" s="11"/>
      <c r="P127" s="8" t="s">
        <v>21</v>
      </c>
      <c r="Q127" s="8" t="s">
        <v>21</v>
      </c>
      <c r="R127" s="11"/>
      <c r="S127" s="8" t="s">
        <v>21</v>
      </c>
      <c r="T127" s="8" t="s">
        <v>21</v>
      </c>
      <c r="U127" s="2"/>
    </row>
    <row r="128" spans="1:21" ht="15" customHeight="1" x14ac:dyDescent="0.25">
      <c r="A128" s="8" t="s">
        <v>27</v>
      </c>
      <c r="B128" s="8" t="s">
        <v>16</v>
      </c>
      <c r="C128" s="8" t="s">
        <v>17</v>
      </c>
      <c r="D128" s="8" t="s">
        <v>18</v>
      </c>
      <c r="E128" s="8" t="s">
        <v>54</v>
      </c>
      <c r="F128" s="8" t="s">
        <v>20</v>
      </c>
      <c r="G128" s="14">
        <v>106260</v>
      </c>
      <c r="H128" s="14">
        <v>113947</v>
      </c>
      <c r="I128" s="14">
        <v>148000000</v>
      </c>
      <c r="J128" s="14">
        <v>148000000</v>
      </c>
      <c r="K128" s="14">
        <v>141000000</v>
      </c>
      <c r="L128" s="10">
        <v>39318</v>
      </c>
      <c r="M128" s="10">
        <v>39333</v>
      </c>
      <c r="N128" s="8" t="s">
        <v>798</v>
      </c>
      <c r="O128" s="11"/>
      <c r="P128" s="8" t="s">
        <v>21</v>
      </c>
      <c r="Q128" s="8" t="s">
        <v>21</v>
      </c>
      <c r="R128" s="11"/>
      <c r="S128" s="8" t="s">
        <v>21</v>
      </c>
      <c r="T128" s="8" t="s">
        <v>21</v>
      </c>
      <c r="U128" s="2"/>
    </row>
    <row r="129" spans="1:21" ht="15" customHeight="1" x14ac:dyDescent="0.25">
      <c r="A129" s="8" t="s">
        <v>57</v>
      </c>
      <c r="B129" s="8" t="s">
        <v>16</v>
      </c>
      <c r="C129" s="8" t="s">
        <v>49</v>
      </c>
      <c r="D129" s="8" t="s">
        <v>18</v>
      </c>
      <c r="E129" s="8" t="s">
        <v>50</v>
      </c>
      <c r="F129" s="8" t="s">
        <v>51</v>
      </c>
      <c r="G129" s="14">
        <v>74844</v>
      </c>
      <c r="H129" s="14">
        <v>111319</v>
      </c>
      <c r="I129" s="14">
        <v>161000000</v>
      </c>
      <c r="J129" s="14">
        <v>161000000</v>
      </c>
      <c r="K129" s="14">
        <v>151000000</v>
      </c>
      <c r="L129" s="10">
        <v>39685</v>
      </c>
      <c r="M129" s="10">
        <v>39670</v>
      </c>
      <c r="N129" s="8" t="s">
        <v>799</v>
      </c>
      <c r="O129" s="11"/>
      <c r="P129" s="8" t="s">
        <v>21</v>
      </c>
      <c r="Q129" s="8" t="s">
        <v>21</v>
      </c>
      <c r="R129" s="11"/>
      <c r="S129" s="8" t="s">
        <v>21</v>
      </c>
      <c r="T129" s="8" t="s">
        <v>21</v>
      </c>
      <c r="U129" s="2"/>
    </row>
    <row r="130" spans="1:21" ht="15" customHeight="1" x14ac:dyDescent="0.25">
      <c r="A130" s="8" t="s">
        <v>57</v>
      </c>
      <c r="B130" s="8" t="s">
        <v>16</v>
      </c>
      <c r="C130" s="8" t="s">
        <v>23</v>
      </c>
      <c r="D130" s="8" t="s">
        <v>18</v>
      </c>
      <c r="E130" s="8" t="s">
        <v>24</v>
      </c>
      <c r="F130" s="8" t="s">
        <v>25</v>
      </c>
      <c r="G130" s="14">
        <v>89398</v>
      </c>
      <c r="H130" s="14">
        <v>103560</v>
      </c>
      <c r="I130" s="14">
        <v>152000000</v>
      </c>
      <c r="J130" s="14">
        <v>152000000</v>
      </c>
      <c r="K130" s="14">
        <v>146000000</v>
      </c>
      <c r="L130" s="10">
        <v>39686</v>
      </c>
      <c r="M130" s="10">
        <v>39697</v>
      </c>
      <c r="N130" s="8" t="s">
        <v>800</v>
      </c>
      <c r="O130" s="11"/>
      <c r="P130" s="8" t="s">
        <v>21</v>
      </c>
      <c r="Q130" s="8" t="s">
        <v>21</v>
      </c>
      <c r="R130" s="11"/>
      <c r="S130" s="8" t="s">
        <v>21</v>
      </c>
      <c r="T130" s="8" t="s">
        <v>21</v>
      </c>
      <c r="U130" s="2"/>
    </row>
    <row r="131" spans="1:21" ht="15" customHeight="1" x14ac:dyDescent="0.25">
      <c r="A131" s="8" t="s">
        <v>57</v>
      </c>
      <c r="B131" s="8" t="s">
        <v>29</v>
      </c>
      <c r="C131" s="8" t="s">
        <v>30</v>
      </c>
      <c r="D131" s="8" t="s">
        <v>18</v>
      </c>
      <c r="E131" s="8" t="s">
        <v>31</v>
      </c>
      <c r="F131" s="8" t="s">
        <v>32</v>
      </c>
      <c r="G131" s="14">
        <v>59093</v>
      </c>
      <c r="H131" s="14">
        <v>139994</v>
      </c>
      <c r="I131" s="14">
        <v>230166288</v>
      </c>
      <c r="J131" s="14">
        <v>230166288</v>
      </c>
      <c r="K131" s="14">
        <v>226700540</v>
      </c>
      <c r="L131" s="10">
        <v>39657</v>
      </c>
      <c r="M131" s="10">
        <v>39681</v>
      </c>
      <c r="N131" s="8" t="s">
        <v>801</v>
      </c>
      <c r="O131" s="11"/>
      <c r="P131" s="8" t="s">
        <v>21</v>
      </c>
      <c r="Q131" s="8" t="s">
        <v>21</v>
      </c>
      <c r="R131" s="11"/>
      <c r="S131" s="8" t="s">
        <v>21</v>
      </c>
      <c r="T131" s="8" t="s">
        <v>21</v>
      </c>
      <c r="U131" s="2"/>
    </row>
    <row r="132" spans="1:21" ht="15" customHeight="1" x14ac:dyDescent="0.25">
      <c r="A132" s="8" t="s">
        <v>57</v>
      </c>
      <c r="B132" s="8" t="s">
        <v>16</v>
      </c>
      <c r="C132" s="8" t="s">
        <v>17</v>
      </c>
      <c r="D132" s="8" t="s">
        <v>18</v>
      </c>
      <c r="E132" s="8" t="s">
        <v>50</v>
      </c>
      <c r="F132" s="8" t="s">
        <v>20</v>
      </c>
      <c r="G132" s="14">
        <v>97029</v>
      </c>
      <c r="H132" s="14">
        <v>95047</v>
      </c>
      <c r="I132" s="14">
        <v>148000000</v>
      </c>
      <c r="J132" s="14">
        <v>148000000</v>
      </c>
      <c r="K132" s="14">
        <v>134000000</v>
      </c>
      <c r="L132" s="10">
        <v>39684</v>
      </c>
      <c r="M132" s="10">
        <v>39701</v>
      </c>
      <c r="N132" s="8" t="s">
        <v>800</v>
      </c>
      <c r="O132" s="11"/>
      <c r="P132" s="8" t="s">
        <v>21</v>
      </c>
      <c r="Q132" s="8" t="s">
        <v>21</v>
      </c>
      <c r="R132" s="11"/>
      <c r="S132" s="8" t="s">
        <v>21</v>
      </c>
      <c r="T132" s="8" t="s">
        <v>21</v>
      </c>
      <c r="U132" s="2"/>
    </row>
    <row r="133" spans="1:21" ht="15" customHeight="1" x14ac:dyDescent="0.25">
      <c r="A133" s="8" t="s">
        <v>26</v>
      </c>
      <c r="B133" s="8" t="s">
        <v>16</v>
      </c>
      <c r="C133" s="8" t="s">
        <v>49</v>
      </c>
      <c r="D133" s="8" t="s">
        <v>18</v>
      </c>
      <c r="E133" s="8" t="s">
        <v>54</v>
      </c>
      <c r="F133" s="8" t="s">
        <v>51</v>
      </c>
      <c r="G133" s="14">
        <v>93256</v>
      </c>
      <c r="H133" s="14">
        <v>138642</v>
      </c>
      <c r="I133" s="14">
        <v>201000000</v>
      </c>
      <c r="J133" s="14">
        <v>162000000</v>
      </c>
      <c r="K133" s="14">
        <v>155000000</v>
      </c>
      <c r="L133" s="10">
        <v>40049</v>
      </c>
      <c r="M133" s="10">
        <v>40063</v>
      </c>
      <c r="N133" s="8" t="s">
        <v>802</v>
      </c>
      <c r="O133" s="11"/>
      <c r="P133" s="8" t="s">
        <v>21</v>
      </c>
      <c r="Q133" s="8" t="s">
        <v>21</v>
      </c>
      <c r="R133" s="11"/>
      <c r="S133" s="8" t="s">
        <v>21</v>
      </c>
      <c r="T133" s="8" t="s">
        <v>21</v>
      </c>
      <c r="U133" s="2"/>
    </row>
    <row r="134" spans="1:21" ht="15" customHeight="1" x14ac:dyDescent="0.25">
      <c r="A134" s="8" t="s">
        <v>26</v>
      </c>
      <c r="B134" s="8" t="s">
        <v>16</v>
      </c>
      <c r="C134" s="8" t="s">
        <v>23</v>
      </c>
      <c r="D134" s="8" t="s">
        <v>18</v>
      </c>
      <c r="E134" s="8" t="s">
        <v>24</v>
      </c>
      <c r="F134" s="8" t="s">
        <v>25</v>
      </c>
      <c r="G134" s="14">
        <v>121222</v>
      </c>
      <c r="H134" s="14">
        <v>113555</v>
      </c>
      <c r="I134" s="14">
        <v>155600000</v>
      </c>
      <c r="J134" s="14">
        <v>152000000</v>
      </c>
      <c r="K134" s="14">
        <v>147000000</v>
      </c>
      <c r="L134" s="10">
        <v>40048</v>
      </c>
      <c r="M134" s="10">
        <v>40065</v>
      </c>
      <c r="N134" s="8" t="s">
        <v>803</v>
      </c>
      <c r="O134" s="11"/>
      <c r="P134" s="8" t="s">
        <v>21</v>
      </c>
      <c r="Q134" s="8" t="s">
        <v>21</v>
      </c>
      <c r="R134" s="11"/>
      <c r="S134" s="8" t="s">
        <v>21</v>
      </c>
      <c r="T134" s="8" t="s">
        <v>21</v>
      </c>
      <c r="U134" s="2"/>
    </row>
    <row r="135" spans="1:21" ht="15" customHeight="1" x14ac:dyDescent="0.25">
      <c r="A135" s="8" t="s">
        <v>26</v>
      </c>
      <c r="B135" s="8" t="s">
        <v>29</v>
      </c>
      <c r="C135" s="8" t="s">
        <v>30</v>
      </c>
      <c r="D135" s="8" t="s">
        <v>18</v>
      </c>
      <c r="E135" s="8" t="s">
        <v>40</v>
      </c>
      <c r="F135" s="8" t="s">
        <v>32</v>
      </c>
      <c r="G135" s="14">
        <v>73558</v>
      </c>
      <c r="H135" s="14">
        <v>153179</v>
      </c>
      <c r="I135" s="14">
        <v>231181612</v>
      </c>
      <c r="J135" s="14">
        <v>236298472</v>
      </c>
      <c r="K135" s="14">
        <v>225027719</v>
      </c>
      <c r="L135" s="10">
        <v>40021</v>
      </c>
      <c r="M135" s="10">
        <v>40050</v>
      </c>
      <c r="N135" s="8" t="s">
        <v>804</v>
      </c>
      <c r="O135" s="11"/>
      <c r="P135" s="8" t="s">
        <v>21</v>
      </c>
      <c r="Q135" s="8" t="s">
        <v>21</v>
      </c>
      <c r="R135" s="11"/>
      <c r="S135" s="8" t="s">
        <v>21</v>
      </c>
      <c r="T135" s="8" t="s">
        <v>21</v>
      </c>
      <c r="U135" s="2"/>
    </row>
    <row r="136" spans="1:21" ht="15" customHeight="1" x14ac:dyDescent="0.25">
      <c r="A136" s="8" t="s">
        <v>26</v>
      </c>
      <c r="B136" s="8" t="s">
        <v>16</v>
      </c>
      <c r="C136" s="8" t="s">
        <v>17</v>
      </c>
      <c r="D136" s="8" t="s">
        <v>18</v>
      </c>
      <c r="E136" s="8" t="s">
        <v>54</v>
      </c>
      <c r="F136" s="8" t="s">
        <v>20</v>
      </c>
      <c r="G136" s="14">
        <v>94019</v>
      </c>
      <c r="H136" s="14">
        <v>89942</v>
      </c>
      <c r="I136" s="14">
        <v>116000000</v>
      </c>
      <c r="J136" s="14">
        <v>148000000</v>
      </c>
      <c r="K136" s="14">
        <v>142000000</v>
      </c>
      <c r="L136" s="10">
        <v>40049</v>
      </c>
      <c r="M136" s="10">
        <v>40062</v>
      </c>
      <c r="N136" s="8" t="s">
        <v>805</v>
      </c>
      <c r="O136" s="11"/>
      <c r="P136" s="8" t="s">
        <v>21</v>
      </c>
      <c r="Q136" s="8" t="s">
        <v>21</v>
      </c>
      <c r="R136" s="11"/>
      <c r="S136" s="8" t="s">
        <v>21</v>
      </c>
      <c r="T136" s="8" t="s">
        <v>21</v>
      </c>
      <c r="U136" s="2"/>
    </row>
    <row r="137" spans="1:21" ht="15" customHeight="1" x14ac:dyDescent="0.25">
      <c r="A137" s="8" t="s">
        <v>22</v>
      </c>
      <c r="B137" s="8" t="s">
        <v>16</v>
      </c>
      <c r="C137" s="8" t="s">
        <v>49</v>
      </c>
      <c r="D137" s="8" t="s">
        <v>18</v>
      </c>
      <c r="E137" s="8" t="s">
        <v>50</v>
      </c>
      <c r="F137" s="8" t="s">
        <v>51</v>
      </c>
      <c r="G137" s="14">
        <v>61472</v>
      </c>
      <c r="H137" s="14">
        <v>99450</v>
      </c>
      <c r="I137" s="14">
        <v>165000000</v>
      </c>
      <c r="J137" s="14">
        <v>162000000</v>
      </c>
      <c r="K137" s="14">
        <v>154000000</v>
      </c>
      <c r="L137" s="10">
        <v>40414</v>
      </c>
      <c r="M137" s="10">
        <v>40425</v>
      </c>
      <c r="N137" s="8" t="s">
        <v>806</v>
      </c>
      <c r="O137" s="11"/>
      <c r="P137" s="8" t="s">
        <v>21</v>
      </c>
      <c r="Q137" s="8" t="s">
        <v>21</v>
      </c>
      <c r="R137" s="11"/>
      <c r="S137" s="8" t="s">
        <v>21</v>
      </c>
      <c r="T137" s="8" t="s">
        <v>21</v>
      </c>
      <c r="U137" s="2"/>
    </row>
    <row r="138" spans="1:21" ht="15" customHeight="1" x14ac:dyDescent="0.25">
      <c r="A138" s="8" t="s">
        <v>22</v>
      </c>
      <c r="B138" s="8" t="s">
        <v>16</v>
      </c>
      <c r="C138" s="8" t="s">
        <v>23</v>
      </c>
      <c r="D138" s="8" t="s">
        <v>18</v>
      </c>
      <c r="E138" s="8" t="s">
        <v>24</v>
      </c>
      <c r="F138" s="8" t="s">
        <v>25</v>
      </c>
      <c r="G138" s="14">
        <v>65412</v>
      </c>
      <c r="H138" s="14">
        <v>102281</v>
      </c>
      <c r="I138" s="14">
        <v>152000000</v>
      </c>
      <c r="J138" s="14">
        <v>152000000</v>
      </c>
      <c r="K138" s="14">
        <v>140000000</v>
      </c>
      <c r="L138" s="10">
        <v>40415</v>
      </c>
      <c r="M138" s="10">
        <v>40425</v>
      </c>
      <c r="N138" s="8" t="s">
        <v>807</v>
      </c>
      <c r="O138" s="11"/>
      <c r="P138" s="8" t="s">
        <v>21</v>
      </c>
      <c r="Q138" s="8" t="s">
        <v>21</v>
      </c>
      <c r="R138" s="11"/>
      <c r="S138" s="8" t="s">
        <v>21</v>
      </c>
      <c r="T138" s="8" t="s">
        <v>21</v>
      </c>
      <c r="U138" s="2"/>
    </row>
    <row r="139" spans="1:21" ht="15" customHeight="1" x14ac:dyDescent="0.25">
      <c r="A139" s="8" t="s">
        <v>22</v>
      </c>
      <c r="B139" s="8" t="s">
        <v>29</v>
      </c>
      <c r="C139" s="8" t="s">
        <v>30</v>
      </c>
      <c r="D139" s="8" t="s">
        <v>18</v>
      </c>
      <c r="E139" s="8" t="s">
        <v>31</v>
      </c>
      <c r="F139" s="8" t="s">
        <v>32</v>
      </c>
      <c r="G139" s="14">
        <v>66523</v>
      </c>
      <c r="H139" s="14">
        <v>140249</v>
      </c>
      <c r="I139" s="14">
        <v>236161533</v>
      </c>
      <c r="J139" s="14">
        <v>236161533</v>
      </c>
      <c r="K139" s="14">
        <v>225270082</v>
      </c>
      <c r="L139" s="10">
        <v>40384</v>
      </c>
      <c r="M139" s="10">
        <v>40409</v>
      </c>
      <c r="N139" s="8" t="s">
        <v>808</v>
      </c>
      <c r="O139" s="11"/>
      <c r="P139" s="8" t="s">
        <v>21</v>
      </c>
      <c r="Q139" s="8" t="s">
        <v>21</v>
      </c>
      <c r="R139" s="11"/>
      <c r="S139" s="8" t="s">
        <v>21</v>
      </c>
      <c r="T139" s="8" t="s">
        <v>21</v>
      </c>
      <c r="U139" s="2"/>
    </row>
    <row r="140" spans="1:21" ht="15" customHeight="1" x14ac:dyDescent="0.25">
      <c r="A140" s="8" t="s">
        <v>22</v>
      </c>
      <c r="B140" s="8" t="s">
        <v>16</v>
      </c>
      <c r="C140" s="8" t="s">
        <v>17</v>
      </c>
      <c r="D140" s="8" t="s">
        <v>18</v>
      </c>
      <c r="E140" s="8" t="s">
        <v>50</v>
      </c>
      <c r="F140" s="8" t="s">
        <v>20</v>
      </c>
      <c r="G140" s="14">
        <v>90181</v>
      </c>
      <c r="H140" s="14">
        <v>100237</v>
      </c>
      <c r="I140" s="14">
        <v>148000000</v>
      </c>
      <c r="J140" s="14">
        <v>148000000</v>
      </c>
      <c r="K140" s="14">
        <v>142000000</v>
      </c>
      <c r="L140" s="10">
        <v>40414</v>
      </c>
      <c r="M140" s="10">
        <v>40424</v>
      </c>
      <c r="N140" s="8" t="s">
        <v>807</v>
      </c>
      <c r="O140" s="11"/>
      <c r="P140" s="8" t="s">
        <v>21</v>
      </c>
      <c r="Q140" s="8" t="s">
        <v>21</v>
      </c>
      <c r="R140" s="11"/>
      <c r="S140" s="8" t="s">
        <v>21</v>
      </c>
      <c r="T140" s="8" t="s">
        <v>21</v>
      </c>
      <c r="U140" s="2"/>
    </row>
    <row r="141" spans="1:21" ht="15" customHeight="1" x14ac:dyDescent="0.25">
      <c r="A141" s="8" t="s">
        <v>65</v>
      </c>
      <c r="B141" s="8" t="s">
        <v>16</v>
      </c>
      <c r="C141" s="8" t="s">
        <v>49</v>
      </c>
      <c r="D141" s="8" t="s">
        <v>18</v>
      </c>
      <c r="E141" s="8" t="s">
        <v>54</v>
      </c>
      <c r="F141" s="8" t="s">
        <v>51</v>
      </c>
      <c r="G141" s="14">
        <v>99015</v>
      </c>
      <c r="H141" s="14">
        <v>111657</v>
      </c>
      <c r="I141" s="14">
        <v>164000000</v>
      </c>
      <c r="J141" s="14">
        <v>162000000</v>
      </c>
      <c r="K141" s="14">
        <v>156000000</v>
      </c>
      <c r="L141" s="10">
        <v>40779</v>
      </c>
      <c r="M141" s="10">
        <v>40790</v>
      </c>
      <c r="N141" s="8" t="s">
        <v>809</v>
      </c>
      <c r="O141" s="11"/>
      <c r="P141" s="8" t="s">
        <v>21</v>
      </c>
      <c r="Q141" s="8" t="s">
        <v>21</v>
      </c>
      <c r="R141" s="9">
        <v>2000000</v>
      </c>
      <c r="S141" s="8" t="s">
        <v>47</v>
      </c>
      <c r="T141" s="8" t="s">
        <v>95</v>
      </c>
      <c r="U141" s="2"/>
    </row>
    <row r="142" spans="1:21" ht="15" customHeight="1" x14ac:dyDescent="0.25">
      <c r="A142" s="8" t="s">
        <v>65</v>
      </c>
      <c r="B142" s="8" t="s">
        <v>16</v>
      </c>
      <c r="C142" s="8" t="s">
        <v>23</v>
      </c>
      <c r="D142" s="8" t="s">
        <v>18</v>
      </c>
      <c r="E142" s="8" t="s">
        <v>24</v>
      </c>
      <c r="F142" s="8" t="s">
        <v>25</v>
      </c>
      <c r="G142" s="14">
        <v>137138</v>
      </c>
      <c r="H142" s="14">
        <v>138468</v>
      </c>
      <c r="I142" s="14">
        <v>189000000</v>
      </c>
      <c r="J142" s="14">
        <v>185000000</v>
      </c>
      <c r="K142" s="14">
        <v>179000000</v>
      </c>
      <c r="L142" s="10">
        <v>40780</v>
      </c>
      <c r="M142" s="10">
        <v>40799</v>
      </c>
      <c r="N142" s="8" t="s">
        <v>810</v>
      </c>
      <c r="O142" s="11"/>
      <c r="P142" s="8" t="s">
        <v>21</v>
      </c>
      <c r="Q142" s="8" t="s">
        <v>21</v>
      </c>
      <c r="R142" s="9">
        <v>4000000</v>
      </c>
      <c r="S142" s="8" t="s">
        <v>47</v>
      </c>
      <c r="T142" s="8" t="s">
        <v>74</v>
      </c>
      <c r="U142" s="2"/>
    </row>
    <row r="143" spans="1:21" ht="15" customHeight="1" x14ac:dyDescent="0.25">
      <c r="A143" s="8" t="s">
        <v>65</v>
      </c>
      <c r="B143" s="8" t="s">
        <v>29</v>
      </c>
      <c r="C143" s="8" t="s">
        <v>30</v>
      </c>
      <c r="D143" s="8" t="s">
        <v>18</v>
      </c>
      <c r="E143" s="8" t="s">
        <v>40</v>
      </c>
      <c r="F143" s="8" t="s">
        <v>32</v>
      </c>
      <c r="G143" s="14">
        <v>78886</v>
      </c>
      <c r="H143" s="14">
        <v>143297</v>
      </c>
      <c r="I143" s="14">
        <v>230248306</v>
      </c>
      <c r="J143" s="14">
        <v>236143480</v>
      </c>
      <c r="K143" s="14">
        <v>219705140</v>
      </c>
      <c r="L143" s="10">
        <v>40750</v>
      </c>
      <c r="M143" s="10">
        <v>40774</v>
      </c>
      <c r="N143" s="8" t="s">
        <v>811</v>
      </c>
      <c r="O143" s="11"/>
      <c r="P143" s="8" t="s">
        <v>21</v>
      </c>
      <c r="Q143" s="8" t="s">
        <v>21</v>
      </c>
      <c r="R143" s="11"/>
      <c r="S143" s="8" t="s">
        <v>21</v>
      </c>
      <c r="T143" s="8" t="s">
        <v>21</v>
      </c>
      <c r="U143" s="2"/>
    </row>
    <row r="144" spans="1:21" ht="15" customHeight="1" x14ac:dyDescent="0.25">
      <c r="A144" s="8" t="s">
        <v>65</v>
      </c>
      <c r="B144" s="8" t="s">
        <v>16</v>
      </c>
      <c r="C144" s="8" t="s">
        <v>17</v>
      </c>
      <c r="D144" s="8" t="s">
        <v>18</v>
      </c>
      <c r="E144" s="8" t="s">
        <v>54</v>
      </c>
      <c r="F144" s="8" t="s">
        <v>20</v>
      </c>
      <c r="G144" s="14">
        <v>113264</v>
      </c>
      <c r="H144" s="14">
        <v>121762</v>
      </c>
      <c r="I144" s="14">
        <v>149000000</v>
      </c>
      <c r="J144" s="14">
        <v>148000000</v>
      </c>
      <c r="K144" s="14">
        <v>142000000</v>
      </c>
      <c r="L144" s="10">
        <v>40780</v>
      </c>
      <c r="M144" s="10">
        <v>40792</v>
      </c>
      <c r="N144" s="8" t="s">
        <v>812</v>
      </c>
      <c r="O144" s="11"/>
      <c r="P144" s="8" t="s">
        <v>21</v>
      </c>
      <c r="Q144" s="8" t="s">
        <v>21</v>
      </c>
      <c r="R144" s="9">
        <v>1000000</v>
      </c>
      <c r="S144" s="8" t="s">
        <v>47</v>
      </c>
      <c r="T144" s="8" t="s">
        <v>66</v>
      </c>
      <c r="U144" s="2"/>
    </row>
    <row r="145" spans="1:21" ht="15" customHeight="1" x14ac:dyDescent="0.25">
      <c r="A145" s="8" t="s">
        <v>28</v>
      </c>
      <c r="B145" s="8" t="s">
        <v>16</v>
      </c>
      <c r="C145" s="8" t="s">
        <v>49</v>
      </c>
      <c r="D145" s="8" t="s">
        <v>18</v>
      </c>
      <c r="E145" s="8" t="s">
        <v>50</v>
      </c>
      <c r="F145" s="8" t="s">
        <v>51</v>
      </c>
      <c r="G145" s="14">
        <v>84502</v>
      </c>
      <c r="H145" s="14">
        <v>99456</v>
      </c>
      <c r="I145" s="14">
        <v>162000000</v>
      </c>
      <c r="J145" s="14">
        <v>162000000</v>
      </c>
      <c r="K145" s="14">
        <v>158000000</v>
      </c>
      <c r="L145" s="10">
        <v>41145</v>
      </c>
      <c r="M145" s="10">
        <v>41159</v>
      </c>
      <c r="N145" s="8" t="s">
        <v>21</v>
      </c>
      <c r="O145" s="11"/>
      <c r="P145" s="8" t="s">
        <v>21</v>
      </c>
      <c r="Q145" s="8" t="s">
        <v>21</v>
      </c>
      <c r="R145" s="11"/>
      <c r="S145" s="8" t="s">
        <v>21</v>
      </c>
      <c r="T145" s="8" t="s">
        <v>21</v>
      </c>
      <c r="U145" s="2"/>
    </row>
    <row r="146" spans="1:21" ht="15" customHeight="1" x14ac:dyDescent="0.25">
      <c r="A146" s="8" t="s">
        <v>28</v>
      </c>
      <c r="B146" s="8" t="s">
        <v>16</v>
      </c>
      <c r="C146" s="8" t="s">
        <v>23</v>
      </c>
      <c r="D146" s="8" t="s">
        <v>18</v>
      </c>
      <c r="E146" s="8" t="s">
        <v>24</v>
      </c>
      <c r="F146" s="8" t="s">
        <v>25</v>
      </c>
      <c r="G146" s="14">
        <v>59491</v>
      </c>
      <c r="H146" s="14">
        <v>68289</v>
      </c>
      <c r="I146" s="14">
        <v>102000000</v>
      </c>
      <c r="J146" s="14">
        <v>102000000</v>
      </c>
      <c r="K146" s="14">
        <v>97600000</v>
      </c>
      <c r="L146" s="10">
        <v>41515</v>
      </c>
      <c r="M146" s="10">
        <v>41530</v>
      </c>
      <c r="N146" s="8" t="s">
        <v>21</v>
      </c>
      <c r="O146" s="11"/>
      <c r="P146" s="8" t="s">
        <v>21</v>
      </c>
      <c r="Q146" s="8" t="s">
        <v>21</v>
      </c>
      <c r="R146" s="11"/>
      <c r="S146" s="8" t="s">
        <v>21</v>
      </c>
      <c r="T146" s="8" t="s">
        <v>21</v>
      </c>
      <c r="U146" s="2"/>
    </row>
    <row r="147" spans="1:21" ht="15" customHeight="1" x14ac:dyDescent="0.25">
      <c r="A147" s="8" t="s">
        <v>28</v>
      </c>
      <c r="B147" s="8" t="s">
        <v>29</v>
      </c>
      <c r="C147" s="8" t="s">
        <v>30</v>
      </c>
      <c r="D147" s="8" t="s">
        <v>18</v>
      </c>
      <c r="E147" s="8" t="s">
        <v>31</v>
      </c>
      <c r="F147" s="8" t="s">
        <v>32</v>
      </c>
      <c r="G147" s="14">
        <v>57996</v>
      </c>
      <c r="H147" s="14">
        <v>132349</v>
      </c>
      <c r="I147" s="14">
        <v>230138673</v>
      </c>
      <c r="J147" s="14">
        <v>232324195</v>
      </c>
      <c r="K147" s="14">
        <v>219430251</v>
      </c>
      <c r="L147" s="10">
        <v>41123</v>
      </c>
      <c r="M147" s="10">
        <v>41143</v>
      </c>
      <c r="N147" s="8" t="s">
        <v>21</v>
      </c>
      <c r="O147" s="11"/>
      <c r="P147" s="8" t="s">
        <v>21</v>
      </c>
      <c r="Q147" s="8" t="s">
        <v>21</v>
      </c>
      <c r="R147" s="11"/>
      <c r="S147" s="8" t="s">
        <v>21</v>
      </c>
      <c r="T147" s="8" t="s">
        <v>21</v>
      </c>
      <c r="U147" s="2"/>
    </row>
    <row r="148" spans="1:21" ht="15" customHeight="1" x14ac:dyDescent="0.25">
      <c r="A148" s="8" t="s">
        <v>28</v>
      </c>
      <c r="B148" s="8" t="s">
        <v>16</v>
      </c>
      <c r="C148" s="8" t="s">
        <v>17</v>
      </c>
      <c r="D148" s="8" t="s">
        <v>18</v>
      </c>
      <c r="E148" s="8" t="s">
        <v>50</v>
      </c>
      <c r="F148" s="8" t="s">
        <v>20</v>
      </c>
      <c r="G148" s="14">
        <v>61759</v>
      </c>
      <c r="H148" s="14">
        <v>91368</v>
      </c>
      <c r="I148" s="14">
        <v>148000000</v>
      </c>
      <c r="J148" s="14">
        <v>148000000</v>
      </c>
      <c r="K148" s="14">
        <v>139000000</v>
      </c>
      <c r="L148" s="10">
        <v>41145</v>
      </c>
      <c r="M148" s="10">
        <v>41155</v>
      </c>
      <c r="N148" s="8" t="s">
        <v>21</v>
      </c>
      <c r="O148" s="11"/>
      <c r="P148" s="8" t="s">
        <v>21</v>
      </c>
      <c r="Q148" s="8" t="s">
        <v>21</v>
      </c>
      <c r="R148" s="11"/>
      <c r="S148" s="8" t="s">
        <v>21</v>
      </c>
      <c r="T148" s="8" t="s">
        <v>21</v>
      </c>
      <c r="U148" s="2"/>
    </row>
    <row r="149" spans="1:21" ht="15" customHeight="1" x14ac:dyDescent="0.25">
      <c r="A149" s="8" t="s">
        <v>15</v>
      </c>
      <c r="B149" s="8" t="s">
        <v>16</v>
      </c>
      <c r="C149" s="8" t="s">
        <v>49</v>
      </c>
      <c r="D149" s="8" t="s">
        <v>18</v>
      </c>
      <c r="E149" s="8" t="s">
        <v>54</v>
      </c>
      <c r="F149" s="8" t="s">
        <v>51</v>
      </c>
      <c r="G149" s="14">
        <v>72592</v>
      </c>
      <c r="H149" s="14">
        <v>122667</v>
      </c>
      <c r="I149" s="14">
        <v>169000000</v>
      </c>
      <c r="J149" s="14">
        <v>162000000</v>
      </c>
      <c r="K149" s="14">
        <v>160000000</v>
      </c>
      <c r="L149" s="10">
        <v>41507</v>
      </c>
      <c r="M149" s="10">
        <v>41521</v>
      </c>
      <c r="N149" s="8" t="s">
        <v>21</v>
      </c>
      <c r="O149" s="11"/>
      <c r="P149" s="8" t="s">
        <v>21</v>
      </c>
      <c r="Q149" s="8" t="s">
        <v>21</v>
      </c>
      <c r="R149" s="9">
        <v>7000000</v>
      </c>
      <c r="S149" s="8" t="s">
        <v>47</v>
      </c>
      <c r="T149" s="8" t="s">
        <v>99</v>
      </c>
      <c r="U149" s="2"/>
    </row>
    <row r="150" spans="1:21" ht="15" customHeight="1" x14ac:dyDescent="0.25">
      <c r="A150" s="8" t="s">
        <v>15</v>
      </c>
      <c r="B150" s="8" t="s">
        <v>16</v>
      </c>
      <c r="C150" s="8" t="s">
        <v>23</v>
      </c>
      <c r="D150" s="8" t="s">
        <v>18</v>
      </c>
      <c r="E150" s="8" t="s">
        <v>24</v>
      </c>
      <c r="F150" s="8" t="s">
        <v>25</v>
      </c>
      <c r="G150" s="14">
        <v>114809</v>
      </c>
      <c r="H150" s="14">
        <v>132159</v>
      </c>
      <c r="I150" s="14">
        <v>187000000</v>
      </c>
      <c r="J150" s="14">
        <v>187000000</v>
      </c>
      <c r="K150" s="14">
        <v>177000000</v>
      </c>
      <c r="L150" s="10">
        <v>41510</v>
      </c>
      <c r="M150" s="10">
        <v>41530</v>
      </c>
      <c r="N150" s="8" t="s">
        <v>21</v>
      </c>
      <c r="O150" s="11"/>
      <c r="P150" s="8" t="s">
        <v>21</v>
      </c>
      <c r="Q150" s="8" t="s">
        <v>21</v>
      </c>
      <c r="R150" s="11"/>
      <c r="S150" s="8" t="s">
        <v>21</v>
      </c>
      <c r="T150" s="8" t="s">
        <v>21</v>
      </c>
      <c r="U150" s="2"/>
    </row>
    <row r="151" spans="1:21" ht="15" customHeight="1" x14ac:dyDescent="0.25">
      <c r="A151" s="8" t="s">
        <v>15</v>
      </c>
      <c r="B151" s="8" t="s">
        <v>29</v>
      </c>
      <c r="C151" s="8" t="s">
        <v>30</v>
      </c>
      <c r="D151" s="8" t="s">
        <v>18</v>
      </c>
      <c r="E151" s="8" t="s">
        <v>40</v>
      </c>
      <c r="F151" s="8" t="s">
        <v>32</v>
      </c>
      <c r="G151" s="14">
        <v>70957</v>
      </c>
      <c r="H151" s="14">
        <v>151155</v>
      </c>
      <c r="I151" s="14">
        <v>230165203</v>
      </c>
      <c r="J151" s="14">
        <v>231495784</v>
      </c>
      <c r="K151" s="14">
        <v>220724007</v>
      </c>
      <c r="L151" s="10">
        <v>41486</v>
      </c>
      <c r="M151" s="10">
        <v>41508</v>
      </c>
      <c r="N151" s="8" t="s">
        <v>813</v>
      </c>
      <c r="O151" s="11"/>
      <c r="P151" s="8" t="s">
        <v>21</v>
      </c>
      <c r="Q151" s="8" t="s">
        <v>21</v>
      </c>
      <c r="R151" s="11"/>
      <c r="S151" s="8" t="s">
        <v>21</v>
      </c>
      <c r="T151" s="8" t="s">
        <v>21</v>
      </c>
      <c r="U151" s="2"/>
    </row>
    <row r="152" spans="1:21" ht="15" customHeight="1" x14ac:dyDescent="0.25">
      <c r="A152" s="8" t="s">
        <v>15</v>
      </c>
      <c r="B152" s="8" t="s">
        <v>16</v>
      </c>
      <c r="C152" s="8" t="s">
        <v>17</v>
      </c>
      <c r="D152" s="8" t="s">
        <v>18</v>
      </c>
      <c r="E152" s="8" t="s">
        <v>54</v>
      </c>
      <c r="F152" s="8" t="s">
        <v>20</v>
      </c>
      <c r="G152" s="14">
        <v>89764</v>
      </c>
      <c r="H152" s="14">
        <v>133386</v>
      </c>
      <c r="I152" s="14">
        <v>147000000</v>
      </c>
      <c r="J152" s="14">
        <v>147000000</v>
      </c>
      <c r="K152" s="14">
        <v>138000000</v>
      </c>
      <c r="L152" s="10">
        <v>41506</v>
      </c>
      <c r="M152" s="10">
        <v>41521</v>
      </c>
      <c r="N152" s="8" t="s">
        <v>21</v>
      </c>
      <c r="O152" s="11"/>
      <c r="P152" s="8" t="s">
        <v>21</v>
      </c>
      <c r="Q152" s="8" t="s">
        <v>21</v>
      </c>
      <c r="R152" s="11"/>
      <c r="S152" s="8" t="s">
        <v>21</v>
      </c>
      <c r="T152" s="8" t="s">
        <v>21</v>
      </c>
      <c r="U152" s="2"/>
    </row>
    <row r="153" spans="1:21" ht="15" customHeight="1" x14ac:dyDescent="0.25">
      <c r="A153" s="8" t="s">
        <v>46</v>
      </c>
      <c r="B153" s="8" t="s">
        <v>16</v>
      </c>
      <c r="C153" s="8" t="s">
        <v>49</v>
      </c>
      <c r="D153" s="8" t="s">
        <v>18</v>
      </c>
      <c r="E153" s="8" t="s">
        <v>50</v>
      </c>
      <c r="F153" s="8" t="s">
        <v>51</v>
      </c>
      <c r="G153" s="14">
        <v>73849</v>
      </c>
      <c r="H153" s="14">
        <v>109518</v>
      </c>
      <c r="I153" s="14">
        <v>166000000</v>
      </c>
      <c r="J153" s="14">
        <v>162000000</v>
      </c>
      <c r="K153" s="14">
        <v>145000000</v>
      </c>
      <c r="L153" s="10">
        <v>41872</v>
      </c>
      <c r="M153" s="10">
        <v>41887</v>
      </c>
      <c r="N153" s="8" t="s">
        <v>814</v>
      </c>
      <c r="O153" s="11"/>
      <c r="P153" s="8" t="s">
        <v>21</v>
      </c>
      <c r="Q153" s="8" t="s">
        <v>21</v>
      </c>
      <c r="R153" s="9">
        <v>4000000</v>
      </c>
      <c r="S153" s="8" t="s">
        <v>47</v>
      </c>
      <c r="T153" s="8" t="s">
        <v>80</v>
      </c>
      <c r="U153" s="2"/>
    </row>
    <row r="154" spans="1:21" ht="15" customHeight="1" x14ac:dyDescent="0.25">
      <c r="A154" s="8" t="s">
        <v>46</v>
      </c>
      <c r="B154" s="8" t="s">
        <v>16</v>
      </c>
      <c r="C154" s="8" t="s">
        <v>23</v>
      </c>
      <c r="D154" s="8" t="s">
        <v>18</v>
      </c>
      <c r="E154" s="8" t="s">
        <v>24</v>
      </c>
      <c r="F154" s="8" t="s">
        <v>25</v>
      </c>
      <c r="G154" s="14">
        <v>108985</v>
      </c>
      <c r="H154" s="14">
        <v>114621</v>
      </c>
      <c r="I154" s="14">
        <v>190000000</v>
      </c>
      <c r="J154" s="14">
        <v>187000000</v>
      </c>
      <c r="K154" s="14">
        <v>178000000</v>
      </c>
      <c r="L154" s="10">
        <v>41877</v>
      </c>
      <c r="M154" s="10">
        <v>41895</v>
      </c>
      <c r="N154" s="8" t="s">
        <v>815</v>
      </c>
      <c r="O154" s="11"/>
      <c r="P154" s="8" t="s">
        <v>21</v>
      </c>
      <c r="Q154" s="8" t="s">
        <v>21</v>
      </c>
      <c r="R154" s="9">
        <v>3000000</v>
      </c>
      <c r="S154" s="8" t="s">
        <v>47</v>
      </c>
      <c r="T154" s="8" t="s">
        <v>21</v>
      </c>
      <c r="U154" s="2"/>
    </row>
    <row r="155" spans="1:21" ht="15" customHeight="1" x14ac:dyDescent="0.25">
      <c r="A155" s="8" t="s">
        <v>46</v>
      </c>
      <c r="B155" s="8" t="s">
        <v>29</v>
      </c>
      <c r="C155" s="8" t="s">
        <v>30</v>
      </c>
      <c r="D155" s="8" t="s">
        <v>18</v>
      </c>
      <c r="E155" s="8" t="s">
        <v>31</v>
      </c>
      <c r="F155" s="8" t="s">
        <v>32</v>
      </c>
      <c r="G155" s="14">
        <v>62668</v>
      </c>
      <c r="H155" s="14">
        <v>140442</v>
      </c>
      <c r="I155" s="14">
        <v>230000096</v>
      </c>
      <c r="J155" s="14">
        <v>231495784</v>
      </c>
      <c r="K155" s="14">
        <v>223621346</v>
      </c>
      <c r="L155" s="10">
        <v>41849</v>
      </c>
      <c r="M155" s="10">
        <v>41871</v>
      </c>
      <c r="N155" s="8" t="s">
        <v>816</v>
      </c>
      <c r="O155" s="11"/>
      <c r="P155" s="8" t="s">
        <v>21</v>
      </c>
      <c r="Q155" s="8" t="s">
        <v>21</v>
      </c>
      <c r="R155" s="11"/>
      <c r="S155" s="8" t="s">
        <v>21</v>
      </c>
      <c r="T155" s="8" t="s">
        <v>21</v>
      </c>
      <c r="U155" s="2"/>
    </row>
    <row r="156" spans="1:21" ht="15" customHeight="1" x14ac:dyDescent="0.25">
      <c r="A156" s="8" t="s">
        <v>46</v>
      </c>
      <c r="B156" s="8" t="s">
        <v>16</v>
      </c>
      <c r="C156" s="8" t="s">
        <v>17</v>
      </c>
      <c r="D156" s="8" t="s">
        <v>18</v>
      </c>
      <c r="E156" s="8" t="s">
        <v>50</v>
      </c>
      <c r="F156" s="8" t="s">
        <v>20</v>
      </c>
      <c r="G156" s="14">
        <v>121042</v>
      </c>
      <c r="H156" s="14">
        <v>114152</v>
      </c>
      <c r="I156" s="14">
        <v>149000000</v>
      </c>
      <c r="J156" s="14">
        <v>148000000</v>
      </c>
      <c r="K156" s="14">
        <v>137000000</v>
      </c>
      <c r="L156" s="10">
        <v>41871</v>
      </c>
      <c r="M156" s="10">
        <v>41881</v>
      </c>
      <c r="N156" s="8" t="s">
        <v>21</v>
      </c>
      <c r="O156" s="11"/>
      <c r="P156" s="8" t="s">
        <v>21</v>
      </c>
      <c r="Q156" s="8" t="s">
        <v>21</v>
      </c>
      <c r="R156" s="9">
        <v>1000000</v>
      </c>
      <c r="S156" s="8" t="s">
        <v>47</v>
      </c>
      <c r="T156" s="8" t="s">
        <v>59</v>
      </c>
      <c r="U156" s="2"/>
    </row>
    <row r="157" spans="1:21" ht="15" customHeight="1" x14ac:dyDescent="0.25">
      <c r="A157" s="8" t="s">
        <v>35</v>
      </c>
      <c r="B157" s="8" t="s">
        <v>16</v>
      </c>
      <c r="C157" s="8" t="s">
        <v>49</v>
      </c>
      <c r="D157" s="8" t="s">
        <v>18</v>
      </c>
      <c r="E157" s="8" t="s">
        <v>54</v>
      </c>
      <c r="F157" s="8" t="s">
        <v>51</v>
      </c>
      <c r="G157" s="14">
        <v>100524</v>
      </c>
      <c r="H157" s="14">
        <v>135473</v>
      </c>
      <c r="I157" s="14">
        <v>162000000</v>
      </c>
      <c r="J157" s="14">
        <v>161000000</v>
      </c>
      <c r="K157" s="14">
        <v>145000000</v>
      </c>
      <c r="L157" s="10">
        <v>42241</v>
      </c>
      <c r="M157" s="10">
        <v>42253</v>
      </c>
      <c r="N157" s="8" t="s">
        <v>817</v>
      </c>
      <c r="O157" s="11"/>
      <c r="P157" s="8" t="s">
        <v>21</v>
      </c>
      <c r="Q157" s="8" t="s">
        <v>21</v>
      </c>
      <c r="R157" s="11"/>
      <c r="S157" s="8" t="s">
        <v>21</v>
      </c>
      <c r="T157" s="8" t="s">
        <v>21</v>
      </c>
      <c r="U157" s="2"/>
    </row>
    <row r="158" spans="1:21" ht="15" customHeight="1" x14ac:dyDescent="0.25">
      <c r="A158" s="8" t="s">
        <v>35</v>
      </c>
      <c r="B158" s="8" t="s">
        <v>16</v>
      </c>
      <c r="C158" s="8" t="s">
        <v>23</v>
      </c>
      <c r="D158" s="8" t="s">
        <v>18</v>
      </c>
      <c r="E158" s="8" t="s">
        <v>24</v>
      </c>
      <c r="F158" s="8" t="s">
        <v>25</v>
      </c>
      <c r="G158" s="14">
        <v>129643</v>
      </c>
      <c r="H158" s="14">
        <v>144737</v>
      </c>
      <c r="I158" s="14">
        <v>187000000</v>
      </c>
      <c r="J158" s="14">
        <v>187000000</v>
      </c>
      <c r="K158" s="14">
        <v>164000000</v>
      </c>
      <c r="L158" s="10">
        <v>42245</v>
      </c>
      <c r="M158" s="10">
        <v>42263</v>
      </c>
      <c r="N158" s="8" t="s">
        <v>818</v>
      </c>
      <c r="O158" s="11"/>
      <c r="P158" s="8" t="s">
        <v>21</v>
      </c>
      <c r="Q158" s="8" t="s">
        <v>21</v>
      </c>
      <c r="R158" s="11"/>
      <c r="S158" s="8" t="s">
        <v>21</v>
      </c>
      <c r="T158" s="8" t="s">
        <v>21</v>
      </c>
      <c r="U158" s="2"/>
    </row>
    <row r="159" spans="1:21" ht="15" customHeight="1" x14ac:dyDescent="0.25">
      <c r="A159" s="8" t="s">
        <v>35</v>
      </c>
      <c r="B159" s="8" t="s">
        <v>29</v>
      </c>
      <c r="C159" s="8" t="s">
        <v>30</v>
      </c>
      <c r="D159" s="8" t="s">
        <v>18</v>
      </c>
      <c r="E159" s="8" t="s">
        <v>40</v>
      </c>
      <c r="F159" s="8" t="s">
        <v>32</v>
      </c>
      <c r="G159" s="14">
        <v>82821</v>
      </c>
      <c r="H159" s="14">
        <v>152866</v>
      </c>
      <c r="I159" s="14">
        <v>236199755</v>
      </c>
      <c r="J159" s="14">
        <v>236199755</v>
      </c>
      <c r="K159" s="14">
        <v>226650668</v>
      </c>
      <c r="L159" s="10">
        <v>42212</v>
      </c>
      <c r="M159" s="10">
        <v>42238</v>
      </c>
      <c r="N159" s="8" t="s">
        <v>21</v>
      </c>
      <c r="O159" s="11"/>
      <c r="P159" s="8" t="s">
        <v>21</v>
      </c>
      <c r="Q159" s="8" t="s">
        <v>21</v>
      </c>
      <c r="R159" s="11"/>
      <c r="S159" s="8" t="s">
        <v>21</v>
      </c>
      <c r="T159" s="8" t="s">
        <v>21</v>
      </c>
      <c r="U159" s="2"/>
    </row>
    <row r="160" spans="1:21" ht="15" customHeight="1" x14ac:dyDescent="0.25">
      <c r="A160" s="8" t="s">
        <v>35</v>
      </c>
      <c r="B160" s="8" t="s">
        <v>16</v>
      </c>
      <c r="C160" s="8" t="s">
        <v>17</v>
      </c>
      <c r="D160" s="8" t="s">
        <v>18</v>
      </c>
      <c r="E160" s="8" t="s">
        <v>54</v>
      </c>
      <c r="F160" s="8" t="s">
        <v>20</v>
      </c>
      <c r="G160" s="14">
        <v>157507</v>
      </c>
      <c r="H160" s="14">
        <v>144879</v>
      </c>
      <c r="I160" s="14">
        <v>149000000</v>
      </c>
      <c r="J160" s="14">
        <v>148000000</v>
      </c>
      <c r="K160" s="14">
        <v>136000000</v>
      </c>
      <c r="L160" s="10">
        <v>42240</v>
      </c>
      <c r="M160" s="10">
        <v>42257</v>
      </c>
      <c r="N160" s="8" t="s">
        <v>21</v>
      </c>
      <c r="O160" s="11"/>
      <c r="P160" s="8" t="s">
        <v>21</v>
      </c>
      <c r="Q160" s="8" t="s">
        <v>21</v>
      </c>
      <c r="R160" s="9">
        <v>1000000</v>
      </c>
      <c r="S160" s="8" t="s">
        <v>21</v>
      </c>
      <c r="T160" s="8" t="s">
        <v>36</v>
      </c>
      <c r="U160" s="2"/>
    </row>
    <row r="161" spans="1:21" ht="15" customHeight="1" x14ac:dyDescent="0.25">
      <c r="A161" s="8" t="s">
        <v>60</v>
      </c>
      <c r="B161" s="8" t="s">
        <v>16</v>
      </c>
      <c r="C161" s="8" t="s">
        <v>49</v>
      </c>
      <c r="D161" s="8" t="s">
        <v>18</v>
      </c>
      <c r="E161" s="8" t="s">
        <v>50</v>
      </c>
      <c r="F161" s="8" t="s">
        <v>51</v>
      </c>
      <c r="G161" s="14">
        <v>102631</v>
      </c>
      <c r="H161" s="14">
        <v>110163</v>
      </c>
      <c r="I161" s="14">
        <v>200000000</v>
      </c>
      <c r="J161" s="14">
        <v>159000000</v>
      </c>
      <c r="K161" s="14">
        <v>145000000</v>
      </c>
      <c r="L161" s="10">
        <v>42602</v>
      </c>
      <c r="M161" s="10">
        <v>42627</v>
      </c>
      <c r="N161" s="8" t="s">
        <v>819</v>
      </c>
      <c r="O161" s="9">
        <v>40800000</v>
      </c>
      <c r="P161" s="8" t="s">
        <v>47</v>
      </c>
      <c r="Q161" s="8" t="s">
        <v>61</v>
      </c>
      <c r="R161" s="11"/>
      <c r="S161" s="8" t="s">
        <v>21</v>
      </c>
      <c r="T161" s="8" t="s">
        <v>21</v>
      </c>
      <c r="U161" s="2"/>
    </row>
    <row r="162" spans="1:21" ht="15" customHeight="1" x14ac:dyDescent="0.25">
      <c r="A162" s="8" t="s">
        <v>60</v>
      </c>
      <c r="B162" s="8" t="s">
        <v>16</v>
      </c>
      <c r="C162" s="8" t="s">
        <v>23</v>
      </c>
      <c r="D162" s="8" t="s">
        <v>18</v>
      </c>
      <c r="E162" s="8" t="s">
        <v>24</v>
      </c>
      <c r="F162" s="8" t="s">
        <v>25</v>
      </c>
      <c r="G162" s="14">
        <v>90698</v>
      </c>
      <c r="H162" s="14">
        <v>100426</v>
      </c>
      <c r="I162" s="14">
        <v>178000000</v>
      </c>
      <c r="J162" s="14">
        <v>178000000</v>
      </c>
      <c r="K162" s="14">
        <v>154000000</v>
      </c>
      <c r="L162" s="10">
        <v>42602</v>
      </c>
      <c r="M162" s="10">
        <v>42627</v>
      </c>
      <c r="N162" s="8" t="s">
        <v>818</v>
      </c>
      <c r="O162" s="11"/>
      <c r="P162" s="8" t="s">
        <v>21</v>
      </c>
      <c r="Q162" s="8" t="s">
        <v>21</v>
      </c>
      <c r="R162" s="11"/>
      <c r="S162" s="8" t="s">
        <v>21</v>
      </c>
      <c r="T162" s="8" t="s">
        <v>21</v>
      </c>
      <c r="U162" s="2"/>
    </row>
    <row r="163" spans="1:21" ht="15" customHeight="1" x14ac:dyDescent="0.25">
      <c r="A163" s="8" t="s">
        <v>60</v>
      </c>
      <c r="B163" s="8" t="s">
        <v>29</v>
      </c>
      <c r="C163" s="8" t="s">
        <v>30</v>
      </c>
      <c r="D163" s="8" t="s">
        <v>18</v>
      </c>
      <c r="E163" s="8" t="s">
        <v>31</v>
      </c>
      <c r="F163" s="8" t="s">
        <v>32</v>
      </c>
      <c r="G163" s="14">
        <v>65811</v>
      </c>
      <c r="H163" s="14">
        <v>137802</v>
      </c>
      <c r="I163" s="14">
        <v>250000639</v>
      </c>
      <c r="J163" s="14">
        <v>251908491</v>
      </c>
      <c r="K163" s="14">
        <v>241822121</v>
      </c>
      <c r="L163" s="10">
        <v>42578</v>
      </c>
      <c r="M163" s="10">
        <v>42605</v>
      </c>
      <c r="N163" s="8" t="s">
        <v>820</v>
      </c>
      <c r="O163" s="11"/>
      <c r="P163" s="8" t="s">
        <v>21</v>
      </c>
      <c r="Q163" s="8" t="s">
        <v>21</v>
      </c>
      <c r="R163" s="11"/>
      <c r="S163" s="8" t="s">
        <v>21</v>
      </c>
      <c r="T163" s="8" t="s">
        <v>21</v>
      </c>
      <c r="U163" s="2"/>
    </row>
    <row r="164" spans="1:21" ht="15" customHeight="1" x14ac:dyDescent="0.25">
      <c r="A164" s="8" t="s">
        <v>60</v>
      </c>
      <c r="B164" s="8" t="s">
        <v>16</v>
      </c>
      <c r="C164" s="8" t="s">
        <v>17</v>
      </c>
      <c r="D164" s="8" t="s">
        <v>18</v>
      </c>
      <c r="E164" s="8" t="s">
        <v>50</v>
      </c>
      <c r="F164" s="8" t="s">
        <v>20</v>
      </c>
      <c r="G164" s="14">
        <v>82093</v>
      </c>
      <c r="H164" s="14">
        <v>76857</v>
      </c>
      <c r="I164" s="14">
        <v>110000000</v>
      </c>
      <c r="J164" s="14">
        <v>152000000</v>
      </c>
      <c r="K164" s="14">
        <v>142000000</v>
      </c>
      <c r="L164" s="10">
        <v>42601</v>
      </c>
      <c r="M164" s="10">
        <v>42622</v>
      </c>
      <c r="N164" s="8" t="s">
        <v>821</v>
      </c>
      <c r="O164" s="11"/>
      <c r="P164" s="8" t="s">
        <v>21</v>
      </c>
      <c r="Q164" s="8" t="s">
        <v>21</v>
      </c>
      <c r="R164" s="11"/>
      <c r="S164" s="8" t="s">
        <v>21</v>
      </c>
      <c r="T164" s="8" t="s">
        <v>21</v>
      </c>
      <c r="U164" s="2"/>
    </row>
    <row r="165" spans="1:21" ht="15" customHeight="1" x14ac:dyDescent="0.25">
      <c r="A165" s="8" t="s">
        <v>73</v>
      </c>
      <c r="B165" s="8" t="s">
        <v>16</v>
      </c>
      <c r="C165" s="8" t="s">
        <v>49</v>
      </c>
      <c r="D165" s="8" t="s">
        <v>18</v>
      </c>
      <c r="E165" s="8" t="s">
        <v>54</v>
      </c>
      <c r="F165" s="8" t="s">
        <v>51</v>
      </c>
      <c r="G165" s="14">
        <v>159015</v>
      </c>
      <c r="H165" s="14">
        <v>142248</v>
      </c>
      <c r="I165" s="14">
        <v>190000000</v>
      </c>
      <c r="J165" s="14">
        <v>191000000</v>
      </c>
      <c r="K165" s="14">
        <v>182000000</v>
      </c>
      <c r="L165" s="10">
        <v>42974</v>
      </c>
      <c r="M165" s="10">
        <v>42992</v>
      </c>
      <c r="N165" s="8" t="s">
        <v>822</v>
      </c>
      <c r="O165" s="11"/>
      <c r="P165" s="8" t="s">
        <v>21</v>
      </c>
      <c r="Q165" s="8" t="s">
        <v>21</v>
      </c>
      <c r="R165" s="11"/>
      <c r="S165" s="8" t="s">
        <v>21</v>
      </c>
      <c r="T165" s="8" t="s">
        <v>21</v>
      </c>
      <c r="U165" s="2"/>
    </row>
    <row r="166" spans="1:21" ht="15" customHeight="1" x14ac:dyDescent="0.25">
      <c r="A166" s="8" t="s">
        <v>73</v>
      </c>
      <c r="B166" s="8" t="s">
        <v>16</v>
      </c>
      <c r="C166" s="8" t="s">
        <v>23</v>
      </c>
      <c r="D166" s="8" t="s">
        <v>18</v>
      </c>
      <c r="E166" s="8" t="s">
        <v>24</v>
      </c>
      <c r="F166" s="8" t="s">
        <v>25</v>
      </c>
      <c r="G166" s="14">
        <v>140357</v>
      </c>
      <c r="H166" s="14">
        <v>144029</v>
      </c>
      <c r="I166" s="14">
        <v>187000000</v>
      </c>
      <c r="J166" s="14">
        <v>187000000</v>
      </c>
      <c r="K166" s="14">
        <v>171000000</v>
      </c>
      <c r="L166" s="10">
        <v>42974</v>
      </c>
      <c r="M166" s="10">
        <v>42997</v>
      </c>
      <c r="N166" s="8" t="s">
        <v>21</v>
      </c>
      <c r="O166" s="11"/>
      <c r="P166" s="8" t="s">
        <v>21</v>
      </c>
      <c r="Q166" s="8" t="s">
        <v>21</v>
      </c>
      <c r="R166" s="11"/>
      <c r="S166" s="8" t="s">
        <v>21</v>
      </c>
      <c r="T166" s="8" t="s">
        <v>21</v>
      </c>
      <c r="U166" s="2"/>
    </row>
    <row r="167" spans="1:21" ht="15" customHeight="1" x14ac:dyDescent="0.25">
      <c r="A167" s="8" t="s">
        <v>73</v>
      </c>
      <c r="B167" s="8" t="s">
        <v>29</v>
      </c>
      <c r="C167" s="8" t="s">
        <v>30</v>
      </c>
      <c r="D167" s="8" t="s">
        <v>18</v>
      </c>
      <c r="E167" s="8" t="s">
        <v>40</v>
      </c>
      <c r="F167" s="8" t="s">
        <v>32</v>
      </c>
      <c r="G167" s="14">
        <v>70431</v>
      </c>
      <c r="H167" s="14">
        <v>148460</v>
      </c>
      <c r="I167" s="14">
        <v>250001026</v>
      </c>
      <c r="J167" s="14">
        <v>253331519</v>
      </c>
      <c r="K167" s="14">
        <v>242192145</v>
      </c>
      <c r="L167" s="10">
        <v>42947</v>
      </c>
      <c r="M167" s="10">
        <v>42969</v>
      </c>
      <c r="N167" s="8" t="s">
        <v>823</v>
      </c>
      <c r="O167" s="11"/>
      <c r="P167" s="8" t="s">
        <v>21</v>
      </c>
      <c r="Q167" s="8" t="s">
        <v>21</v>
      </c>
      <c r="R167" s="11"/>
      <c r="S167" s="8" t="s">
        <v>21</v>
      </c>
      <c r="T167" s="8" t="s">
        <v>21</v>
      </c>
      <c r="U167" s="2"/>
    </row>
    <row r="168" spans="1:21" ht="15" customHeight="1" x14ac:dyDescent="0.25">
      <c r="A168" s="8" t="s">
        <v>73</v>
      </c>
      <c r="B168" s="8" t="s">
        <v>16</v>
      </c>
      <c r="C168" s="8" t="s">
        <v>17</v>
      </c>
      <c r="D168" s="8" t="s">
        <v>18</v>
      </c>
      <c r="E168" s="8" t="s">
        <v>54</v>
      </c>
      <c r="F168" s="8" t="s">
        <v>20</v>
      </c>
      <c r="G168" s="14">
        <v>106987</v>
      </c>
      <c r="H168" s="14">
        <v>107070</v>
      </c>
      <c r="I168" s="14">
        <v>148000000</v>
      </c>
      <c r="J168" s="14">
        <v>148000000</v>
      </c>
      <c r="K168" s="14">
        <v>141000000</v>
      </c>
      <c r="L168" s="10">
        <v>42974</v>
      </c>
      <c r="M168" s="10">
        <v>42985</v>
      </c>
      <c r="N168" s="8" t="s">
        <v>21</v>
      </c>
      <c r="O168" s="11"/>
      <c r="P168" s="8" t="s">
        <v>21</v>
      </c>
      <c r="Q168" s="8" t="s">
        <v>21</v>
      </c>
      <c r="R168" s="11"/>
      <c r="S168" s="8" t="s">
        <v>21</v>
      </c>
      <c r="T168" s="8" t="s">
        <v>21</v>
      </c>
      <c r="U168" s="2"/>
    </row>
    <row r="169" spans="1:21" ht="15" customHeight="1" x14ac:dyDescent="0.25">
      <c r="A169" s="8" t="s">
        <v>58</v>
      </c>
      <c r="B169" s="8" t="s">
        <v>16</v>
      </c>
      <c r="C169" s="8" t="s">
        <v>49</v>
      </c>
      <c r="D169" s="8" t="s">
        <v>18</v>
      </c>
      <c r="E169" s="8" t="s">
        <v>50</v>
      </c>
      <c r="F169" s="8" t="s">
        <v>51</v>
      </c>
      <c r="G169" s="14">
        <v>90253</v>
      </c>
      <c r="H169" s="14">
        <v>122681</v>
      </c>
      <c r="I169" s="14">
        <v>190000000</v>
      </c>
      <c r="J169" s="14">
        <v>190000000</v>
      </c>
      <c r="K169" s="14">
        <v>168000000</v>
      </c>
      <c r="L169" s="10">
        <v>43337</v>
      </c>
      <c r="M169" s="10">
        <v>43348</v>
      </c>
      <c r="N169" s="8" t="s">
        <v>824</v>
      </c>
      <c r="O169" s="11"/>
      <c r="P169" s="8" t="s">
        <v>21</v>
      </c>
      <c r="Q169" s="8" t="s">
        <v>21</v>
      </c>
      <c r="R169" s="11"/>
      <c r="S169" s="8" t="s">
        <v>21</v>
      </c>
      <c r="T169" s="8" t="s">
        <v>21</v>
      </c>
      <c r="U169" s="2"/>
    </row>
    <row r="170" spans="1:21" ht="15" customHeight="1" x14ac:dyDescent="0.25">
      <c r="A170" s="8" t="s">
        <v>58</v>
      </c>
      <c r="B170" s="8" t="s">
        <v>16</v>
      </c>
      <c r="C170" s="8" t="s">
        <v>23</v>
      </c>
      <c r="D170" s="8" t="s">
        <v>18</v>
      </c>
      <c r="E170" s="8" t="s">
        <v>24</v>
      </c>
      <c r="F170" s="8" t="s">
        <v>25</v>
      </c>
      <c r="G170" s="14">
        <v>100688</v>
      </c>
      <c r="H170" s="14">
        <v>105593</v>
      </c>
      <c r="I170" s="14">
        <v>175420000</v>
      </c>
      <c r="J170" s="14">
        <v>169720000</v>
      </c>
      <c r="K170" s="14">
        <v>146000000</v>
      </c>
      <c r="L170" s="10">
        <v>43340</v>
      </c>
      <c r="M170" s="10">
        <v>43354</v>
      </c>
      <c r="N170" s="8" t="s">
        <v>825</v>
      </c>
      <c r="O170" s="11"/>
      <c r="P170" s="8" t="s">
        <v>21</v>
      </c>
      <c r="Q170" s="8" t="s">
        <v>21</v>
      </c>
      <c r="R170" s="11"/>
      <c r="S170" s="8" t="s">
        <v>21</v>
      </c>
      <c r="T170" s="8" t="s">
        <v>21</v>
      </c>
      <c r="U170" s="2"/>
    </row>
    <row r="171" spans="1:21" ht="15" customHeight="1" x14ac:dyDescent="0.25">
      <c r="A171" s="8" t="s">
        <v>58</v>
      </c>
      <c r="B171" s="8" t="s">
        <v>29</v>
      </c>
      <c r="C171" s="8" t="s">
        <v>30</v>
      </c>
      <c r="D171" s="8" t="s">
        <v>18</v>
      </c>
      <c r="E171" s="8" t="s">
        <v>31</v>
      </c>
      <c r="F171" s="8" t="s">
        <v>32</v>
      </c>
      <c r="G171" s="14">
        <v>68280</v>
      </c>
      <c r="H171" s="14">
        <v>150306</v>
      </c>
      <c r="I171" s="14">
        <v>270000809</v>
      </c>
      <c r="J171" s="14">
        <v>270495147</v>
      </c>
      <c r="K171" s="14">
        <v>257113368</v>
      </c>
      <c r="L171" s="10">
        <v>43308</v>
      </c>
      <c r="M171" s="10">
        <v>43335</v>
      </c>
      <c r="N171" s="8" t="s">
        <v>826</v>
      </c>
      <c r="O171" s="11"/>
      <c r="P171" s="8" t="s">
        <v>21</v>
      </c>
      <c r="Q171" s="8" t="s">
        <v>21</v>
      </c>
      <c r="R171" s="11"/>
      <c r="S171" s="8" t="s">
        <v>21</v>
      </c>
      <c r="T171" s="8" t="s">
        <v>21</v>
      </c>
      <c r="U171" s="2"/>
    </row>
    <row r="172" spans="1:21" ht="15" customHeight="1" x14ac:dyDescent="0.25">
      <c r="A172" s="8" t="s">
        <v>58</v>
      </c>
      <c r="B172" s="8" t="s">
        <v>16</v>
      </c>
      <c r="C172" s="8" t="s">
        <v>17</v>
      </c>
      <c r="D172" s="8" t="s">
        <v>18</v>
      </c>
      <c r="E172" s="8" t="s">
        <v>50</v>
      </c>
      <c r="F172" s="8" t="s">
        <v>20</v>
      </c>
      <c r="G172" s="14">
        <v>82112</v>
      </c>
      <c r="H172" s="14">
        <v>108258</v>
      </c>
      <c r="I172" s="14">
        <v>148000000</v>
      </c>
      <c r="J172" s="14">
        <v>147800000</v>
      </c>
      <c r="K172" s="14">
        <v>141510000</v>
      </c>
      <c r="L172" s="10">
        <v>43335</v>
      </c>
      <c r="M172" s="10">
        <v>43351</v>
      </c>
      <c r="N172" s="8" t="s">
        <v>827</v>
      </c>
      <c r="O172" s="11"/>
      <c r="P172" s="8" t="s">
        <v>21</v>
      </c>
      <c r="Q172" s="8" t="s">
        <v>21</v>
      </c>
      <c r="R172" s="11"/>
      <c r="S172" s="8" t="s">
        <v>21</v>
      </c>
      <c r="T172" s="8" t="s">
        <v>21</v>
      </c>
      <c r="U172" s="2"/>
    </row>
    <row r="173" spans="1:21" ht="15" customHeight="1" x14ac:dyDescent="0.25">
      <c r="A173" s="8" t="s">
        <v>75</v>
      </c>
      <c r="B173" s="8" t="s">
        <v>16</v>
      </c>
      <c r="C173" s="8" t="s">
        <v>49</v>
      </c>
      <c r="D173" s="8" t="s">
        <v>18</v>
      </c>
      <c r="E173" s="8" t="s">
        <v>54</v>
      </c>
      <c r="F173" s="8" t="s">
        <v>51</v>
      </c>
      <c r="G173" s="14">
        <v>145046</v>
      </c>
      <c r="H173" s="14">
        <v>106149</v>
      </c>
      <c r="I173" s="14">
        <v>131200000</v>
      </c>
      <c r="J173" s="14">
        <v>171000000</v>
      </c>
      <c r="K173" s="14">
        <v>146500000</v>
      </c>
      <c r="L173" s="10">
        <v>43706</v>
      </c>
      <c r="M173" s="10">
        <v>43722</v>
      </c>
      <c r="N173" s="8" t="s">
        <v>21</v>
      </c>
      <c r="O173" s="11"/>
      <c r="P173" s="8" t="s">
        <v>21</v>
      </c>
      <c r="Q173" s="8" t="s">
        <v>21</v>
      </c>
      <c r="R173" s="11"/>
      <c r="S173" s="8" t="s">
        <v>21</v>
      </c>
      <c r="T173" s="8" t="s">
        <v>21</v>
      </c>
      <c r="U173" s="2"/>
    </row>
    <row r="174" spans="1:21" ht="15" customHeight="1" x14ac:dyDescent="0.25">
      <c r="A174" s="8" t="s">
        <v>75</v>
      </c>
      <c r="B174" s="8" t="s">
        <v>16</v>
      </c>
      <c r="C174" s="8" t="s">
        <v>23</v>
      </c>
      <c r="D174" s="8" t="s">
        <v>18</v>
      </c>
      <c r="E174" s="8" t="s">
        <v>24</v>
      </c>
      <c r="F174" s="8" t="s">
        <v>25</v>
      </c>
      <c r="G174" s="14">
        <v>218514</v>
      </c>
      <c r="H174" s="14">
        <v>102175</v>
      </c>
      <c r="I174" s="14">
        <v>120900000</v>
      </c>
      <c r="J174" s="14">
        <v>128600000</v>
      </c>
      <c r="K174" s="14">
        <v>111700000</v>
      </c>
      <c r="L174" s="10">
        <v>43706</v>
      </c>
      <c r="M174" s="10">
        <v>43725</v>
      </c>
      <c r="N174" s="8" t="s">
        <v>828</v>
      </c>
      <c r="O174" s="11"/>
      <c r="P174" s="8" t="s">
        <v>21</v>
      </c>
      <c r="Q174" s="8" t="s">
        <v>21</v>
      </c>
      <c r="R174" s="11"/>
      <c r="S174" s="8" t="s">
        <v>21</v>
      </c>
      <c r="T174" s="8" t="s">
        <v>21</v>
      </c>
      <c r="U174" s="2"/>
    </row>
    <row r="175" spans="1:21" ht="15" customHeight="1" x14ac:dyDescent="0.25">
      <c r="A175" s="8" t="s">
        <v>75</v>
      </c>
      <c r="B175" s="8" t="s">
        <v>29</v>
      </c>
      <c r="C175" s="8" t="s">
        <v>30</v>
      </c>
      <c r="D175" s="8" t="s">
        <v>18</v>
      </c>
      <c r="E175" s="8" t="s">
        <v>40</v>
      </c>
      <c r="F175" s="8" t="s">
        <v>32</v>
      </c>
      <c r="G175" s="14">
        <v>80099</v>
      </c>
      <c r="H175" s="14">
        <v>156566</v>
      </c>
      <c r="I175" s="14">
        <v>270001326</v>
      </c>
      <c r="J175" s="14">
        <v>269036558</v>
      </c>
      <c r="K175" s="14">
        <v>257958038</v>
      </c>
      <c r="L175" s="10">
        <v>43675</v>
      </c>
      <c r="M175" s="10">
        <v>43700</v>
      </c>
      <c r="N175" s="8" t="s">
        <v>829</v>
      </c>
      <c r="O175" s="11"/>
      <c r="P175" s="8" t="s">
        <v>21</v>
      </c>
      <c r="Q175" s="8" t="s">
        <v>21</v>
      </c>
      <c r="R175" s="11"/>
      <c r="S175" s="8" t="s">
        <v>21</v>
      </c>
      <c r="T175" s="8" t="s">
        <v>21</v>
      </c>
      <c r="U175" s="2"/>
    </row>
    <row r="176" spans="1:21" ht="15" customHeight="1" x14ac:dyDescent="0.25">
      <c r="A176" s="8" t="s">
        <v>75</v>
      </c>
      <c r="B176" s="8" t="s">
        <v>16</v>
      </c>
      <c r="C176" s="8" t="s">
        <v>17</v>
      </c>
      <c r="D176" s="8" t="s">
        <v>18</v>
      </c>
      <c r="E176" s="8" t="s">
        <v>54</v>
      </c>
      <c r="F176" s="8" t="s">
        <v>20</v>
      </c>
      <c r="G176" s="14">
        <v>151862</v>
      </c>
      <c r="H176" s="14">
        <v>136791</v>
      </c>
      <c r="I176" s="14">
        <v>167750000</v>
      </c>
      <c r="J176" s="14">
        <v>153400000</v>
      </c>
      <c r="K176" s="14">
        <v>139900000</v>
      </c>
      <c r="L176" s="10">
        <v>43703</v>
      </c>
      <c r="M176" s="10">
        <v>43723</v>
      </c>
      <c r="N176" s="8" t="s">
        <v>830</v>
      </c>
      <c r="O176" s="11"/>
      <c r="P176" s="8" t="s">
        <v>21</v>
      </c>
      <c r="Q176" s="8" t="s">
        <v>21</v>
      </c>
      <c r="R176" s="11"/>
      <c r="S176" s="8" t="s">
        <v>21</v>
      </c>
      <c r="T176" s="8" t="s">
        <v>21</v>
      </c>
      <c r="U176" s="2"/>
    </row>
    <row r="177" spans="1:21" ht="15" customHeight="1" x14ac:dyDescent="0.25">
      <c r="A177" s="8" t="s">
        <v>62</v>
      </c>
      <c r="B177" s="8" t="s">
        <v>16</v>
      </c>
      <c r="C177" s="8" t="s">
        <v>49</v>
      </c>
      <c r="D177" s="8" t="s">
        <v>18</v>
      </c>
      <c r="E177" s="27" t="s">
        <v>50</v>
      </c>
      <c r="F177" s="8" t="s">
        <v>51</v>
      </c>
      <c r="G177" s="14">
        <v>98706</v>
      </c>
      <c r="H177" s="14">
        <v>95892</v>
      </c>
      <c r="I177" s="14">
        <v>136800000</v>
      </c>
      <c r="J177" s="14">
        <v>149500000</v>
      </c>
      <c r="K177" s="14">
        <v>138800000</v>
      </c>
      <c r="L177" s="10">
        <v>44068</v>
      </c>
      <c r="M177" s="10">
        <v>44085</v>
      </c>
      <c r="N177" s="8" t="s">
        <v>831</v>
      </c>
      <c r="O177" s="11"/>
      <c r="P177" s="8" t="s">
        <v>21</v>
      </c>
      <c r="Q177" s="8" t="s">
        <v>21</v>
      </c>
      <c r="R177" s="11"/>
      <c r="S177" s="8" t="s">
        <v>21</v>
      </c>
      <c r="T177" s="8" t="s">
        <v>21</v>
      </c>
      <c r="U177" s="2"/>
    </row>
    <row r="178" spans="1:21" ht="15" customHeight="1" x14ac:dyDescent="0.25">
      <c r="A178" s="8" t="s">
        <v>62</v>
      </c>
      <c r="B178" s="8" t="s">
        <v>16</v>
      </c>
      <c r="C178" s="8" t="s">
        <v>23</v>
      </c>
      <c r="D178" s="8" t="s">
        <v>18</v>
      </c>
      <c r="E178" s="8" t="s">
        <v>24</v>
      </c>
      <c r="F178" s="8" t="s">
        <v>25</v>
      </c>
      <c r="G178" s="14">
        <v>167832</v>
      </c>
      <c r="H178" s="14">
        <v>88203</v>
      </c>
      <c r="I178" s="14">
        <v>121600000</v>
      </c>
      <c r="J178" s="14">
        <v>132500000</v>
      </c>
      <c r="K178" s="14">
        <v>123200000</v>
      </c>
      <c r="L178" s="10">
        <v>44069</v>
      </c>
      <c r="M178" s="10">
        <v>44090</v>
      </c>
      <c r="N178" s="8" t="s">
        <v>832</v>
      </c>
      <c r="O178" s="11"/>
      <c r="P178" s="8" t="s">
        <v>21</v>
      </c>
      <c r="Q178" s="8" t="s">
        <v>21</v>
      </c>
      <c r="R178" s="11"/>
      <c r="S178" s="8" t="s">
        <v>21</v>
      </c>
      <c r="T178" s="8" t="s">
        <v>21</v>
      </c>
      <c r="U178" s="2"/>
    </row>
    <row r="179" spans="1:21" ht="15" customHeight="1" x14ac:dyDescent="0.25">
      <c r="A179" s="8" t="s">
        <v>62</v>
      </c>
      <c r="B179" s="8" t="s">
        <v>29</v>
      </c>
      <c r="C179" s="8" t="s">
        <v>30</v>
      </c>
      <c r="D179" s="8" t="s">
        <v>18</v>
      </c>
      <c r="E179" s="8" t="s">
        <v>31</v>
      </c>
      <c r="F179" s="8" t="s">
        <v>32</v>
      </c>
      <c r="G179" s="14">
        <v>79062</v>
      </c>
      <c r="H179" s="14">
        <v>164556</v>
      </c>
      <c r="I179" s="14">
        <v>270000268</v>
      </c>
      <c r="J179" s="14">
        <v>273939797</v>
      </c>
      <c r="K179" s="14">
        <v>259556652</v>
      </c>
      <c r="L179" s="10">
        <v>44046</v>
      </c>
      <c r="M179" s="10">
        <v>44067</v>
      </c>
      <c r="N179" s="8" t="s">
        <v>833</v>
      </c>
      <c r="O179" s="11"/>
      <c r="P179" s="8" t="s">
        <v>21</v>
      </c>
      <c r="Q179" s="8" t="s">
        <v>21</v>
      </c>
      <c r="R179" s="11"/>
      <c r="S179" s="8" t="s">
        <v>21</v>
      </c>
      <c r="T179" s="8" t="s">
        <v>21</v>
      </c>
      <c r="U179" s="2"/>
    </row>
    <row r="180" spans="1:21" ht="15" customHeight="1" x14ac:dyDescent="0.25">
      <c r="A180" s="8" t="s">
        <v>62</v>
      </c>
      <c r="B180" s="8" t="s">
        <v>16</v>
      </c>
      <c r="C180" s="8" t="s">
        <v>17</v>
      </c>
      <c r="D180" s="8" t="s">
        <v>18</v>
      </c>
      <c r="E180" s="27" t="s">
        <v>50</v>
      </c>
      <c r="F180" s="8" t="s">
        <v>20</v>
      </c>
      <c r="G180" s="14">
        <v>94698</v>
      </c>
      <c r="H180" s="14">
        <v>71231</v>
      </c>
      <c r="I180" s="14">
        <v>99400000</v>
      </c>
      <c r="J180" s="14">
        <v>98900000</v>
      </c>
      <c r="K180" s="14">
        <v>93700000</v>
      </c>
      <c r="L180" s="10">
        <v>44064</v>
      </c>
      <c r="M180" s="10">
        <v>44081</v>
      </c>
      <c r="N180" s="8" t="s">
        <v>834</v>
      </c>
      <c r="O180" s="11"/>
      <c r="P180" s="8" t="s">
        <v>21</v>
      </c>
      <c r="Q180" s="8" t="s">
        <v>21</v>
      </c>
      <c r="R180" s="11"/>
      <c r="S180" s="8" t="s">
        <v>21</v>
      </c>
      <c r="T180" s="8" t="s">
        <v>21</v>
      </c>
      <c r="U180" s="2"/>
    </row>
    <row r="181" spans="1:21" ht="15" customHeight="1" x14ac:dyDescent="0.25">
      <c r="A181" s="8" t="s">
        <v>96</v>
      </c>
      <c r="B181" s="8" t="s">
        <v>16</v>
      </c>
      <c r="C181" s="8" t="s">
        <v>49</v>
      </c>
      <c r="D181" s="8" t="s">
        <v>18</v>
      </c>
      <c r="E181" s="8" t="s">
        <v>54</v>
      </c>
      <c r="F181" s="8" t="s">
        <v>51</v>
      </c>
      <c r="G181" s="14">
        <v>107282</v>
      </c>
      <c r="H181" s="14">
        <v>147867</v>
      </c>
      <c r="I181" s="14">
        <v>193100000</v>
      </c>
      <c r="J181" s="14">
        <v>207600000</v>
      </c>
      <c r="K181" s="14">
        <v>179400000</v>
      </c>
      <c r="L181" s="10">
        <v>44434</v>
      </c>
      <c r="M181" s="10">
        <v>44445</v>
      </c>
      <c r="N181" s="8" t="s">
        <v>835</v>
      </c>
      <c r="O181" s="11"/>
      <c r="P181" s="8" t="s">
        <v>21</v>
      </c>
      <c r="Q181" s="8" t="s">
        <v>21</v>
      </c>
      <c r="R181" s="11"/>
      <c r="S181" s="8" t="s">
        <v>21</v>
      </c>
      <c r="T181" s="8" t="s">
        <v>21</v>
      </c>
      <c r="U181" s="2"/>
    </row>
    <row r="182" spans="1:21" ht="15" customHeight="1" x14ac:dyDescent="0.25">
      <c r="A182" s="8" t="s">
        <v>96</v>
      </c>
      <c r="B182" s="8" t="s">
        <v>16</v>
      </c>
      <c r="C182" s="8" t="s">
        <v>23</v>
      </c>
      <c r="D182" s="8" t="s">
        <v>18</v>
      </c>
      <c r="E182" s="8" t="s">
        <v>24</v>
      </c>
      <c r="F182" s="8" t="s">
        <v>25</v>
      </c>
      <c r="G182" s="14">
        <v>191396</v>
      </c>
      <c r="H182" s="14">
        <v>157450</v>
      </c>
      <c r="I182" s="14">
        <v>187000000</v>
      </c>
      <c r="J182" s="14">
        <v>200900000</v>
      </c>
      <c r="K182" s="14">
        <v>176700000</v>
      </c>
      <c r="L182" s="10">
        <v>44433</v>
      </c>
      <c r="M182" s="10">
        <v>44449</v>
      </c>
      <c r="N182" s="8" t="s">
        <v>836</v>
      </c>
      <c r="O182" s="11"/>
      <c r="P182" s="8" t="s">
        <v>21</v>
      </c>
      <c r="Q182" s="8" t="s">
        <v>21</v>
      </c>
      <c r="R182" s="11"/>
      <c r="S182" s="8" t="s">
        <v>21</v>
      </c>
      <c r="T182" s="8" t="s">
        <v>21</v>
      </c>
      <c r="U182" s="2"/>
    </row>
    <row r="183" spans="1:21" ht="15" customHeight="1" x14ac:dyDescent="0.25">
      <c r="A183" s="8" t="s">
        <v>96</v>
      </c>
      <c r="B183" s="8" t="s">
        <v>29</v>
      </c>
      <c r="C183" s="8" t="s">
        <v>30</v>
      </c>
      <c r="D183" s="8" t="s">
        <v>18</v>
      </c>
      <c r="E183" s="8" t="s">
        <v>40</v>
      </c>
      <c r="F183" s="8" t="s">
        <v>32</v>
      </c>
      <c r="G183" s="14">
        <v>85482</v>
      </c>
      <c r="H183" s="14">
        <v>180636</v>
      </c>
      <c r="I183" s="14">
        <v>270000080</v>
      </c>
      <c r="J183" s="14">
        <v>271237707</v>
      </c>
      <c r="K183" s="14">
        <v>256038980</v>
      </c>
      <c r="L183" s="10">
        <v>44410</v>
      </c>
      <c r="M183" s="10">
        <v>44438</v>
      </c>
      <c r="N183" s="8" t="s">
        <v>837</v>
      </c>
      <c r="O183" s="11"/>
      <c r="P183" s="8" t="s">
        <v>21</v>
      </c>
      <c r="Q183" s="8" t="s">
        <v>21</v>
      </c>
      <c r="R183" s="11"/>
      <c r="S183" s="8" t="s">
        <v>21</v>
      </c>
      <c r="T183" s="8" t="s">
        <v>21</v>
      </c>
      <c r="U183" s="2"/>
    </row>
    <row r="184" spans="1:21" ht="15" customHeight="1" x14ac:dyDescent="0.25">
      <c r="A184" s="8" t="s">
        <v>96</v>
      </c>
      <c r="B184" s="8" t="s">
        <v>16</v>
      </c>
      <c r="C184" s="8" t="s">
        <v>17</v>
      </c>
      <c r="D184" s="8" t="s">
        <v>18</v>
      </c>
      <c r="E184" s="27" t="s">
        <v>54</v>
      </c>
      <c r="F184" s="8" t="s">
        <v>20</v>
      </c>
      <c r="G184" s="14">
        <v>138783</v>
      </c>
      <c r="H184" s="14">
        <v>113815</v>
      </c>
      <c r="I184" s="14">
        <v>149100000</v>
      </c>
      <c r="J184" s="14">
        <v>152432000</v>
      </c>
      <c r="K184" s="14">
        <v>152432000</v>
      </c>
      <c r="L184" s="10">
        <v>44431</v>
      </c>
      <c r="M184" s="10">
        <v>44447</v>
      </c>
      <c r="N184" s="8" t="s">
        <v>838</v>
      </c>
      <c r="O184" s="11"/>
      <c r="P184" s="8" t="s">
        <v>21</v>
      </c>
      <c r="Q184" s="8" t="s">
        <v>21</v>
      </c>
      <c r="R184" s="11"/>
      <c r="S184" s="8" t="s">
        <v>21</v>
      </c>
      <c r="T184" s="8" t="s">
        <v>21</v>
      </c>
      <c r="U184" s="2"/>
    </row>
    <row r="185" spans="1:21" ht="15" customHeight="1" x14ac:dyDescent="0.25">
      <c r="A185" s="8" t="s">
        <v>97</v>
      </c>
      <c r="B185" s="8" t="s">
        <v>16</v>
      </c>
      <c r="C185" s="8" t="s">
        <v>49</v>
      </c>
      <c r="D185" s="8" t="s">
        <v>18</v>
      </c>
      <c r="E185" s="8" t="s">
        <v>50</v>
      </c>
      <c r="F185" s="8" t="s">
        <v>51</v>
      </c>
      <c r="G185" s="14">
        <v>107450</v>
      </c>
      <c r="H185" s="14">
        <v>119463</v>
      </c>
      <c r="I185" s="14">
        <v>190000000</v>
      </c>
      <c r="J185" s="14">
        <v>212900000</v>
      </c>
      <c r="K185" s="14">
        <v>182000000</v>
      </c>
      <c r="L185" s="10">
        <v>44798</v>
      </c>
      <c r="M185" s="10">
        <v>44808</v>
      </c>
      <c r="N185" s="8" t="s">
        <v>839</v>
      </c>
      <c r="O185" s="11"/>
      <c r="P185" s="8" t="s">
        <v>21</v>
      </c>
      <c r="Q185" s="8" t="s">
        <v>21</v>
      </c>
      <c r="R185" s="11"/>
      <c r="S185" s="8" t="s">
        <v>21</v>
      </c>
      <c r="T185" s="8" t="s">
        <v>21</v>
      </c>
      <c r="U185" s="2"/>
    </row>
    <row r="186" spans="1:21" ht="15" customHeight="1" x14ac:dyDescent="0.25">
      <c r="A186" s="8" t="s">
        <v>97</v>
      </c>
      <c r="B186" s="8" t="s">
        <v>16</v>
      </c>
      <c r="C186" s="8" t="s">
        <v>23</v>
      </c>
      <c r="D186" s="8" t="s">
        <v>18</v>
      </c>
      <c r="E186" s="8" t="s">
        <v>24</v>
      </c>
      <c r="F186" s="8" t="s">
        <v>25</v>
      </c>
      <c r="G186" s="14">
        <v>91147</v>
      </c>
      <c r="H186" s="14">
        <v>112800</v>
      </c>
      <c r="I186" s="14">
        <v>187000000</v>
      </c>
      <c r="J186" s="14">
        <v>192900000</v>
      </c>
      <c r="K186" s="14">
        <v>178400000</v>
      </c>
      <c r="L186" s="10">
        <v>44800</v>
      </c>
      <c r="M186" s="10">
        <v>44813</v>
      </c>
      <c r="N186" s="8" t="s">
        <v>840</v>
      </c>
      <c r="O186" s="11"/>
      <c r="P186" s="8" t="s">
        <v>21</v>
      </c>
      <c r="Q186" s="8" t="s">
        <v>21</v>
      </c>
      <c r="R186" s="11"/>
      <c r="S186" s="8" t="s">
        <v>21</v>
      </c>
      <c r="T186" s="8" t="s">
        <v>21</v>
      </c>
      <c r="U186" s="2"/>
    </row>
    <row r="187" spans="1:21" ht="15" customHeight="1" x14ac:dyDescent="0.25">
      <c r="A187" s="8" t="s">
        <v>97</v>
      </c>
      <c r="B187" s="8" t="s">
        <v>29</v>
      </c>
      <c r="C187" s="8" t="s">
        <v>30</v>
      </c>
      <c r="D187" s="8" t="s">
        <v>18</v>
      </c>
      <c r="E187" s="8" t="s">
        <v>31</v>
      </c>
      <c r="F187" s="8" t="s">
        <v>32</v>
      </c>
      <c r="G187" s="14">
        <v>67069</v>
      </c>
      <c r="H187" s="14">
        <v>159521</v>
      </c>
      <c r="I187" s="14">
        <v>270001208</v>
      </c>
      <c r="J187" s="14">
        <v>289137302</v>
      </c>
      <c r="K187" s="14">
        <v>276833372</v>
      </c>
      <c r="L187" s="10">
        <v>44774</v>
      </c>
      <c r="M187" s="10">
        <v>44799</v>
      </c>
      <c r="N187" s="8" t="s">
        <v>837</v>
      </c>
      <c r="O187" s="11"/>
      <c r="P187" s="8" t="s">
        <v>21</v>
      </c>
      <c r="Q187" s="8" t="s">
        <v>21</v>
      </c>
      <c r="R187" s="11"/>
      <c r="S187" s="8" t="s">
        <v>21</v>
      </c>
      <c r="T187" s="8" t="s">
        <v>21</v>
      </c>
      <c r="U187" s="2"/>
    </row>
    <row r="188" spans="1:21" ht="15" customHeight="1" x14ac:dyDescent="0.25">
      <c r="A188" s="8" t="s">
        <v>97</v>
      </c>
      <c r="B188" s="8" t="s">
        <v>16</v>
      </c>
      <c r="C188" s="8" t="s">
        <v>17</v>
      </c>
      <c r="D188" s="8" t="s">
        <v>18</v>
      </c>
      <c r="E188" s="27" t="s">
        <v>50</v>
      </c>
      <c r="F188" s="8" t="s">
        <v>20</v>
      </c>
      <c r="G188" s="14">
        <v>83702</v>
      </c>
      <c r="H188" s="14">
        <v>97509</v>
      </c>
      <c r="I188" s="14">
        <v>148000000</v>
      </c>
      <c r="J188" s="14">
        <v>148390000</v>
      </c>
      <c r="K188" s="14">
        <v>141399000</v>
      </c>
      <c r="L188" s="10">
        <v>44796</v>
      </c>
      <c r="M188" s="10">
        <v>44807</v>
      </c>
      <c r="N188" s="8" t="s">
        <v>841</v>
      </c>
      <c r="O188" s="11"/>
      <c r="P188" s="8" t="s">
        <v>21</v>
      </c>
      <c r="Q188" s="8" t="s">
        <v>21</v>
      </c>
      <c r="R188" s="11"/>
      <c r="S188" s="8" t="s">
        <v>21</v>
      </c>
      <c r="T188" s="8" t="s">
        <v>21</v>
      </c>
      <c r="U188" s="2"/>
    </row>
    <row r="189" spans="1:21" ht="15" customHeight="1" x14ac:dyDescent="0.25">
      <c r="A189" s="8" t="s">
        <v>76</v>
      </c>
      <c r="B189" s="8" t="s">
        <v>16</v>
      </c>
      <c r="C189" s="8" t="s">
        <v>49</v>
      </c>
      <c r="D189" s="8" t="s">
        <v>18</v>
      </c>
      <c r="E189" s="8" t="s">
        <v>54</v>
      </c>
      <c r="F189" s="8" t="s">
        <v>51</v>
      </c>
      <c r="G189" s="14">
        <v>114702</v>
      </c>
      <c r="H189" s="14">
        <v>146264</v>
      </c>
      <c r="I189" s="14">
        <v>190000000</v>
      </c>
      <c r="J189" s="14">
        <v>196700000</v>
      </c>
      <c r="K189" s="14">
        <v>180900000</v>
      </c>
      <c r="L189" s="10">
        <v>45162</v>
      </c>
      <c r="M189" s="10">
        <v>45176</v>
      </c>
      <c r="N189" s="8" t="s">
        <v>842</v>
      </c>
      <c r="O189" s="11"/>
      <c r="P189" s="8" t="s">
        <v>21</v>
      </c>
      <c r="Q189" s="8" t="s">
        <v>21</v>
      </c>
      <c r="R189" s="11"/>
      <c r="S189" s="8" t="s">
        <v>21</v>
      </c>
      <c r="T189" s="8" t="s">
        <v>21</v>
      </c>
      <c r="U189" s="2"/>
    </row>
    <row r="190" spans="1:21" ht="15" customHeight="1" x14ac:dyDescent="0.25">
      <c r="A190" s="8" t="s">
        <v>76</v>
      </c>
      <c r="B190" s="8" t="s">
        <v>16</v>
      </c>
      <c r="C190" s="8" t="s">
        <v>23</v>
      </c>
      <c r="D190" s="8" t="s">
        <v>18</v>
      </c>
      <c r="E190" s="8" t="s">
        <v>24</v>
      </c>
      <c r="F190" s="8" t="s">
        <v>25</v>
      </c>
      <c r="G190" s="14">
        <v>183766</v>
      </c>
      <c r="H190" s="14">
        <v>148894</v>
      </c>
      <c r="I190" s="14">
        <v>187000000</v>
      </c>
      <c r="J190" s="14">
        <v>193000000</v>
      </c>
      <c r="K190" s="14">
        <v>178100000</v>
      </c>
      <c r="L190" s="10">
        <v>45165</v>
      </c>
      <c r="M190" s="10">
        <v>45181</v>
      </c>
      <c r="N190" s="8" t="s">
        <v>843</v>
      </c>
      <c r="O190" s="11"/>
      <c r="P190" s="8" t="s">
        <v>21</v>
      </c>
      <c r="Q190" s="8" t="s">
        <v>21</v>
      </c>
      <c r="R190" s="11"/>
      <c r="S190" s="8" t="s">
        <v>21</v>
      </c>
      <c r="T190" s="8" t="s">
        <v>21</v>
      </c>
      <c r="U190" s="2"/>
    </row>
    <row r="191" spans="1:21" ht="15" customHeight="1" x14ac:dyDescent="0.25">
      <c r="A191" s="8" t="s">
        <v>76</v>
      </c>
      <c r="B191" s="8" t="s">
        <v>29</v>
      </c>
      <c r="C191" s="8" t="s">
        <v>30</v>
      </c>
      <c r="D191" s="8" t="s">
        <v>18</v>
      </c>
      <c r="E191" s="8" t="s">
        <v>40</v>
      </c>
      <c r="F191" s="8" t="s">
        <v>32</v>
      </c>
      <c r="G191" s="14">
        <v>88368</v>
      </c>
      <c r="H191" s="14">
        <v>177454</v>
      </c>
      <c r="I191" s="14">
        <v>270000026</v>
      </c>
      <c r="J191" s="14">
        <v>273243921</v>
      </c>
      <c r="K191" s="14">
        <v>251804255</v>
      </c>
      <c r="L191" s="10">
        <v>45142</v>
      </c>
      <c r="M191" s="10">
        <v>45169</v>
      </c>
      <c r="N191" s="8" t="s">
        <v>837</v>
      </c>
      <c r="O191" s="11"/>
      <c r="P191" s="8" t="s">
        <v>21</v>
      </c>
      <c r="Q191" s="8" t="s">
        <v>21</v>
      </c>
      <c r="R191" s="11"/>
      <c r="S191" s="8" t="s">
        <v>21</v>
      </c>
      <c r="T191" s="8" t="s">
        <v>21</v>
      </c>
      <c r="U191" s="2"/>
    </row>
    <row r="192" spans="1:21" ht="15" customHeight="1" x14ac:dyDescent="0.25">
      <c r="A192" s="8" t="s">
        <v>76</v>
      </c>
      <c r="B192" s="8" t="s">
        <v>16</v>
      </c>
      <c r="C192" s="8" t="s">
        <v>17</v>
      </c>
      <c r="D192" s="8" t="s">
        <v>18</v>
      </c>
      <c r="E192" s="8" t="s">
        <v>54</v>
      </c>
      <c r="F192" s="8" t="s">
        <v>20</v>
      </c>
      <c r="G192" s="14">
        <v>147244</v>
      </c>
      <c r="H192" s="14">
        <v>131642</v>
      </c>
      <c r="I192" s="14">
        <v>148000000</v>
      </c>
      <c r="J192" s="14">
        <v>152022000</v>
      </c>
      <c r="K192" s="14">
        <v>142094000</v>
      </c>
      <c r="L192" s="10">
        <v>45162</v>
      </c>
      <c r="M192" s="10">
        <v>45177</v>
      </c>
      <c r="N192" s="8" t="s">
        <v>841</v>
      </c>
      <c r="O192" s="11"/>
      <c r="P192" s="8" t="s">
        <v>21</v>
      </c>
      <c r="Q192" s="8" t="s">
        <v>21</v>
      </c>
      <c r="R192" s="11"/>
      <c r="S192" s="8" t="s">
        <v>21</v>
      </c>
      <c r="T192" s="8" t="s">
        <v>21</v>
      </c>
      <c r="U192" s="2"/>
    </row>
  </sheetData>
  <sortState xmlns:xlrd2="http://schemas.microsoft.com/office/spreadsheetml/2017/richdata2" ref="A2:S193">
    <sortCondition ref="A2:A193"/>
    <sortCondition ref="C2:C193"/>
    <sortCondition ref="E2:E193"/>
  </sortState>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B9B84-9942-4C7A-8AFC-515B34BC596D}">
  <sheetPr filterMode="1"/>
  <dimension ref="A1:Z725"/>
  <sheetViews>
    <sheetView zoomScale="85" zoomScaleNormal="85" workbookViewId="0">
      <selection activeCell="B398" sqref="B398"/>
    </sheetView>
  </sheetViews>
  <sheetFormatPr defaultRowHeight="15" x14ac:dyDescent="0.25"/>
  <cols>
    <col min="2" max="2" width="14.140625" bestFit="1" customWidth="1"/>
    <col min="3" max="3" width="4.28515625" bestFit="1" customWidth="1"/>
    <col min="4" max="4" width="7.42578125" bestFit="1" customWidth="1"/>
    <col min="5" max="5" width="4.28515625" bestFit="1" customWidth="1"/>
    <col min="6" max="6" width="22.5703125" bestFit="1" customWidth="1"/>
    <col min="7" max="7" width="5.140625" bestFit="1" customWidth="1"/>
    <col min="8" max="8" width="27.140625" bestFit="1" customWidth="1"/>
    <col min="9" max="9" width="23.85546875" bestFit="1" customWidth="1"/>
    <col min="10" max="10" width="5.28515625" bestFit="1" customWidth="1"/>
    <col min="11" max="11" width="14.5703125" bestFit="1" customWidth="1"/>
    <col min="12" max="12" width="6.140625" bestFit="1" customWidth="1"/>
    <col min="13" max="13" width="4.28515625" bestFit="1" customWidth="1"/>
    <col min="14" max="14" width="5.140625" bestFit="1" customWidth="1"/>
    <col min="15" max="15" width="25" bestFit="1" customWidth="1"/>
    <col min="16" max="16" width="10.85546875" bestFit="1" customWidth="1"/>
    <col min="17" max="17" width="7.140625" bestFit="1" customWidth="1"/>
    <col min="18" max="18" width="10.28515625" bestFit="1" customWidth="1"/>
    <col min="19" max="20" width="4.28515625" bestFit="1" customWidth="1"/>
    <col min="21" max="21" width="10.140625" bestFit="1" customWidth="1"/>
    <col min="22" max="22" width="6.5703125" bestFit="1" customWidth="1"/>
    <col min="23" max="23" width="11.85546875" bestFit="1" customWidth="1"/>
    <col min="24" max="24" width="17.28515625" bestFit="1" customWidth="1"/>
    <col min="25" max="25" width="7.7109375" customWidth="1"/>
  </cols>
  <sheetData>
    <row r="1" spans="1:1" x14ac:dyDescent="0.25">
      <c r="A1" t="s">
        <v>728</v>
      </c>
    </row>
    <row r="2" spans="1:1" x14ac:dyDescent="0.25">
      <c r="A2" t="s">
        <v>727</v>
      </c>
    </row>
    <row r="3" spans="1:1" x14ac:dyDescent="0.25">
      <c r="A3" t="s">
        <v>726</v>
      </c>
    </row>
    <row r="4" spans="1:1" x14ac:dyDescent="0.25">
      <c r="A4" t="s">
        <v>725</v>
      </c>
    </row>
    <row r="5" spans="1:1" x14ac:dyDescent="0.25">
      <c r="A5" t="s">
        <v>724</v>
      </c>
    </row>
    <row r="6" spans="1:1" x14ac:dyDescent="0.25">
      <c r="A6" t="s">
        <v>723</v>
      </c>
    </row>
    <row r="7" spans="1:1" x14ac:dyDescent="0.25">
      <c r="A7" t="s">
        <v>722</v>
      </c>
    </row>
    <row r="8" spans="1:1" x14ac:dyDescent="0.25">
      <c r="A8" t="s">
        <v>721</v>
      </c>
    </row>
    <row r="9" spans="1:1" x14ac:dyDescent="0.25">
      <c r="A9" t="s">
        <v>720</v>
      </c>
    </row>
    <row r="10" spans="1:1" x14ac:dyDescent="0.25">
      <c r="A10" t="s">
        <v>719</v>
      </c>
    </row>
    <row r="11" spans="1:1" x14ac:dyDescent="0.25">
      <c r="A11" t="s">
        <v>718</v>
      </c>
    </row>
    <row r="12" spans="1:1" x14ac:dyDescent="0.25">
      <c r="A12" t="s">
        <v>717</v>
      </c>
    </row>
    <row r="13" spans="1:1" x14ac:dyDescent="0.25">
      <c r="A13" t="s">
        <v>716</v>
      </c>
    </row>
    <row r="14" spans="1:1" x14ac:dyDescent="0.25">
      <c r="A14" t="s">
        <v>715</v>
      </c>
    </row>
    <row r="15" spans="1:1" x14ac:dyDescent="0.25">
      <c r="A15" t="s">
        <v>714</v>
      </c>
    </row>
    <row r="16" spans="1:1" x14ac:dyDescent="0.25">
      <c r="A16" t="s">
        <v>713</v>
      </c>
    </row>
    <row r="17" spans="1:26" x14ac:dyDescent="0.25">
      <c r="A17" t="s">
        <v>712</v>
      </c>
    </row>
    <row r="18" spans="1:26" x14ac:dyDescent="0.25">
      <c r="A18" t="s">
        <v>711</v>
      </c>
    </row>
    <row r="19" spans="1:26" x14ac:dyDescent="0.25">
      <c r="A19" t="s">
        <v>710</v>
      </c>
    </row>
    <row r="20" spans="1:26" x14ac:dyDescent="0.25">
      <c r="A20" t="s">
        <v>709</v>
      </c>
    </row>
    <row r="21" spans="1:26" x14ac:dyDescent="0.25">
      <c r="A21" t="s">
        <v>708</v>
      </c>
    </row>
    <row r="22" spans="1:26" x14ac:dyDescent="0.25">
      <c r="A22" t="s">
        <v>707</v>
      </c>
    </row>
    <row r="24" spans="1:26" s="1" customFormat="1" ht="153" x14ac:dyDescent="0.25">
      <c r="A24" s="1" t="s">
        <v>706</v>
      </c>
      <c r="B24" s="1" t="s">
        <v>705</v>
      </c>
      <c r="C24" s="1" t="s">
        <v>704</v>
      </c>
      <c r="D24" s="1" t="s">
        <v>703</v>
      </c>
      <c r="E24" s="1" t="s">
        <v>702</v>
      </c>
      <c r="F24" s="1" t="s">
        <v>701</v>
      </c>
      <c r="G24" s="1" t="s">
        <v>700</v>
      </c>
      <c r="H24" s="1" t="s">
        <v>699</v>
      </c>
      <c r="I24" s="1" t="s">
        <v>698</v>
      </c>
      <c r="J24" s="1" t="s">
        <v>697</v>
      </c>
      <c r="K24" s="1" t="s">
        <v>696</v>
      </c>
      <c r="L24" s="1" t="s">
        <v>695</v>
      </c>
      <c r="M24" s="1" t="s">
        <v>694</v>
      </c>
      <c r="N24" s="1" t="s">
        <v>693</v>
      </c>
      <c r="O24" s="1" t="s">
        <v>692</v>
      </c>
      <c r="P24" s="1" t="s">
        <v>691</v>
      </c>
      <c r="Q24" s="1" t="s">
        <v>690</v>
      </c>
      <c r="R24" s="1" t="s">
        <v>689</v>
      </c>
      <c r="S24" s="1" t="s">
        <v>688</v>
      </c>
      <c r="T24" s="1" t="s">
        <v>687</v>
      </c>
      <c r="U24" s="1" t="s">
        <v>686</v>
      </c>
      <c r="V24" s="1" t="s">
        <v>685</v>
      </c>
      <c r="W24" s="1" t="s">
        <v>684</v>
      </c>
      <c r="X24" s="1" t="s">
        <v>683</v>
      </c>
      <c r="Y24" s="1" t="s">
        <v>682</v>
      </c>
      <c r="Z24" s="6" t="s">
        <v>730</v>
      </c>
    </row>
    <row r="25" spans="1:26" hidden="1" x14ac:dyDescent="0.25">
      <c r="A25" t="s">
        <v>138</v>
      </c>
      <c r="B25" t="s">
        <v>681</v>
      </c>
      <c r="C25" t="s">
        <v>136</v>
      </c>
      <c r="D25" t="s">
        <v>78</v>
      </c>
      <c r="E25" t="s">
        <v>135</v>
      </c>
      <c r="F25" t="s">
        <v>23</v>
      </c>
      <c r="G25">
        <v>1978</v>
      </c>
      <c r="H25" t="s">
        <v>24</v>
      </c>
      <c r="J25" t="s">
        <v>18</v>
      </c>
      <c r="K25" t="s">
        <v>134</v>
      </c>
      <c r="L25">
        <v>0.23</v>
      </c>
      <c r="N25">
        <v>1979</v>
      </c>
      <c r="O25" t="s">
        <v>110</v>
      </c>
      <c r="P25" s="5">
        <v>28993</v>
      </c>
      <c r="Q25">
        <v>0</v>
      </c>
      <c r="R25">
        <v>1828248</v>
      </c>
      <c r="T25">
        <v>2</v>
      </c>
      <c r="U25" t="s">
        <v>643</v>
      </c>
      <c r="Z25" s="7" t="s">
        <v>729</v>
      </c>
    </row>
    <row r="26" spans="1:26" hidden="1" x14ac:dyDescent="0.25">
      <c r="A26" t="s">
        <v>138</v>
      </c>
      <c r="B26" t="s">
        <v>680</v>
      </c>
      <c r="C26" t="s">
        <v>136</v>
      </c>
      <c r="D26" t="s">
        <v>78</v>
      </c>
      <c r="E26" t="s">
        <v>135</v>
      </c>
      <c r="F26" t="s">
        <v>23</v>
      </c>
      <c r="G26">
        <v>1978</v>
      </c>
      <c r="H26" t="s">
        <v>24</v>
      </c>
      <c r="J26" t="s">
        <v>18</v>
      </c>
      <c r="K26" t="s">
        <v>276</v>
      </c>
      <c r="L26">
        <v>0.2</v>
      </c>
      <c r="N26">
        <v>1979</v>
      </c>
      <c r="O26" t="s">
        <v>110</v>
      </c>
      <c r="P26" s="5">
        <v>28965</v>
      </c>
      <c r="Q26">
        <v>0</v>
      </c>
      <c r="R26">
        <v>323184</v>
      </c>
      <c r="T26">
        <v>2</v>
      </c>
      <c r="U26" t="s">
        <v>268</v>
      </c>
      <c r="Z26" s="7" t="s">
        <v>729</v>
      </c>
    </row>
    <row r="27" spans="1:26" hidden="1" x14ac:dyDescent="0.25">
      <c r="A27" t="s">
        <v>138</v>
      </c>
      <c r="B27" t="s">
        <v>679</v>
      </c>
      <c r="C27" t="s">
        <v>136</v>
      </c>
      <c r="D27" t="s">
        <v>78</v>
      </c>
      <c r="E27" t="s">
        <v>135</v>
      </c>
      <c r="F27" t="s">
        <v>23</v>
      </c>
      <c r="G27">
        <v>1979</v>
      </c>
      <c r="H27" t="s">
        <v>24</v>
      </c>
      <c r="J27" t="s">
        <v>18</v>
      </c>
      <c r="K27" t="s">
        <v>392</v>
      </c>
      <c r="L27">
        <v>0.2</v>
      </c>
      <c r="N27">
        <v>1980</v>
      </c>
      <c r="O27" t="s">
        <v>110</v>
      </c>
      <c r="P27" s="5">
        <v>29348</v>
      </c>
      <c r="Q27">
        <v>0</v>
      </c>
      <c r="R27">
        <v>31489</v>
      </c>
      <c r="T27">
        <v>2</v>
      </c>
      <c r="U27" t="s">
        <v>643</v>
      </c>
      <c r="Z27" s="7" t="s">
        <v>729</v>
      </c>
    </row>
    <row r="28" spans="1:26" hidden="1" x14ac:dyDescent="0.25">
      <c r="A28" t="s">
        <v>138</v>
      </c>
      <c r="B28" t="s">
        <v>678</v>
      </c>
      <c r="C28" t="s">
        <v>136</v>
      </c>
      <c r="D28" t="s">
        <v>78</v>
      </c>
      <c r="E28" t="s">
        <v>135</v>
      </c>
      <c r="F28" t="s">
        <v>23</v>
      </c>
      <c r="G28">
        <v>1979</v>
      </c>
      <c r="H28" t="s">
        <v>24</v>
      </c>
      <c r="J28" t="s">
        <v>18</v>
      </c>
      <c r="K28" t="s">
        <v>134</v>
      </c>
      <c r="L28">
        <v>0.2</v>
      </c>
      <c r="N28">
        <v>1980</v>
      </c>
      <c r="O28" t="s">
        <v>110</v>
      </c>
      <c r="P28" s="5">
        <v>29363</v>
      </c>
      <c r="Q28">
        <v>0</v>
      </c>
      <c r="R28">
        <v>959372</v>
      </c>
      <c r="T28">
        <v>2</v>
      </c>
      <c r="U28" t="s">
        <v>268</v>
      </c>
      <c r="Z28" s="7" t="s">
        <v>729</v>
      </c>
    </row>
    <row r="29" spans="1:26" hidden="1" x14ac:dyDescent="0.25">
      <c r="A29" t="s">
        <v>138</v>
      </c>
      <c r="B29" t="s">
        <v>677</v>
      </c>
      <c r="C29" t="s">
        <v>136</v>
      </c>
      <c r="D29" t="s">
        <v>78</v>
      </c>
      <c r="E29" t="s">
        <v>135</v>
      </c>
      <c r="F29" t="s">
        <v>23</v>
      </c>
      <c r="G29">
        <v>1980</v>
      </c>
      <c r="H29" t="s">
        <v>24</v>
      </c>
      <c r="J29" t="s">
        <v>18</v>
      </c>
      <c r="K29" t="s">
        <v>134</v>
      </c>
      <c r="L29">
        <v>0.21</v>
      </c>
      <c r="N29">
        <v>1981</v>
      </c>
      <c r="O29" t="s">
        <v>110</v>
      </c>
      <c r="P29" s="5">
        <v>29721</v>
      </c>
      <c r="Q29">
        <v>0</v>
      </c>
      <c r="R29">
        <v>14358515</v>
      </c>
      <c r="T29">
        <v>2</v>
      </c>
      <c r="U29" t="s">
        <v>268</v>
      </c>
      <c r="Z29" s="7" t="s">
        <v>729</v>
      </c>
    </row>
    <row r="30" spans="1:26" hidden="1" x14ac:dyDescent="0.25">
      <c r="A30" t="s">
        <v>138</v>
      </c>
      <c r="B30" t="s">
        <v>676</v>
      </c>
      <c r="C30" t="s">
        <v>136</v>
      </c>
      <c r="D30" t="s">
        <v>78</v>
      </c>
      <c r="E30" t="s">
        <v>135</v>
      </c>
      <c r="F30" t="s">
        <v>23</v>
      </c>
      <c r="G30">
        <v>1980</v>
      </c>
      <c r="H30" t="s">
        <v>24</v>
      </c>
      <c r="J30" t="s">
        <v>18</v>
      </c>
      <c r="K30" t="s">
        <v>134</v>
      </c>
      <c r="L30">
        <v>0.21</v>
      </c>
      <c r="N30">
        <v>1981</v>
      </c>
      <c r="O30" t="s">
        <v>110</v>
      </c>
      <c r="P30" s="5">
        <v>29721</v>
      </c>
      <c r="Q30">
        <v>0</v>
      </c>
      <c r="R30">
        <v>30237</v>
      </c>
      <c r="T30">
        <v>2</v>
      </c>
      <c r="U30" t="s">
        <v>609</v>
      </c>
      <c r="Z30" s="7" t="s">
        <v>729</v>
      </c>
    </row>
    <row r="31" spans="1:26" hidden="1" x14ac:dyDescent="0.25">
      <c r="A31" t="s">
        <v>138</v>
      </c>
      <c r="B31" t="s">
        <v>675</v>
      </c>
      <c r="C31" t="s">
        <v>136</v>
      </c>
      <c r="D31" t="s">
        <v>78</v>
      </c>
      <c r="E31" t="s">
        <v>135</v>
      </c>
      <c r="F31" t="s">
        <v>23</v>
      </c>
      <c r="G31">
        <v>1981</v>
      </c>
      <c r="H31" t="s">
        <v>24</v>
      </c>
      <c r="J31" t="s">
        <v>18</v>
      </c>
      <c r="K31" t="s">
        <v>134</v>
      </c>
      <c r="L31">
        <v>0.22</v>
      </c>
      <c r="N31">
        <v>1982</v>
      </c>
      <c r="O31" t="s">
        <v>110</v>
      </c>
      <c r="P31" s="5">
        <v>30106</v>
      </c>
      <c r="Q31">
        <v>0</v>
      </c>
      <c r="R31">
        <v>13932987</v>
      </c>
      <c r="T31">
        <v>2</v>
      </c>
      <c r="U31" t="s">
        <v>268</v>
      </c>
      <c r="Z31" s="7" t="s">
        <v>729</v>
      </c>
    </row>
    <row r="32" spans="1:26" hidden="1" x14ac:dyDescent="0.25">
      <c r="A32" t="s">
        <v>138</v>
      </c>
      <c r="B32" t="s">
        <v>674</v>
      </c>
      <c r="C32" t="s">
        <v>136</v>
      </c>
      <c r="D32" t="s">
        <v>78</v>
      </c>
      <c r="E32" t="s">
        <v>135</v>
      </c>
      <c r="F32" t="s">
        <v>23</v>
      </c>
      <c r="G32">
        <v>1982</v>
      </c>
      <c r="H32" t="s">
        <v>24</v>
      </c>
      <c r="J32" t="s">
        <v>18</v>
      </c>
      <c r="K32" t="s">
        <v>276</v>
      </c>
      <c r="L32">
        <v>0.22</v>
      </c>
      <c r="N32">
        <v>1983</v>
      </c>
      <c r="O32" t="s">
        <v>110</v>
      </c>
      <c r="P32" s="5">
        <v>30474</v>
      </c>
      <c r="Q32">
        <v>0</v>
      </c>
      <c r="R32">
        <v>60216</v>
      </c>
      <c r="T32">
        <v>2</v>
      </c>
      <c r="U32" t="s">
        <v>609</v>
      </c>
      <c r="Z32" s="7" t="s">
        <v>729</v>
      </c>
    </row>
    <row r="33" spans="1:26" hidden="1" x14ac:dyDescent="0.25">
      <c r="A33" t="s">
        <v>138</v>
      </c>
      <c r="B33" t="s">
        <v>673</v>
      </c>
      <c r="C33" t="s">
        <v>136</v>
      </c>
      <c r="D33" t="s">
        <v>78</v>
      </c>
      <c r="E33" t="s">
        <v>135</v>
      </c>
      <c r="F33" t="s">
        <v>23</v>
      </c>
      <c r="G33">
        <v>1982</v>
      </c>
      <c r="H33" t="s">
        <v>24</v>
      </c>
      <c r="J33" t="s">
        <v>18</v>
      </c>
      <c r="K33" t="s">
        <v>276</v>
      </c>
      <c r="L33">
        <v>0.22</v>
      </c>
      <c r="N33">
        <v>1983</v>
      </c>
      <c r="O33" t="s">
        <v>110</v>
      </c>
      <c r="P33" s="5">
        <v>30474</v>
      </c>
      <c r="Q33">
        <v>0</v>
      </c>
      <c r="R33">
        <v>22062542</v>
      </c>
      <c r="T33">
        <v>2</v>
      </c>
      <c r="U33" t="s">
        <v>268</v>
      </c>
      <c r="Z33" s="7" t="s">
        <v>729</v>
      </c>
    </row>
    <row r="34" spans="1:26" hidden="1" x14ac:dyDescent="0.25">
      <c r="A34" t="s">
        <v>138</v>
      </c>
      <c r="B34" t="s">
        <v>672</v>
      </c>
      <c r="C34" t="s">
        <v>136</v>
      </c>
      <c r="D34" t="s">
        <v>78</v>
      </c>
      <c r="E34" t="s">
        <v>135</v>
      </c>
      <c r="F34" t="s">
        <v>23</v>
      </c>
      <c r="G34">
        <v>1983</v>
      </c>
      <c r="H34" t="s">
        <v>24</v>
      </c>
      <c r="J34" t="s">
        <v>18</v>
      </c>
      <c r="K34" t="s">
        <v>134</v>
      </c>
      <c r="L34">
        <v>0.2</v>
      </c>
      <c r="N34">
        <v>1984</v>
      </c>
      <c r="O34" t="s">
        <v>110</v>
      </c>
      <c r="P34" s="5">
        <v>30825</v>
      </c>
      <c r="Q34">
        <v>0</v>
      </c>
      <c r="R34">
        <v>29271000</v>
      </c>
      <c r="T34">
        <v>2</v>
      </c>
      <c r="U34" t="s">
        <v>268</v>
      </c>
      <c r="Z34" s="7" t="s">
        <v>729</v>
      </c>
    </row>
    <row r="35" spans="1:26" hidden="1" x14ac:dyDescent="0.25">
      <c r="A35" t="s">
        <v>138</v>
      </c>
      <c r="B35" t="s">
        <v>671</v>
      </c>
      <c r="C35" t="s">
        <v>136</v>
      </c>
      <c r="D35" t="s">
        <v>78</v>
      </c>
      <c r="E35" t="s">
        <v>135</v>
      </c>
      <c r="F35" t="s">
        <v>23</v>
      </c>
      <c r="G35">
        <v>1984</v>
      </c>
      <c r="H35" t="s">
        <v>24</v>
      </c>
      <c r="J35" t="s">
        <v>18</v>
      </c>
      <c r="K35" t="s">
        <v>134</v>
      </c>
      <c r="L35">
        <v>0.21</v>
      </c>
      <c r="N35">
        <v>1985</v>
      </c>
      <c r="O35" t="s">
        <v>110</v>
      </c>
      <c r="P35" s="5">
        <v>31192</v>
      </c>
      <c r="Q35">
        <v>0</v>
      </c>
      <c r="R35">
        <v>31031200</v>
      </c>
      <c r="T35">
        <v>2</v>
      </c>
      <c r="U35" t="s">
        <v>268</v>
      </c>
      <c r="Z35" s="7" t="s">
        <v>729</v>
      </c>
    </row>
    <row r="36" spans="1:26" hidden="1" x14ac:dyDescent="0.25">
      <c r="A36" t="s">
        <v>138</v>
      </c>
      <c r="B36" t="s">
        <v>670</v>
      </c>
      <c r="C36" t="s">
        <v>136</v>
      </c>
      <c r="D36" t="s">
        <v>78</v>
      </c>
      <c r="E36" t="s">
        <v>135</v>
      </c>
      <c r="F36" t="s">
        <v>23</v>
      </c>
      <c r="G36">
        <v>1985</v>
      </c>
      <c r="H36" t="s">
        <v>24</v>
      </c>
      <c r="J36" t="s">
        <v>18</v>
      </c>
      <c r="K36" t="s">
        <v>134</v>
      </c>
      <c r="L36">
        <v>0.22</v>
      </c>
      <c r="N36">
        <v>1986</v>
      </c>
      <c r="O36" t="s">
        <v>110</v>
      </c>
      <c r="P36" s="5">
        <v>31568</v>
      </c>
      <c r="Q36">
        <v>0</v>
      </c>
      <c r="R36">
        <v>21483354</v>
      </c>
      <c r="T36">
        <v>2</v>
      </c>
      <c r="U36" t="s">
        <v>268</v>
      </c>
      <c r="Z36" s="7" t="s">
        <v>729</v>
      </c>
    </row>
    <row r="37" spans="1:26" hidden="1" x14ac:dyDescent="0.25">
      <c r="A37" t="s">
        <v>256</v>
      </c>
      <c r="B37" t="s">
        <v>669</v>
      </c>
      <c r="C37" t="s">
        <v>136</v>
      </c>
      <c r="D37" t="s">
        <v>78</v>
      </c>
      <c r="E37" t="s">
        <v>135</v>
      </c>
      <c r="F37" t="s">
        <v>23</v>
      </c>
      <c r="G37">
        <v>1985</v>
      </c>
      <c r="H37" t="s">
        <v>24</v>
      </c>
      <c r="J37" t="s">
        <v>18</v>
      </c>
      <c r="L37">
        <v>0.2</v>
      </c>
      <c r="N37">
        <v>1986</v>
      </c>
      <c r="O37" t="s">
        <v>110</v>
      </c>
      <c r="P37" s="5">
        <v>31571</v>
      </c>
      <c r="Q37">
        <v>109841</v>
      </c>
      <c r="R37">
        <v>16208707</v>
      </c>
      <c r="T37">
        <v>2</v>
      </c>
      <c r="U37" t="s">
        <v>257</v>
      </c>
      <c r="Z37" s="7" t="s">
        <v>729</v>
      </c>
    </row>
    <row r="38" spans="1:26" hidden="1" x14ac:dyDescent="0.25">
      <c r="A38" t="s">
        <v>138</v>
      </c>
      <c r="B38" t="s">
        <v>668</v>
      </c>
      <c r="C38" t="s">
        <v>136</v>
      </c>
      <c r="D38" t="s">
        <v>78</v>
      </c>
      <c r="E38" t="s">
        <v>135</v>
      </c>
      <c r="F38" t="s">
        <v>23</v>
      </c>
      <c r="G38">
        <v>1985</v>
      </c>
      <c r="H38" t="s">
        <v>24</v>
      </c>
      <c r="J38" t="s">
        <v>18</v>
      </c>
      <c r="K38" t="s">
        <v>134</v>
      </c>
      <c r="L38">
        <v>0.22</v>
      </c>
      <c r="N38">
        <v>1986</v>
      </c>
      <c r="O38" t="s">
        <v>110</v>
      </c>
      <c r="P38" s="5">
        <v>31537</v>
      </c>
      <c r="Q38">
        <v>0</v>
      </c>
      <c r="R38">
        <v>1283000</v>
      </c>
      <c r="T38">
        <v>2</v>
      </c>
      <c r="U38" t="s">
        <v>268</v>
      </c>
      <c r="Z38" s="7" t="s">
        <v>729</v>
      </c>
    </row>
    <row r="39" spans="1:26" hidden="1" x14ac:dyDescent="0.25">
      <c r="A39" t="s">
        <v>138</v>
      </c>
      <c r="B39" t="s">
        <v>667</v>
      </c>
      <c r="C39" t="s">
        <v>136</v>
      </c>
      <c r="D39" t="s">
        <v>78</v>
      </c>
      <c r="E39" t="s">
        <v>135</v>
      </c>
      <c r="F39" t="s">
        <v>23</v>
      </c>
      <c r="G39">
        <v>1985</v>
      </c>
      <c r="H39" t="s">
        <v>24</v>
      </c>
      <c r="J39" t="s">
        <v>18</v>
      </c>
      <c r="K39" t="s">
        <v>134</v>
      </c>
      <c r="L39">
        <v>0.22</v>
      </c>
      <c r="N39">
        <v>1986</v>
      </c>
      <c r="O39" t="s">
        <v>110</v>
      </c>
      <c r="P39" s="5">
        <v>31568</v>
      </c>
      <c r="Q39">
        <v>0</v>
      </c>
      <c r="R39">
        <v>614000</v>
      </c>
      <c r="T39">
        <v>2</v>
      </c>
      <c r="U39" t="s">
        <v>268</v>
      </c>
      <c r="Z39" s="7" t="s">
        <v>729</v>
      </c>
    </row>
    <row r="40" spans="1:26" hidden="1" x14ac:dyDescent="0.25">
      <c r="A40" t="s">
        <v>256</v>
      </c>
      <c r="B40" t="s">
        <v>666</v>
      </c>
      <c r="C40" t="s">
        <v>136</v>
      </c>
      <c r="D40" t="s">
        <v>78</v>
      </c>
      <c r="E40" t="s">
        <v>135</v>
      </c>
      <c r="F40" t="s">
        <v>23</v>
      </c>
      <c r="G40">
        <v>1985</v>
      </c>
      <c r="H40" t="s">
        <v>24</v>
      </c>
      <c r="J40" t="s">
        <v>18</v>
      </c>
      <c r="L40">
        <v>0.2</v>
      </c>
      <c r="N40">
        <v>1986</v>
      </c>
      <c r="O40" t="s">
        <v>110</v>
      </c>
      <c r="P40" s="5">
        <v>31534</v>
      </c>
      <c r="Q40">
        <v>108595</v>
      </c>
      <c r="R40">
        <v>14906681</v>
      </c>
      <c r="T40">
        <v>2</v>
      </c>
      <c r="U40" t="s">
        <v>257</v>
      </c>
      <c r="Z40" s="7" t="s">
        <v>729</v>
      </c>
    </row>
    <row r="41" spans="1:26" hidden="1" x14ac:dyDescent="0.25">
      <c r="A41" t="s">
        <v>138</v>
      </c>
      <c r="B41" t="s">
        <v>665</v>
      </c>
      <c r="C41" t="s">
        <v>136</v>
      </c>
      <c r="D41" t="s">
        <v>78</v>
      </c>
      <c r="E41" t="s">
        <v>135</v>
      </c>
      <c r="F41" t="s">
        <v>23</v>
      </c>
      <c r="G41">
        <v>1986</v>
      </c>
      <c r="H41" t="s">
        <v>24</v>
      </c>
      <c r="J41" t="s">
        <v>18</v>
      </c>
      <c r="K41" t="s">
        <v>134</v>
      </c>
      <c r="L41">
        <v>0.22</v>
      </c>
      <c r="N41">
        <v>1987</v>
      </c>
      <c r="O41" t="s">
        <v>110</v>
      </c>
      <c r="P41" s="5">
        <v>31939</v>
      </c>
      <c r="Q41">
        <v>0</v>
      </c>
      <c r="R41">
        <v>42653000</v>
      </c>
      <c r="T41">
        <v>2</v>
      </c>
      <c r="U41" t="s">
        <v>268</v>
      </c>
      <c r="Z41" s="7" t="s">
        <v>729</v>
      </c>
    </row>
    <row r="42" spans="1:26" hidden="1" x14ac:dyDescent="0.25">
      <c r="A42" t="s">
        <v>138</v>
      </c>
      <c r="B42" t="s">
        <v>664</v>
      </c>
      <c r="C42" t="s">
        <v>136</v>
      </c>
      <c r="D42" t="s">
        <v>78</v>
      </c>
      <c r="E42" t="s">
        <v>135</v>
      </c>
      <c r="F42" t="s">
        <v>23</v>
      </c>
      <c r="G42">
        <v>1984</v>
      </c>
      <c r="H42" t="s">
        <v>24</v>
      </c>
      <c r="J42" t="s">
        <v>18</v>
      </c>
      <c r="K42" t="s">
        <v>134</v>
      </c>
      <c r="L42">
        <v>0.2</v>
      </c>
      <c r="N42">
        <v>1985</v>
      </c>
      <c r="O42" t="s">
        <v>123</v>
      </c>
      <c r="P42" s="5">
        <v>31184</v>
      </c>
      <c r="Q42">
        <v>0</v>
      </c>
      <c r="R42">
        <v>2003800</v>
      </c>
      <c r="T42">
        <v>2</v>
      </c>
      <c r="U42" t="s">
        <v>268</v>
      </c>
      <c r="Z42" s="7" t="s">
        <v>729</v>
      </c>
    </row>
    <row r="43" spans="1:26" hidden="1" x14ac:dyDescent="0.25">
      <c r="A43" t="s">
        <v>138</v>
      </c>
      <c r="B43" t="s">
        <v>663</v>
      </c>
      <c r="C43" t="s">
        <v>136</v>
      </c>
      <c r="D43" t="s">
        <v>78</v>
      </c>
      <c r="E43" t="s">
        <v>135</v>
      </c>
      <c r="F43" t="s">
        <v>23</v>
      </c>
      <c r="G43">
        <v>1985</v>
      </c>
      <c r="H43" t="s">
        <v>24</v>
      </c>
      <c r="J43" t="s">
        <v>18</v>
      </c>
      <c r="K43" t="s">
        <v>134</v>
      </c>
      <c r="L43">
        <v>0.22</v>
      </c>
      <c r="N43">
        <v>1986</v>
      </c>
      <c r="O43" t="s">
        <v>123</v>
      </c>
      <c r="P43" s="5">
        <v>31537</v>
      </c>
      <c r="Q43">
        <v>0</v>
      </c>
      <c r="R43">
        <v>2000000</v>
      </c>
      <c r="T43">
        <v>2</v>
      </c>
      <c r="U43" t="s">
        <v>268</v>
      </c>
      <c r="Z43" s="7" t="s">
        <v>729</v>
      </c>
    </row>
    <row r="44" spans="1:26" hidden="1" x14ac:dyDescent="0.25">
      <c r="A44" t="s">
        <v>138</v>
      </c>
      <c r="B44" t="s">
        <v>662</v>
      </c>
      <c r="C44" t="s">
        <v>136</v>
      </c>
      <c r="D44" t="s">
        <v>78</v>
      </c>
      <c r="E44" t="s">
        <v>135</v>
      </c>
      <c r="F44" t="s">
        <v>23</v>
      </c>
      <c r="G44">
        <v>1980</v>
      </c>
      <c r="H44" t="s">
        <v>51</v>
      </c>
      <c r="J44" t="s">
        <v>18</v>
      </c>
      <c r="K44" t="s">
        <v>134</v>
      </c>
      <c r="L44">
        <v>0.2</v>
      </c>
      <c r="N44">
        <v>1981</v>
      </c>
      <c r="O44" t="s">
        <v>124</v>
      </c>
      <c r="P44" s="5">
        <v>29705</v>
      </c>
      <c r="Q44">
        <v>0</v>
      </c>
      <c r="R44">
        <v>30038</v>
      </c>
      <c r="T44">
        <v>2</v>
      </c>
      <c r="U44" t="s">
        <v>607</v>
      </c>
      <c r="Z44" s="7" t="s">
        <v>729</v>
      </c>
    </row>
    <row r="45" spans="1:26" hidden="1" x14ac:dyDescent="0.25">
      <c r="A45" t="s">
        <v>138</v>
      </c>
      <c r="B45" t="s">
        <v>661</v>
      </c>
      <c r="C45" t="s">
        <v>136</v>
      </c>
      <c r="D45" t="s">
        <v>78</v>
      </c>
      <c r="E45" t="s">
        <v>135</v>
      </c>
      <c r="F45" t="s">
        <v>23</v>
      </c>
      <c r="G45">
        <v>1980</v>
      </c>
      <c r="H45" t="s">
        <v>51</v>
      </c>
      <c r="J45" t="s">
        <v>18</v>
      </c>
      <c r="K45" t="s">
        <v>134</v>
      </c>
      <c r="L45">
        <v>0.2</v>
      </c>
      <c r="N45">
        <v>1981</v>
      </c>
      <c r="O45" t="s">
        <v>124</v>
      </c>
      <c r="P45" s="5">
        <v>29713</v>
      </c>
      <c r="Q45">
        <v>0</v>
      </c>
      <c r="R45">
        <v>6919962</v>
      </c>
      <c r="T45">
        <v>2</v>
      </c>
      <c r="U45" t="s">
        <v>268</v>
      </c>
      <c r="Z45" s="7" t="s">
        <v>729</v>
      </c>
    </row>
    <row r="46" spans="1:26" hidden="1" x14ac:dyDescent="0.25">
      <c r="A46" t="s">
        <v>138</v>
      </c>
      <c r="B46" t="s">
        <v>660</v>
      </c>
      <c r="C46" t="s">
        <v>136</v>
      </c>
      <c r="D46" t="s">
        <v>78</v>
      </c>
      <c r="E46" t="s">
        <v>135</v>
      </c>
      <c r="F46" t="s">
        <v>23</v>
      </c>
      <c r="G46">
        <v>1979</v>
      </c>
      <c r="H46" t="s">
        <v>86</v>
      </c>
      <c r="J46" t="s">
        <v>18</v>
      </c>
      <c r="K46" t="s">
        <v>134</v>
      </c>
      <c r="L46">
        <v>0.19</v>
      </c>
      <c r="N46">
        <v>1980</v>
      </c>
      <c r="O46" t="s">
        <v>125</v>
      </c>
      <c r="P46" s="5">
        <v>29363</v>
      </c>
      <c r="Q46">
        <v>0</v>
      </c>
      <c r="R46">
        <v>1659451</v>
      </c>
      <c r="T46">
        <v>2</v>
      </c>
      <c r="U46" t="s">
        <v>268</v>
      </c>
      <c r="Z46" s="7" t="s">
        <v>729</v>
      </c>
    </row>
    <row r="47" spans="1:26" hidden="1" x14ac:dyDescent="0.25">
      <c r="A47" t="s">
        <v>138</v>
      </c>
      <c r="B47" t="s">
        <v>659</v>
      </c>
      <c r="C47" t="s">
        <v>136</v>
      </c>
      <c r="D47" t="s">
        <v>78</v>
      </c>
      <c r="E47" t="s">
        <v>135</v>
      </c>
      <c r="F47" t="s">
        <v>23</v>
      </c>
      <c r="G47">
        <v>1979</v>
      </c>
      <c r="H47" t="s">
        <v>86</v>
      </c>
      <c r="J47" t="s">
        <v>18</v>
      </c>
      <c r="K47" t="s">
        <v>134</v>
      </c>
      <c r="L47">
        <v>0.19</v>
      </c>
      <c r="N47">
        <v>1980</v>
      </c>
      <c r="O47" t="s">
        <v>125</v>
      </c>
      <c r="P47" s="5">
        <v>29339</v>
      </c>
      <c r="Q47">
        <v>0</v>
      </c>
      <c r="R47">
        <v>31261</v>
      </c>
      <c r="T47">
        <v>2</v>
      </c>
      <c r="U47" t="s">
        <v>257</v>
      </c>
      <c r="Z47" s="7" t="s">
        <v>729</v>
      </c>
    </row>
    <row r="48" spans="1:26" hidden="1" x14ac:dyDescent="0.25">
      <c r="A48" t="s">
        <v>138</v>
      </c>
      <c r="B48" t="s">
        <v>658</v>
      </c>
      <c r="C48" t="s">
        <v>136</v>
      </c>
      <c r="D48" t="s">
        <v>78</v>
      </c>
      <c r="E48" t="s">
        <v>135</v>
      </c>
      <c r="F48" t="s">
        <v>23</v>
      </c>
      <c r="G48">
        <v>1983</v>
      </c>
      <c r="H48" t="s">
        <v>24</v>
      </c>
      <c r="J48" t="s">
        <v>18</v>
      </c>
      <c r="K48" t="s">
        <v>134</v>
      </c>
      <c r="L48">
        <v>0.2</v>
      </c>
      <c r="N48">
        <v>1984</v>
      </c>
      <c r="O48" t="s">
        <v>117</v>
      </c>
      <c r="P48" s="5">
        <v>30811</v>
      </c>
      <c r="Q48">
        <v>0</v>
      </c>
      <c r="R48">
        <v>318000</v>
      </c>
      <c r="T48">
        <v>2</v>
      </c>
      <c r="U48" t="s">
        <v>268</v>
      </c>
      <c r="Z48" s="7" t="s">
        <v>729</v>
      </c>
    </row>
    <row r="49" spans="1:26" hidden="1" x14ac:dyDescent="0.25">
      <c r="A49" t="s">
        <v>138</v>
      </c>
      <c r="B49" t="s">
        <v>657</v>
      </c>
      <c r="C49" t="s">
        <v>136</v>
      </c>
      <c r="D49" t="s">
        <v>78</v>
      </c>
      <c r="E49" t="s">
        <v>135</v>
      </c>
      <c r="F49" t="s">
        <v>23</v>
      </c>
      <c r="G49">
        <v>1983</v>
      </c>
      <c r="H49" t="s">
        <v>24</v>
      </c>
      <c r="J49" t="s">
        <v>18</v>
      </c>
      <c r="K49" t="s">
        <v>134</v>
      </c>
      <c r="L49">
        <v>0.2</v>
      </c>
      <c r="N49">
        <v>1984</v>
      </c>
      <c r="O49" t="s">
        <v>118</v>
      </c>
      <c r="P49" s="5">
        <v>30811</v>
      </c>
      <c r="Q49">
        <v>0</v>
      </c>
      <c r="R49">
        <v>318000</v>
      </c>
      <c r="T49">
        <v>2</v>
      </c>
      <c r="U49" t="s">
        <v>268</v>
      </c>
      <c r="Z49" s="7" t="s">
        <v>729</v>
      </c>
    </row>
    <row r="50" spans="1:26" hidden="1" x14ac:dyDescent="0.25">
      <c r="A50" t="s">
        <v>138</v>
      </c>
      <c r="B50" t="s">
        <v>656</v>
      </c>
      <c r="C50" t="s">
        <v>136</v>
      </c>
      <c r="D50" t="s">
        <v>78</v>
      </c>
      <c r="E50" t="s">
        <v>135</v>
      </c>
      <c r="F50" t="s">
        <v>23</v>
      </c>
      <c r="G50">
        <v>1983</v>
      </c>
      <c r="H50" t="s">
        <v>24</v>
      </c>
      <c r="J50" t="s">
        <v>18</v>
      </c>
      <c r="K50" t="s">
        <v>134</v>
      </c>
      <c r="L50">
        <v>0.2</v>
      </c>
      <c r="N50">
        <v>1984</v>
      </c>
      <c r="O50" t="s">
        <v>119</v>
      </c>
      <c r="P50" s="5">
        <v>30811</v>
      </c>
      <c r="Q50">
        <v>0</v>
      </c>
      <c r="R50">
        <v>159000</v>
      </c>
      <c r="T50">
        <v>2</v>
      </c>
      <c r="U50" t="s">
        <v>268</v>
      </c>
      <c r="Z50" s="7" t="s">
        <v>729</v>
      </c>
    </row>
    <row r="51" spans="1:26" hidden="1" x14ac:dyDescent="0.25">
      <c r="A51" t="s">
        <v>138</v>
      </c>
      <c r="B51" t="s">
        <v>655</v>
      </c>
      <c r="C51" t="s">
        <v>136</v>
      </c>
      <c r="D51" t="s">
        <v>78</v>
      </c>
      <c r="E51" t="s">
        <v>135</v>
      </c>
      <c r="F51" t="s">
        <v>23</v>
      </c>
      <c r="G51">
        <v>1983</v>
      </c>
      <c r="H51" t="s">
        <v>24</v>
      </c>
      <c r="J51" t="s">
        <v>18</v>
      </c>
      <c r="K51" t="s">
        <v>134</v>
      </c>
      <c r="L51">
        <v>0.2</v>
      </c>
      <c r="N51">
        <v>1984</v>
      </c>
      <c r="O51" t="s">
        <v>120</v>
      </c>
      <c r="P51" s="5">
        <v>30811</v>
      </c>
      <c r="Q51">
        <v>0</v>
      </c>
      <c r="R51">
        <v>159000</v>
      </c>
      <c r="T51">
        <v>2</v>
      </c>
      <c r="U51" t="s">
        <v>268</v>
      </c>
      <c r="Z51" s="7" t="s">
        <v>729</v>
      </c>
    </row>
    <row r="52" spans="1:26" hidden="1" x14ac:dyDescent="0.25">
      <c r="A52" t="s">
        <v>138</v>
      </c>
      <c r="B52" t="s">
        <v>654</v>
      </c>
      <c r="C52" t="s">
        <v>136</v>
      </c>
      <c r="D52" t="s">
        <v>78</v>
      </c>
      <c r="E52" t="s">
        <v>135</v>
      </c>
      <c r="F52" t="s">
        <v>23</v>
      </c>
      <c r="G52">
        <v>1983</v>
      </c>
      <c r="H52" t="s">
        <v>24</v>
      </c>
      <c r="J52" t="s">
        <v>18</v>
      </c>
      <c r="K52" t="s">
        <v>134</v>
      </c>
      <c r="L52">
        <v>0.2</v>
      </c>
      <c r="N52">
        <v>1984</v>
      </c>
      <c r="O52" t="s">
        <v>121</v>
      </c>
      <c r="P52" s="5">
        <v>30811</v>
      </c>
      <c r="Q52">
        <v>0</v>
      </c>
      <c r="R52">
        <v>477250</v>
      </c>
      <c r="T52">
        <v>2</v>
      </c>
      <c r="U52" t="s">
        <v>268</v>
      </c>
      <c r="Z52" s="7" t="s">
        <v>729</v>
      </c>
    </row>
    <row r="53" spans="1:26" hidden="1" x14ac:dyDescent="0.25">
      <c r="A53" t="s">
        <v>138</v>
      </c>
      <c r="B53" t="s">
        <v>653</v>
      </c>
      <c r="C53" t="s">
        <v>136</v>
      </c>
      <c r="D53" t="s">
        <v>78</v>
      </c>
      <c r="E53" t="s">
        <v>135</v>
      </c>
      <c r="F53" t="s">
        <v>23</v>
      </c>
      <c r="G53">
        <v>1983</v>
      </c>
      <c r="H53" t="s">
        <v>24</v>
      </c>
      <c r="J53" t="s">
        <v>18</v>
      </c>
      <c r="K53" t="s">
        <v>134</v>
      </c>
      <c r="L53">
        <v>0.2</v>
      </c>
      <c r="N53">
        <v>1984</v>
      </c>
      <c r="O53" t="s">
        <v>122</v>
      </c>
      <c r="P53" s="5">
        <v>30811</v>
      </c>
      <c r="Q53">
        <v>0</v>
      </c>
      <c r="R53">
        <v>478500</v>
      </c>
      <c r="T53">
        <v>2</v>
      </c>
      <c r="U53" t="s">
        <v>268</v>
      </c>
      <c r="Z53" s="7" t="s">
        <v>729</v>
      </c>
    </row>
    <row r="54" spans="1:26" hidden="1" x14ac:dyDescent="0.25">
      <c r="A54" t="s">
        <v>138</v>
      </c>
      <c r="B54" t="s">
        <v>652</v>
      </c>
      <c r="C54" t="s">
        <v>136</v>
      </c>
      <c r="D54" t="s">
        <v>78</v>
      </c>
      <c r="E54" t="s">
        <v>135</v>
      </c>
      <c r="F54" t="s">
        <v>98</v>
      </c>
      <c r="G54">
        <v>1981</v>
      </c>
      <c r="H54" t="s">
        <v>51</v>
      </c>
      <c r="J54" t="s">
        <v>18</v>
      </c>
      <c r="K54" t="s">
        <v>134</v>
      </c>
      <c r="L54">
        <v>0.23</v>
      </c>
      <c r="N54">
        <v>1982</v>
      </c>
      <c r="O54" t="s">
        <v>112</v>
      </c>
      <c r="P54" s="5">
        <v>30083</v>
      </c>
      <c r="Q54">
        <v>0</v>
      </c>
      <c r="R54">
        <v>3546144</v>
      </c>
      <c r="T54">
        <v>2</v>
      </c>
      <c r="U54" t="s">
        <v>607</v>
      </c>
      <c r="Z54" s="7" t="s">
        <v>729</v>
      </c>
    </row>
    <row r="55" spans="1:26" hidden="1" x14ac:dyDescent="0.25">
      <c r="A55" t="s">
        <v>138</v>
      </c>
      <c r="B55" t="s">
        <v>651</v>
      </c>
      <c r="C55" t="s">
        <v>136</v>
      </c>
      <c r="D55" t="s">
        <v>78</v>
      </c>
      <c r="E55" t="s">
        <v>135</v>
      </c>
      <c r="F55" t="s">
        <v>98</v>
      </c>
      <c r="G55">
        <v>1981</v>
      </c>
      <c r="H55" t="s">
        <v>51</v>
      </c>
      <c r="J55" t="s">
        <v>18</v>
      </c>
      <c r="K55" t="s">
        <v>134</v>
      </c>
      <c r="L55">
        <v>0.21</v>
      </c>
      <c r="N55">
        <v>1982</v>
      </c>
      <c r="O55" t="s">
        <v>112</v>
      </c>
      <c r="P55" s="5">
        <v>30095</v>
      </c>
      <c r="Q55">
        <v>0</v>
      </c>
      <c r="R55">
        <v>30154417</v>
      </c>
      <c r="T55">
        <v>2</v>
      </c>
      <c r="U55" t="s">
        <v>268</v>
      </c>
      <c r="Z55" s="7" t="s">
        <v>729</v>
      </c>
    </row>
    <row r="56" spans="1:26" hidden="1" x14ac:dyDescent="0.25">
      <c r="A56" t="s">
        <v>138</v>
      </c>
      <c r="B56" t="s">
        <v>650</v>
      </c>
      <c r="C56" t="s">
        <v>136</v>
      </c>
      <c r="D56" t="s">
        <v>78</v>
      </c>
      <c r="E56" t="s">
        <v>135</v>
      </c>
      <c r="F56" t="s">
        <v>98</v>
      </c>
      <c r="G56">
        <v>1982</v>
      </c>
      <c r="H56" t="s">
        <v>51</v>
      </c>
      <c r="J56" t="s">
        <v>18</v>
      </c>
      <c r="K56" t="s">
        <v>134</v>
      </c>
      <c r="L56">
        <v>0.23</v>
      </c>
      <c r="N56">
        <v>1983</v>
      </c>
      <c r="O56" t="s">
        <v>112</v>
      </c>
      <c r="P56" s="5">
        <v>30445</v>
      </c>
      <c r="Q56">
        <v>0</v>
      </c>
      <c r="R56">
        <v>25751531</v>
      </c>
      <c r="T56">
        <v>2</v>
      </c>
      <c r="U56" t="s">
        <v>268</v>
      </c>
      <c r="Z56" s="7" t="s">
        <v>729</v>
      </c>
    </row>
    <row r="57" spans="1:26" hidden="1" x14ac:dyDescent="0.25">
      <c r="A57" t="s">
        <v>138</v>
      </c>
      <c r="B57" t="s">
        <v>649</v>
      </c>
      <c r="C57" t="s">
        <v>136</v>
      </c>
      <c r="D57" t="s">
        <v>78</v>
      </c>
      <c r="E57" t="s">
        <v>135</v>
      </c>
      <c r="F57" t="s">
        <v>98</v>
      </c>
      <c r="G57">
        <v>1982</v>
      </c>
      <c r="H57" t="s">
        <v>105</v>
      </c>
      <c r="J57" t="s">
        <v>18</v>
      </c>
      <c r="K57" t="s">
        <v>134</v>
      </c>
      <c r="L57">
        <v>0.38</v>
      </c>
      <c r="N57">
        <v>1983</v>
      </c>
      <c r="O57" t="s">
        <v>112</v>
      </c>
      <c r="P57" s="5">
        <v>30424</v>
      </c>
      <c r="Q57">
        <v>0</v>
      </c>
      <c r="R57">
        <v>91328</v>
      </c>
      <c r="T57">
        <v>2</v>
      </c>
      <c r="U57" t="s">
        <v>607</v>
      </c>
      <c r="Z57" s="7" t="s">
        <v>729</v>
      </c>
    </row>
    <row r="58" spans="1:26" hidden="1" x14ac:dyDescent="0.25">
      <c r="A58" t="s">
        <v>138</v>
      </c>
      <c r="B58" t="s">
        <v>648</v>
      </c>
      <c r="C58" t="s">
        <v>136</v>
      </c>
      <c r="D58" t="s">
        <v>78</v>
      </c>
      <c r="E58" t="s">
        <v>135</v>
      </c>
      <c r="F58" t="s">
        <v>98</v>
      </c>
      <c r="G58">
        <v>1983</v>
      </c>
      <c r="H58" t="s">
        <v>100</v>
      </c>
      <c r="J58" t="s">
        <v>18</v>
      </c>
      <c r="K58" t="s">
        <v>134</v>
      </c>
      <c r="L58">
        <v>0.21</v>
      </c>
      <c r="N58">
        <v>1984</v>
      </c>
      <c r="O58" t="s">
        <v>112</v>
      </c>
      <c r="P58" s="5">
        <v>30810</v>
      </c>
      <c r="Q58">
        <v>0</v>
      </c>
      <c r="R58">
        <v>41945403</v>
      </c>
      <c r="T58">
        <v>2</v>
      </c>
      <c r="U58" t="s">
        <v>268</v>
      </c>
      <c r="Z58" s="7" t="s">
        <v>729</v>
      </c>
    </row>
    <row r="59" spans="1:26" hidden="1" x14ac:dyDescent="0.25">
      <c r="A59" t="s">
        <v>138</v>
      </c>
      <c r="B59" t="s">
        <v>647</v>
      </c>
      <c r="C59" t="s">
        <v>136</v>
      </c>
      <c r="D59" t="s">
        <v>78</v>
      </c>
      <c r="E59" t="s">
        <v>135</v>
      </c>
      <c r="F59" t="s">
        <v>98</v>
      </c>
      <c r="G59">
        <v>1984</v>
      </c>
      <c r="H59" t="s">
        <v>24</v>
      </c>
      <c r="J59" t="s">
        <v>18</v>
      </c>
      <c r="K59" t="s">
        <v>392</v>
      </c>
      <c r="L59">
        <v>0.2</v>
      </c>
      <c r="N59">
        <v>1985</v>
      </c>
      <c r="O59" t="s">
        <v>112</v>
      </c>
      <c r="P59" s="5">
        <v>31169</v>
      </c>
      <c r="Q59">
        <v>0</v>
      </c>
      <c r="R59">
        <v>29286498</v>
      </c>
      <c r="T59">
        <v>2</v>
      </c>
      <c r="U59" t="s">
        <v>268</v>
      </c>
      <c r="Z59" s="7" t="s">
        <v>729</v>
      </c>
    </row>
    <row r="60" spans="1:26" hidden="1" x14ac:dyDescent="0.25">
      <c r="A60" t="s">
        <v>138</v>
      </c>
      <c r="B60" t="s">
        <v>646</v>
      </c>
      <c r="C60" t="s">
        <v>136</v>
      </c>
      <c r="D60" t="s">
        <v>78</v>
      </c>
      <c r="E60" t="s">
        <v>135</v>
      </c>
      <c r="F60" t="s">
        <v>98</v>
      </c>
      <c r="G60">
        <v>1985</v>
      </c>
      <c r="H60" t="s">
        <v>24</v>
      </c>
      <c r="J60" t="s">
        <v>18</v>
      </c>
      <c r="K60" t="s">
        <v>134</v>
      </c>
      <c r="L60">
        <v>0.26</v>
      </c>
      <c r="N60">
        <v>1986</v>
      </c>
      <c r="O60" t="s">
        <v>112</v>
      </c>
      <c r="P60" s="5">
        <v>31541</v>
      </c>
      <c r="Q60">
        <v>0</v>
      </c>
      <c r="R60">
        <v>32728663</v>
      </c>
      <c r="T60">
        <v>2</v>
      </c>
      <c r="U60" t="s">
        <v>268</v>
      </c>
      <c r="Z60" s="7" t="s">
        <v>729</v>
      </c>
    </row>
    <row r="61" spans="1:26" hidden="1" x14ac:dyDescent="0.25">
      <c r="A61" t="s">
        <v>138</v>
      </c>
      <c r="B61" t="s">
        <v>645</v>
      </c>
      <c r="C61" t="s">
        <v>136</v>
      </c>
      <c r="D61" t="s">
        <v>78</v>
      </c>
      <c r="E61" t="s">
        <v>135</v>
      </c>
      <c r="F61" t="s">
        <v>98</v>
      </c>
      <c r="G61">
        <v>1986</v>
      </c>
      <c r="H61" t="s">
        <v>100</v>
      </c>
      <c r="J61" t="s">
        <v>18</v>
      </c>
      <c r="K61" t="s">
        <v>134</v>
      </c>
      <c r="N61">
        <v>1987</v>
      </c>
      <c r="O61" t="s">
        <v>112</v>
      </c>
      <c r="P61" s="5">
        <v>31929</v>
      </c>
      <c r="Q61">
        <v>0</v>
      </c>
      <c r="R61">
        <v>2660000</v>
      </c>
      <c r="T61">
        <v>2</v>
      </c>
      <c r="U61" t="s">
        <v>268</v>
      </c>
      <c r="Z61" s="7" t="s">
        <v>729</v>
      </c>
    </row>
    <row r="62" spans="1:26" hidden="1" x14ac:dyDescent="0.25">
      <c r="A62" t="s">
        <v>138</v>
      </c>
      <c r="B62" t="s">
        <v>644</v>
      </c>
      <c r="C62" t="s">
        <v>136</v>
      </c>
      <c r="D62" t="s">
        <v>78</v>
      </c>
      <c r="E62" t="s">
        <v>135</v>
      </c>
      <c r="F62" t="s">
        <v>98</v>
      </c>
      <c r="G62">
        <v>1988</v>
      </c>
      <c r="H62" t="s">
        <v>51</v>
      </c>
      <c r="J62" t="s">
        <v>18</v>
      </c>
      <c r="K62" t="s">
        <v>134</v>
      </c>
      <c r="L62">
        <v>0.32</v>
      </c>
      <c r="N62">
        <v>1989</v>
      </c>
      <c r="O62" t="s">
        <v>112</v>
      </c>
      <c r="P62" s="5">
        <v>32671</v>
      </c>
      <c r="Q62">
        <v>0</v>
      </c>
      <c r="R62">
        <v>10200000</v>
      </c>
      <c r="T62">
        <v>2</v>
      </c>
      <c r="U62" t="s">
        <v>268</v>
      </c>
      <c r="Z62" s="7" t="s">
        <v>729</v>
      </c>
    </row>
    <row r="63" spans="1:26" hidden="1" x14ac:dyDescent="0.25">
      <c r="A63" t="s">
        <v>138</v>
      </c>
      <c r="B63" t="s">
        <v>642</v>
      </c>
      <c r="C63" t="s">
        <v>136</v>
      </c>
      <c r="D63" t="s">
        <v>637</v>
      </c>
      <c r="E63" t="s">
        <v>135</v>
      </c>
      <c r="F63" t="s">
        <v>636</v>
      </c>
      <c r="G63">
        <v>1978</v>
      </c>
      <c r="H63" t="s">
        <v>635</v>
      </c>
      <c r="J63" t="s">
        <v>18</v>
      </c>
      <c r="K63" t="s">
        <v>276</v>
      </c>
      <c r="N63">
        <v>1979</v>
      </c>
      <c r="O63" t="s">
        <v>126</v>
      </c>
      <c r="P63" s="5">
        <v>28963</v>
      </c>
      <c r="Q63">
        <v>0</v>
      </c>
      <c r="R63">
        <v>115000</v>
      </c>
      <c r="T63">
        <v>2</v>
      </c>
      <c r="U63" t="s">
        <v>268</v>
      </c>
      <c r="Z63" s="7" t="s">
        <v>729</v>
      </c>
    </row>
    <row r="64" spans="1:26" hidden="1" x14ac:dyDescent="0.25">
      <c r="A64" t="s">
        <v>138</v>
      </c>
      <c r="B64" t="s">
        <v>641</v>
      </c>
      <c r="C64" t="s">
        <v>136</v>
      </c>
      <c r="D64" t="s">
        <v>637</v>
      </c>
      <c r="E64" t="s">
        <v>135</v>
      </c>
      <c r="F64" t="s">
        <v>636</v>
      </c>
      <c r="G64">
        <v>1979</v>
      </c>
      <c r="H64" t="s">
        <v>635</v>
      </c>
      <c r="J64" t="s">
        <v>18</v>
      </c>
      <c r="K64" t="s">
        <v>276</v>
      </c>
      <c r="L64">
        <v>0.14000000000000001</v>
      </c>
      <c r="N64">
        <v>1980</v>
      </c>
      <c r="O64" t="s">
        <v>126</v>
      </c>
      <c r="P64" s="5">
        <v>29349</v>
      </c>
      <c r="Q64">
        <v>0</v>
      </c>
      <c r="R64">
        <v>250000</v>
      </c>
      <c r="T64">
        <v>2</v>
      </c>
      <c r="U64" t="s">
        <v>268</v>
      </c>
      <c r="Z64" s="7" t="s">
        <v>729</v>
      </c>
    </row>
    <row r="65" spans="1:26" hidden="1" x14ac:dyDescent="0.25">
      <c r="A65" t="s">
        <v>138</v>
      </c>
      <c r="B65" t="s">
        <v>640</v>
      </c>
      <c r="C65" t="s">
        <v>136</v>
      </c>
      <c r="D65" t="s">
        <v>637</v>
      </c>
      <c r="E65" t="s">
        <v>135</v>
      </c>
      <c r="F65" t="s">
        <v>636</v>
      </c>
      <c r="G65">
        <v>1980</v>
      </c>
      <c r="H65" t="s">
        <v>635</v>
      </c>
      <c r="J65" t="s">
        <v>18</v>
      </c>
      <c r="K65" t="s">
        <v>134</v>
      </c>
      <c r="M65">
        <v>29</v>
      </c>
      <c r="N65">
        <v>1981</v>
      </c>
      <c r="O65" t="s">
        <v>126</v>
      </c>
      <c r="P65" s="5">
        <v>29692</v>
      </c>
      <c r="Q65">
        <v>0</v>
      </c>
      <c r="R65">
        <v>113000</v>
      </c>
      <c r="T65">
        <v>2</v>
      </c>
      <c r="U65" t="s">
        <v>268</v>
      </c>
      <c r="Z65" s="7" t="s">
        <v>729</v>
      </c>
    </row>
    <row r="66" spans="1:26" hidden="1" x14ac:dyDescent="0.25">
      <c r="A66" t="s">
        <v>138</v>
      </c>
      <c r="B66" t="s">
        <v>639</v>
      </c>
      <c r="C66" t="s">
        <v>136</v>
      </c>
      <c r="D66" t="s">
        <v>637</v>
      </c>
      <c r="E66" t="s">
        <v>135</v>
      </c>
      <c r="F66" t="s">
        <v>636</v>
      </c>
      <c r="G66">
        <v>1980</v>
      </c>
      <c r="H66" t="s">
        <v>635</v>
      </c>
      <c r="J66" t="s">
        <v>18</v>
      </c>
      <c r="K66" t="s">
        <v>276</v>
      </c>
      <c r="N66">
        <v>1981</v>
      </c>
      <c r="O66" t="s">
        <v>126</v>
      </c>
      <c r="P66" s="5">
        <v>29660</v>
      </c>
      <c r="Q66">
        <v>0</v>
      </c>
      <c r="R66">
        <v>36000</v>
      </c>
      <c r="T66">
        <v>2</v>
      </c>
      <c r="U66" t="s">
        <v>268</v>
      </c>
      <c r="Z66" s="7" t="s">
        <v>729</v>
      </c>
    </row>
    <row r="67" spans="1:26" hidden="1" x14ac:dyDescent="0.25">
      <c r="A67" t="s">
        <v>138</v>
      </c>
      <c r="B67" t="s">
        <v>638</v>
      </c>
      <c r="C67" t="s">
        <v>136</v>
      </c>
      <c r="D67" t="s">
        <v>637</v>
      </c>
      <c r="E67" t="s">
        <v>135</v>
      </c>
      <c r="F67" t="s">
        <v>636</v>
      </c>
      <c r="G67">
        <v>1982</v>
      </c>
      <c r="H67" t="s">
        <v>635</v>
      </c>
      <c r="J67" t="s">
        <v>18</v>
      </c>
      <c r="K67" t="s">
        <v>276</v>
      </c>
      <c r="L67">
        <v>0.23</v>
      </c>
      <c r="N67">
        <v>1983</v>
      </c>
      <c r="O67" t="s">
        <v>126</v>
      </c>
      <c r="P67" s="5">
        <v>30428</v>
      </c>
      <c r="Q67">
        <v>0</v>
      </c>
      <c r="R67">
        <v>48000</v>
      </c>
      <c r="T67">
        <v>2</v>
      </c>
      <c r="U67" t="s">
        <v>268</v>
      </c>
      <c r="Z67" s="7" t="s">
        <v>729</v>
      </c>
    </row>
    <row r="68" spans="1:26" hidden="1" x14ac:dyDescent="0.25">
      <c r="A68" t="s">
        <v>138</v>
      </c>
      <c r="B68" t="s">
        <v>634</v>
      </c>
      <c r="C68" t="s">
        <v>136</v>
      </c>
      <c r="D68" t="s">
        <v>16</v>
      </c>
      <c r="E68" t="s">
        <v>135</v>
      </c>
      <c r="F68" t="s">
        <v>49</v>
      </c>
      <c r="G68">
        <v>1975</v>
      </c>
      <c r="H68" t="s">
        <v>70</v>
      </c>
      <c r="I68" t="s">
        <v>70</v>
      </c>
      <c r="J68" t="s">
        <v>18</v>
      </c>
      <c r="K68" t="s">
        <v>633</v>
      </c>
      <c r="N68">
        <v>1975</v>
      </c>
      <c r="O68" t="s">
        <v>104</v>
      </c>
      <c r="P68" s="5">
        <v>27705</v>
      </c>
      <c r="Q68">
        <v>0</v>
      </c>
      <c r="R68">
        <v>3790000</v>
      </c>
      <c r="T68">
        <v>2</v>
      </c>
      <c r="U68" t="s">
        <v>268</v>
      </c>
      <c r="Z68" s="7" t="s">
        <v>729</v>
      </c>
    </row>
    <row r="69" spans="1:26" hidden="1" x14ac:dyDescent="0.25">
      <c r="A69" t="s">
        <v>138</v>
      </c>
      <c r="B69" t="s">
        <v>632</v>
      </c>
      <c r="C69" t="s">
        <v>136</v>
      </c>
      <c r="D69" t="s">
        <v>16</v>
      </c>
      <c r="E69" t="s">
        <v>135</v>
      </c>
      <c r="F69" t="s">
        <v>49</v>
      </c>
      <c r="G69">
        <v>1980</v>
      </c>
      <c r="H69" t="s">
        <v>51</v>
      </c>
      <c r="I69" t="s">
        <v>50</v>
      </c>
      <c r="J69" t="s">
        <v>18</v>
      </c>
      <c r="K69" t="s">
        <v>276</v>
      </c>
      <c r="L69">
        <v>0.34</v>
      </c>
      <c r="N69">
        <v>1981</v>
      </c>
      <c r="O69" t="s">
        <v>112</v>
      </c>
      <c r="P69" s="5">
        <v>29712</v>
      </c>
      <c r="Q69">
        <v>0</v>
      </c>
      <c r="R69">
        <v>2752000</v>
      </c>
      <c r="T69">
        <v>2</v>
      </c>
      <c r="U69" t="s">
        <v>268</v>
      </c>
      <c r="Z69" s="7" t="s">
        <v>729</v>
      </c>
    </row>
    <row r="70" spans="1:26" hidden="1" x14ac:dyDescent="0.25">
      <c r="A70" t="s">
        <v>138</v>
      </c>
      <c r="B70" t="s">
        <v>631</v>
      </c>
      <c r="C70" t="s">
        <v>136</v>
      </c>
      <c r="D70" t="s">
        <v>16</v>
      </c>
      <c r="E70" t="s">
        <v>135</v>
      </c>
      <c r="F70" t="s">
        <v>49</v>
      </c>
      <c r="G70">
        <v>1977</v>
      </c>
      <c r="H70" t="s">
        <v>55</v>
      </c>
      <c r="I70" t="s">
        <v>54</v>
      </c>
      <c r="J70" t="s">
        <v>18</v>
      </c>
      <c r="K70" t="s">
        <v>134</v>
      </c>
      <c r="L70">
        <v>0.2</v>
      </c>
      <c r="M70">
        <v>32</v>
      </c>
      <c r="N70">
        <v>1978</v>
      </c>
      <c r="O70" t="s">
        <v>108</v>
      </c>
      <c r="P70" s="5">
        <v>28614</v>
      </c>
      <c r="Q70">
        <v>0</v>
      </c>
      <c r="R70">
        <v>1859635</v>
      </c>
      <c r="T70">
        <v>2</v>
      </c>
      <c r="U70" t="s">
        <v>268</v>
      </c>
      <c r="Z70" s="7" t="s">
        <v>729</v>
      </c>
    </row>
    <row r="71" spans="1:26" hidden="1" x14ac:dyDescent="0.25">
      <c r="A71" t="s">
        <v>138</v>
      </c>
      <c r="B71" t="s">
        <v>630</v>
      </c>
      <c r="C71" t="s">
        <v>136</v>
      </c>
      <c r="D71" t="s">
        <v>16</v>
      </c>
      <c r="E71" t="s">
        <v>135</v>
      </c>
      <c r="F71" t="s">
        <v>49</v>
      </c>
      <c r="G71">
        <v>1977</v>
      </c>
      <c r="H71" t="s">
        <v>55</v>
      </c>
      <c r="I71" t="s">
        <v>54</v>
      </c>
      <c r="J71" t="s">
        <v>18</v>
      </c>
      <c r="K71" t="s">
        <v>276</v>
      </c>
      <c r="L71">
        <v>0.2</v>
      </c>
      <c r="M71">
        <v>32</v>
      </c>
      <c r="N71">
        <v>1978</v>
      </c>
      <c r="O71" t="s">
        <v>108</v>
      </c>
      <c r="P71" s="5">
        <v>28625</v>
      </c>
      <c r="Q71">
        <v>0</v>
      </c>
      <c r="R71">
        <v>15081149</v>
      </c>
      <c r="T71">
        <v>2</v>
      </c>
      <c r="U71" t="s">
        <v>268</v>
      </c>
      <c r="Z71" s="7" t="s">
        <v>729</v>
      </c>
    </row>
    <row r="72" spans="1:26" hidden="1" x14ac:dyDescent="0.25">
      <c r="A72" t="s">
        <v>138</v>
      </c>
      <c r="B72" t="s">
        <v>629</v>
      </c>
      <c r="C72" t="s">
        <v>136</v>
      </c>
      <c r="D72" t="s">
        <v>16</v>
      </c>
      <c r="E72" t="s">
        <v>135</v>
      </c>
      <c r="F72" t="s">
        <v>49</v>
      </c>
      <c r="G72">
        <v>1978</v>
      </c>
      <c r="H72" t="s">
        <v>51</v>
      </c>
      <c r="I72" t="s">
        <v>50</v>
      </c>
      <c r="J72" t="s">
        <v>18</v>
      </c>
      <c r="K72" t="s">
        <v>134</v>
      </c>
      <c r="L72">
        <v>0.3</v>
      </c>
      <c r="M72">
        <v>40</v>
      </c>
      <c r="N72">
        <v>1979</v>
      </c>
      <c r="O72" t="s">
        <v>108</v>
      </c>
      <c r="P72" s="5">
        <v>29023</v>
      </c>
      <c r="Q72">
        <v>0</v>
      </c>
      <c r="R72">
        <v>4684595</v>
      </c>
      <c r="T72">
        <v>2</v>
      </c>
      <c r="U72" t="s">
        <v>268</v>
      </c>
      <c r="Z72" s="7" t="s">
        <v>729</v>
      </c>
    </row>
    <row r="73" spans="1:26" hidden="1" x14ac:dyDescent="0.25">
      <c r="A73" t="s">
        <v>138</v>
      </c>
      <c r="B73" t="s">
        <v>628</v>
      </c>
      <c r="C73" t="s">
        <v>136</v>
      </c>
      <c r="D73" t="s">
        <v>16</v>
      </c>
      <c r="E73" t="s">
        <v>135</v>
      </c>
      <c r="F73" t="s">
        <v>49</v>
      </c>
      <c r="G73">
        <v>1978</v>
      </c>
      <c r="H73" t="s">
        <v>51</v>
      </c>
      <c r="I73" t="s">
        <v>50</v>
      </c>
      <c r="J73" t="s">
        <v>18</v>
      </c>
      <c r="K73" t="s">
        <v>276</v>
      </c>
      <c r="L73">
        <v>0.2</v>
      </c>
      <c r="M73">
        <v>31</v>
      </c>
      <c r="N73">
        <v>1979</v>
      </c>
      <c r="O73" t="s">
        <v>108</v>
      </c>
      <c r="P73" s="5">
        <v>29031</v>
      </c>
      <c r="Q73">
        <v>0</v>
      </c>
      <c r="R73">
        <v>18090144</v>
      </c>
      <c r="T73">
        <v>2</v>
      </c>
      <c r="U73" t="s">
        <v>268</v>
      </c>
      <c r="Z73" s="7" t="s">
        <v>729</v>
      </c>
    </row>
    <row r="74" spans="1:26" hidden="1" x14ac:dyDescent="0.25">
      <c r="A74" t="s">
        <v>138</v>
      </c>
      <c r="B74" t="s">
        <v>627</v>
      </c>
      <c r="C74" t="s">
        <v>136</v>
      </c>
      <c r="D74" t="s">
        <v>16</v>
      </c>
      <c r="E74" t="s">
        <v>135</v>
      </c>
      <c r="F74" t="s">
        <v>49</v>
      </c>
      <c r="G74">
        <v>1979</v>
      </c>
      <c r="H74" t="s">
        <v>51</v>
      </c>
      <c r="I74" t="s">
        <v>54</v>
      </c>
      <c r="J74" t="s">
        <v>18</v>
      </c>
      <c r="K74" t="s">
        <v>134</v>
      </c>
      <c r="L74">
        <v>0.22</v>
      </c>
      <c r="N74">
        <v>1980</v>
      </c>
      <c r="O74" t="s">
        <v>108</v>
      </c>
      <c r="P74" s="5">
        <v>29371</v>
      </c>
      <c r="Q74">
        <v>0</v>
      </c>
      <c r="R74">
        <v>21576000</v>
      </c>
      <c r="T74">
        <v>2</v>
      </c>
      <c r="U74" t="s">
        <v>268</v>
      </c>
      <c r="Z74" s="7" t="s">
        <v>729</v>
      </c>
    </row>
    <row r="75" spans="1:26" hidden="1" x14ac:dyDescent="0.25">
      <c r="A75" t="s">
        <v>138</v>
      </c>
      <c r="B75" t="s">
        <v>626</v>
      </c>
      <c r="C75" t="s">
        <v>136</v>
      </c>
      <c r="D75" t="s">
        <v>16</v>
      </c>
      <c r="E75" t="s">
        <v>135</v>
      </c>
      <c r="F75" t="s">
        <v>49</v>
      </c>
      <c r="G75">
        <v>1979</v>
      </c>
      <c r="H75" t="s">
        <v>51</v>
      </c>
      <c r="I75" t="s">
        <v>54</v>
      </c>
      <c r="J75" t="s">
        <v>18</v>
      </c>
      <c r="K75" t="s">
        <v>276</v>
      </c>
      <c r="L75">
        <v>0.22</v>
      </c>
      <c r="M75">
        <v>31</v>
      </c>
      <c r="N75">
        <v>1980</v>
      </c>
      <c r="O75" t="s">
        <v>108</v>
      </c>
      <c r="P75" s="5">
        <v>29365</v>
      </c>
      <c r="Q75">
        <v>0</v>
      </c>
      <c r="R75">
        <v>65757</v>
      </c>
      <c r="T75">
        <v>2</v>
      </c>
      <c r="U75" t="s">
        <v>268</v>
      </c>
      <c r="Z75" s="7" t="s">
        <v>729</v>
      </c>
    </row>
    <row r="76" spans="1:26" hidden="1" x14ac:dyDescent="0.25">
      <c r="A76" t="s">
        <v>138</v>
      </c>
      <c r="B76" t="s">
        <v>625</v>
      </c>
      <c r="C76" t="s">
        <v>136</v>
      </c>
      <c r="D76" t="s">
        <v>16</v>
      </c>
      <c r="E76" t="s">
        <v>135</v>
      </c>
      <c r="F76" t="s">
        <v>49</v>
      </c>
      <c r="G76">
        <v>1980</v>
      </c>
      <c r="H76" t="s">
        <v>51</v>
      </c>
      <c r="I76" t="s">
        <v>50</v>
      </c>
      <c r="J76" t="s">
        <v>18</v>
      </c>
      <c r="K76" t="s">
        <v>276</v>
      </c>
      <c r="L76">
        <v>0.34</v>
      </c>
      <c r="M76">
        <v>31</v>
      </c>
      <c r="N76">
        <v>1981</v>
      </c>
      <c r="O76" t="s">
        <v>108</v>
      </c>
      <c r="P76" s="5">
        <v>29733</v>
      </c>
      <c r="Q76">
        <v>0</v>
      </c>
      <c r="R76">
        <v>69662000</v>
      </c>
      <c r="T76">
        <v>2</v>
      </c>
      <c r="U76" t="s">
        <v>268</v>
      </c>
      <c r="Z76" s="7" t="s">
        <v>729</v>
      </c>
    </row>
    <row r="77" spans="1:26" hidden="1" x14ac:dyDescent="0.25">
      <c r="A77" t="s">
        <v>138</v>
      </c>
      <c r="B77" t="s">
        <v>624</v>
      </c>
      <c r="C77" t="s">
        <v>136</v>
      </c>
      <c r="D77" t="s">
        <v>16</v>
      </c>
      <c r="E77" t="s">
        <v>135</v>
      </c>
      <c r="F77" t="s">
        <v>49</v>
      </c>
      <c r="G77">
        <v>1980</v>
      </c>
      <c r="H77" t="s">
        <v>51</v>
      </c>
      <c r="I77" t="s">
        <v>50</v>
      </c>
      <c r="J77" t="s">
        <v>18</v>
      </c>
      <c r="K77" t="s">
        <v>276</v>
      </c>
      <c r="L77">
        <v>0.34</v>
      </c>
      <c r="N77">
        <v>1981</v>
      </c>
      <c r="O77" t="s">
        <v>108</v>
      </c>
      <c r="P77" s="5">
        <v>29733</v>
      </c>
      <c r="Q77">
        <v>0</v>
      </c>
      <c r="R77">
        <v>124000</v>
      </c>
      <c r="T77">
        <v>2</v>
      </c>
      <c r="U77" t="s">
        <v>268</v>
      </c>
      <c r="Z77" s="7" t="s">
        <v>729</v>
      </c>
    </row>
    <row r="78" spans="1:26" hidden="1" x14ac:dyDescent="0.25">
      <c r="A78" t="s">
        <v>138</v>
      </c>
      <c r="B78" t="s">
        <v>623</v>
      </c>
      <c r="C78" t="s">
        <v>136</v>
      </c>
      <c r="D78" t="s">
        <v>16</v>
      </c>
      <c r="E78" t="s">
        <v>135</v>
      </c>
      <c r="F78" t="s">
        <v>49</v>
      </c>
      <c r="G78">
        <v>1981</v>
      </c>
      <c r="H78" t="s">
        <v>51</v>
      </c>
      <c r="I78" t="s">
        <v>54</v>
      </c>
      <c r="J78" t="s">
        <v>18</v>
      </c>
      <c r="K78" t="s">
        <v>134</v>
      </c>
      <c r="L78">
        <v>0.24</v>
      </c>
      <c r="M78">
        <v>34</v>
      </c>
      <c r="N78">
        <v>1982</v>
      </c>
      <c r="O78" t="s">
        <v>108</v>
      </c>
      <c r="P78" s="5">
        <v>30086</v>
      </c>
      <c r="Q78">
        <v>0</v>
      </c>
      <c r="R78">
        <v>66118000</v>
      </c>
      <c r="T78">
        <v>2</v>
      </c>
      <c r="U78" t="s">
        <v>268</v>
      </c>
      <c r="Z78" s="7" t="s">
        <v>729</v>
      </c>
    </row>
    <row r="79" spans="1:26" hidden="1" x14ac:dyDescent="0.25">
      <c r="A79" t="s">
        <v>138</v>
      </c>
      <c r="B79" t="s">
        <v>622</v>
      </c>
      <c r="C79" t="s">
        <v>136</v>
      </c>
      <c r="D79" t="s">
        <v>16</v>
      </c>
      <c r="E79" t="s">
        <v>135</v>
      </c>
      <c r="F79" t="s">
        <v>49</v>
      </c>
      <c r="G79">
        <v>1981</v>
      </c>
      <c r="H79" t="s">
        <v>51</v>
      </c>
      <c r="I79" t="s">
        <v>54</v>
      </c>
      <c r="J79" t="s">
        <v>18</v>
      </c>
      <c r="K79" t="s">
        <v>276</v>
      </c>
      <c r="L79">
        <v>0.21</v>
      </c>
      <c r="M79">
        <v>31</v>
      </c>
      <c r="N79">
        <v>1982</v>
      </c>
      <c r="O79" t="s">
        <v>108</v>
      </c>
      <c r="P79" s="5">
        <v>30085</v>
      </c>
      <c r="Q79">
        <v>0</v>
      </c>
      <c r="R79">
        <v>4000000</v>
      </c>
      <c r="T79">
        <v>2</v>
      </c>
      <c r="U79" t="s">
        <v>268</v>
      </c>
      <c r="Z79" s="7" t="s">
        <v>729</v>
      </c>
    </row>
    <row r="80" spans="1:26" hidden="1" x14ac:dyDescent="0.25">
      <c r="A80" t="s">
        <v>138</v>
      </c>
      <c r="B80" t="s">
        <v>621</v>
      </c>
      <c r="C80" t="s">
        <v>136</v>
      </c>
      <c r="D80" t="s">
        <v>16</v>
      </c>
      <c r="E80" t="s">
        <v>135</v>
      </c>
      <c r="F80" t="s">
        <v>49</v>
      </c>
      <c r="G80">
        <v>1982</v>
      </c>
      <c r="H80" t="s">
        <v>51</v>
      </c>
      <c r="I80" t="s">
        <v>50</v>
      </c>
      <c r="J80" t="s">
        <v>18</v>
      </c>
      <c r="K80" t="s">
        <v>134</v>
      </c>
      <c r="L80">
        <v>0.3</v>
      </c>
      <c r="M80">
        <v>35</v>
      </c>
      <c r="N80">
        <v>1983</v>
      </c>
      <c r="O80" t="s">
        <v>108</v>
      </c>
      <c r="P80" s="5">
        <v>30470</v>
      </c>
      <c r="Q80">
        <v>0</v>
      </c>
      <c r="R80">
        <v>82384533</v>
      </c>
      <c r="T80">
        <v>2</v>
      </c>
      <c r="U80" t="s">
        <v>268</v>
      </c>
      <c r="Z80" s="7" t="s">
        <v>729</v>
      </c>
    </row>
    <row r="81" spans="1:26" hidden="1" x14ac:dyDescent="0.25">
      <c r="A81" t="s">
        <v>138</v>
      </c>
      <c r="B81" t="s">
        <v>620</v>
      </c>
      <c r="C81" t="s">
        <v>136</v>
      </c>
      <c r="D81" t="s">
        <v>16</v>
      </c>
      <c r="E81" t="s">
        <v>135</v>
      </c>
      <c r="F81" t="s">
        <v>49</v>
      </c>
      <c r="G81">
        <v>1982</v>
      </c>
      <c r="H81" t="s">
        <v>51</v>
      </c>
      <c r="I81" t="s">
        <v>50</v>
      </c>
      <c r="J81" t="s">
        <v>18</v>
      </c>
      <c r="K81" t="s">
        <v>276</v>
      </c>
      <c r="L81">
        <v>0.21</v>
      </c>
      <c r="M81">
        <v>31</v>
      </c>
      <c r="N81">
        <v>1983</v>
      </c>
      <c r="O81" t="s">
        <v>108</v>
      </c>
      <c r="P81" s="5">
        <v>30437</v>
      </c>
      <c r="Q81">
        <v>0</v>
      </c>
      <c r="R81">
        <v>5000000</v>
      </c>
      <c r="T81">
        <v>2</v>
      </c>
      <c r="U81" t="s">
        <v>268</v>
      </c>
      <c r="Z81" s="7" t="s">
        <v>729</v>
      </c>
    </row>
    <row r="82" spans="1:26" hidden="1" x14ac:dyDescent="0.25">
      <c r="A82" t="s">
        <v>138</v>
      </c>
      <c r="B82" t="s">
        <v>619</v>
      </c>
      <c r="C82" t="s">
        <v>136</v>
      </c>
      <c r="D82" t="s">
        <v>16</v>
      </c>
      <c r="E82" t="s">
        <v>135</v>
      </c>
      <c r="F82" t="s">
        <v>49</v>
      </c>
      <c r="G82">
        <v>1983</v>
      </c>
      <c r="H82" t="s">
        <v>51</v>
      </c>
      <c r="I82" t="s">
        <v>54</v>
      </c>
      <c r="J82" t="s">
        <v>18</v>
      </c>
      <c r="K82" t="s">
        <v>134</v>
      </c>
      <c r="L82">
        <v>0.2</v>
      </c>
      <c r="N82">
        <v>1984</v>
      </c>
      <c r="O82" t="s">
        <v>108</v>
      </c>
      <c r="P82" s="5">
        <v>30831</v>
      </c>
      <c r="Q82">
        <v>0</v>
      </c>
      <c r="R82">
        <v>76746000</v>
      </c>
      <c r="T82">
        <v>2</v>
      </c>
      <c r="U82" t="s">
        <v>268</v>
      </c>
      <c r="Z82" s="7" t="s">
        <v>729</v>
      </c>
    </row>
    <row r="83" spans="1:26" hidden="1" x14ac:dyDescent="0.25">
      <c r="A83" t="s">
        <v>138</v>
      </c>
      <c r="B83" t="s">
        <v>618</v>
      </c>
      <c r="C83" t="s">
        <v>136</v>
      </c>
      <c r="D83" t="s">
        <v>16</v>
      </c>
      <c r="E83" t="s">
        <v>135</v>
      </c>
      <c r="F83" t="s">
        <v>49</v>
      </c>
      <c r="G83">
        <v>1984</v>
      </c>
      <c r="H83" t="s">
        <v>51</v>
      </c>
      <c r="I83" t="s">
        <v>50</v>
      </c>
      <c r="J83" t="s">
        <v>18</v>
      </c>
      <c r="K83" t="s">
        <v>134</v>
      </c>
      <c r="L83">
        <v>0.25</v>
      </c>
      <c r="M83">
        <v>34</v>
      </c>
      <c r="N83">
        <v>1985</v>
      </c>
      <c r="O83" t="s">
        <v>108</v>
      </c>
      <c r="P83" s="5">
        <v>31202</v>
      </c>
      <c r="Q83">
        <v>0</v>
      </c>
      <c r="R83">
        <v>97353000</v>
      </c>
      <c r="T83">
        <v>2</v>
      </c>
      <c r="U83" t="s">
        <v>268</v>
      </c>
      <c r="Z83" s="7" t="s">
        <v>729</v>
      </c>
    </row>
    <row r="84" spans="1:26" hidden="1" x14ac:dyDescent="0.25">
      <c r="A84" t="s">
        <v>138</v>
      </c>
      <c r="B84" t="s">
        <v>617</v>
      </c>
      <c r="C84" t="s">
        <v>136</v>
      </c>
      <c r="D84" t="s">
        <v>16</v>
      </c>
      <c r="E84" t="s">
        <v>135</v>
      </c>
      <c r="F84" t="s">
        <v>49</v>
      </c>
      <c r="G84">
        <v>1984</v>
      </c>
      <c r="H84" t="s">
        <v>51</v>
      </c>
      <c r="I84" t="s">
        <v>50</v>
      </c>
      <c r="J84" t="s">
        <v>18</v>
      </c>
      <c r="K84" t="s">
        <v>276</v>
      </c>
      <c r="L84">
        <v>0.23</v>
      </c>
      <c r="M84">
        <v>32</v>
      </c>
      <c r="N84">
        <v>1985</v>
      </c>
      <c r="O84" t="s">
        <v>108</v>
      </c>
      <c r="P84" s="5">
        <v>31202</v>
      </c>
      <c r="Q84">
        <v>0</v>
      </c>
      <c r="R84">
        <v>6178000</v>
      </c>
      <c r="T84">
        <v>2</v>
      </c>
      <c r="U84" t="s">
        <v>268</v>
      </c>
      <c r="Z84" s="7" t="s">
        <v>729</v>
      </c>
    </row>
    <row r="85" spans="1:26" hidden="1" x14ac:dyDescent="0.25">
      <c r="A85" t="s">
        <v>256</v>
      </c>
      <c r="B85" t="s">
        <v>616</v>
      </c>
      <c r="C85" t="s">
        <v>136</v>
      </c>
      <c r="D85" t="s">
        <v>16</v>
      </c>
      <c r="E85" t="s">
        <v>135</v>
      </c>
      <c r="F85" t="s">
        <v>49</v>
      </c>
      <c r="G85">
        <v>1985</v>
      </c>
      <c r="H85" t="s">
        <v>51</v>
      </c>
      <c r="I85" t="s">
        <v>54</v>
      </c>
      <c r="J85" t="s">
        <v>18</v>
      </c>
      <c r="L85">
        <v>0.2</v>
      </c>
      <c r="N85">
        <v>1986</v>
      </c>
      <c r="O85" t="s">
        <v>108</v>
      </c>
      <c r="P85" s="5">
        <v>31545</v>
      </c>
      <c r="Q85">
        <v>161664</v>
      </c>
      <c r="R85">
        <v>77643489</v>
      </c>
      <c r="T85">
        <v>2</v>
      </c>
      <c r="U85" t="s">
        <v>257</v>
      </c>
      <c r="Z85" s="7" t="s">
        <v>729</v>
      </c>
    </row>
    <row r="86" spans="1:26" hidden="1" x14ac:dyDescent="0.25">
      <c r="A86" t="s">
        <v>256</v>
      </c>
      <c r="B86" t="s">
        <v>615</v>
      </c>
      <c r="C86" t="s">
        <v>136</v>
      </c>
      <c r="D86" t="s">
        <v>16</v>
      </c>
      <c r="E86" t="s">
        <v>135</v>
      </c>
      <c r="F86" t="s">
        <v>49</v>
      </c>
      <c r="G86">
        <v>1985</v>
      </c>
      <c r="H86" t="s">
        <v>51</v>
      </c>
      <c r="I86" t="s">
        <v>54</v>
      </c>
      <c r="J86" t="s">
        <v>18</v>
      </c>
      <c r="L86">
        <v>0.2</v>
      </c>
      <c r="N86">
        <v>1986</v>
      </c>
      <c r="O86" t="s">
        <v>108</v>
      </c>
      <c r="P86" s="5">
        <v>31567</v>
      </c>
      <c r="Q86">
        <v>46092</v>
      </c>
      <c r="R86">
        <v>33623319</v>
      </c>
      <c r="T86">
        <v>2</v>
      </c>
      <c r="U86" t="s">
        <v>257</v>
      </c>
      <c r="Z86" s="7" t="s">
        <v>729</v>
      </c>
    </row>
    <row r="87" spans="1:26" hidden="1" x14ac:dyDescent="0.25">
      <c r="A87" t="s">
        <v>138</v>
      </c>
      <c r="B87" t="s">
        <v>614</v>
      </c>
      <c r="C87" t="s">
        <v>136</v>
      </c>
      <c r="D87" t="s">
        <v>16</v>
      </c>
      <c r="E87" t="s">
        <v>135</v>
      </c>
      <c r="F87" t="s">
        <v>49</v>
      </c>
      <c r="G87">
        <v>1986</v>
      </c>
      <c r="H87" t="s">
        <v>51</v>
      </c>
      <c r="I87" t="s">
        <v>50</v>
      </c>
      <c r="J87" t="s">
        <v>18</v>
      </c>
      <c r="K87" t="s">
        <v>276</v>
      </c>
      <c r="L87">
        <v>0.22</v>
      </c>
      <c r="M87">
        <v>32</v>
      </c>
      <c r="N87">
        <v>1987</v>
      </c>
      <c r="O87" t="s">
        <v>108</v>
      </c>
      <c r="P87" s="5">
        <v>31929</v>
      </c>
      <c r="Q87">
        <v>0</v>
      </c>
      <c r="R87">
        <v>40089000</v>
      </c>
      <c r="T87">
        <v>2</v>
      </c>
      <c r="U87" t="s">
        <v>268</v>
      </c>
      <c r="Z87" s="7" t="s">
        <v>729</v>
      </c>
    </row>
    <row r="88" spans="1:26" hidden="1" x14ac:dyDescent="0.25">
      <c r="A88" t="s">
        <v>138</v>
      </c>
      <c r="B88" t="s">
        <v>613</v>
      </c>
      <c r="C88" t="s">
        <v>136</v>
      </c>
      <c r="D88" t="s">
        <v>16</v>
      </c>
      <c r="E88" t="s">
        <v>135</v>
      </c>
      <c r="F88" t="s">
        <v>49</v>
      </c>
      <c r="G88">
        <v>1986</v>
      </c>
      <c r="H88" t="s">
        <v>51</v>
      </c>
      <c r="I88" t="s">
        <v>50</v>
      </c>
      <c r="J88" t="s">
        <v>18</v>
      </c>
      <c r="K88" t="s">
        <v>134</v>
      </c>
      <c r="L88">
        <v>0.3</v>
      </c>
      <c r="M88">
        <v>36</v>
      </c>
      <c r="N88">
        <v>1987</v>
      </c>
      <c r="O88" t="s">
        <v>108</v>
      </c>
      <c r="P88" s="5">
        <v>31929</v>
      </c>
      <c r="Q88">
        <v>0</v>
      </c>
      <c r="R88">
        <v>76088645</v>
      </c>
      <c r="T88">
        <v>2</v>
      </c>
      <c r="U88" t="s">
        <v>268</v>
      </c>
      <c r="Z88" s="7" t="s">
        <v>729</v>
      </c>
    </row>
    <row r="89" spans="1:26" hidden="1" x14ac:dyDescent="0.25">
      <c r="A89" t="s">
        <v>256</v>
      </c>
      <c r="B89">
        <v>1301010106</v>
      </c>
      <c r="C89" t="s">
        <v>136</v>
      </c>
      <c r="D89" t="s">
        <v>16</v>
      </c>
      <c r="E89" t="s">
        <v>135</v>
      </c>
      <c r="F89" t="s">
        <v>49</v>
      </c>
      <c r="G89">
        <v>1987</v>
      </c>
      <c r="H89" t="s">
        <v>51</v>
      </c>
      <c r="I89" t="s">
        <v>54</v>
      </c>
      <c r="J89" t="s">
        <v>18</v>
      </c>
      <c r="K89" t="s">
        <v>134</v>
      </c>
      <c r="L89">
        <v>0.23</v>
      </c>
      <c r="N89">
        <v>1988</v>
      </c>
      <c r="O89" t="s">
        <v>108</v>
      </c>
      <c r="P89" s="5">
        <v>32295</v>
      </c>
      <c r="Q89">
        <v>27450</v>
      </c>
      <c r="R89">
        <v>11521690</v>
      </c>
      <c r="S89" t="s">
        <v>612</v>
      </c>
      <c r="T89">
        <v>2</v>
      </c>
      <c r="U89" t="s">
        <v>257</v>
      </c>
      <c r="Z89" s="7" t="s">
        <v>729</v>
      </c>
    </row>
    <row r="90" spans="1:26" hidden="1" x14ac:dyDescent="0.25">
      <c r="A90" t="s">
        <v>256</v>
      </c>
      <c r="B90">
        <v>1301010104</v>
      </c>
      <c r="C90" t="s">
        <v>136</v>
      </c>
      <c r="D90" t="s">
        <v>16</v>
      </c>
      <c r="E90" t="s">
        <v>135</v>
      </c>
      <c r="F90" t="s">
        <v>49</v>
      </c>
      <c r="G90">
        <v>1987</v>
      </c>
      <c r="H90" t="s">
        <v>51</v>
      </c>
      <c r="I90" t="s">
        <v>54</v>
      </c>
      <c r="J90" t="s">
        <v>18</v>
      </c>
      <c r="K90" t="s">
        <v>134</v>
      </c>
      <c r="L90">
        <v>0.22</v>
      </c>
      <c r="N90">
        <v>1988</v>
      </c>
      <c r="O90" t="s">
        <v>108</v>
      </c>
      <c r="P90" s="5">
        <v>32280</v>
      </c>
      <c r="Q90">
        <v>153935</v>
      </c>
      <c r="R90">
        <v>89275650</v>
      </c>
      <c r="S90" t="s">
        <v>258</v>
      </c>
      <c r="T90">
        <v>2</v>
      </c>
      <c r="U90" t="s">
        <v>257</v>
      </c>
      <c r="Z90" s="7" t="s">
        <v>729</v>
      </c>
    </row>
    <row r="91" spans="1:26" hidden="1" x14ac:dyDescent="0.25">
      <c r="A91" t="s">
        <v>256</v>
      </c>
      <c r="B91">
        <v>1301010105</v>
      </c>
      <c r="C91" t="s">
        <v>136</v>
      </c>
      <c r="D91" t="s">
        <v>16</v>
      </c>
      <c r="E91" t="s">
        <v>135</v>
      </c>
      <c r="F91" t="s">
        <v>49</v>
      </c>
      <c r="G91">
        <v>1987</v>
      </c>
      <c r="H91" t="s">
        <v>51</v>
      </c>
      <c r="I91" t="s">
        <v>54</v>
      </c>
      <c r="J91" t="s">
        <v>18</v>
      </c>
      <c r="K91" t="s">
        <v>276</v>
      </c>
      <c r="L91">
        <v>0.22</v>
      </c>
      <c r="N91">
        <v>1988</v>
      </c>
      <c r="O91" t="s">
        <v>108</v>
      </c>
      <c r="P91" s="5">
        <v>32273</v>
      </c>
      <c r="Q91">
        <v>27678</v>
      </c>
      <c r="R91">
        <v>9239388</v>
      </c>
      <c r="S91" t="s">
        <v>612</v>
      </c>
      <c r="T91">
        <v>2</v>
      </c>
      <c r="U91" t="s">
        <v>257</v>
      </c>
      <c r="Z91" s="7" t="s">
        <v>729</v>
      </c>
    </row>
    <row r="92" spans="1:26" hidden="1" x14ac:dyDescent="0.25">
      <c r="A92" t="s">
        <v>256</v>
      </c>
      <c r="B92">
        <v>1301010309</v>
      </c>
      <c r="C92" t="s">
        <v>136</v>
      </c>
      <c r="D92" t="s">
        <v>16</v>
      </c>
      <c r="E92" t="s">
        <v>135</v>
      </c>
      <c r="F92" t="s">
        <v>49</v>
      </c>
      <c r="G92">
        <v>1988</v>
      </c>
      <c r="H92" t="s">
        <v>51</v>
      </c>
      <c r="I92" t="s">
        <v>50</v>
      </c>
      <c r="J92" t="s">
        <v>18</v>
      </c>
      <c r="K92" t="s">
        <v>134</v>
      </c>
      <c r="L92">
        <v>0.26</v>
      </c>
      <c r="N92">
        <v>1989</v>
      </c>
      <c r="O92" t="s">
        <v>108</v>
      </c>
      <c r="P92" s="5">
        <v>32659</v>
      </c>
      <c r="Q92">
        <v>84442</v>
      </c>
      <c r="R92">
        <v>43769111</v>
      </c>
      <c r="S92" t="s">
        <v>278</v>
      </c>
      <c r="T92">
        <v>2</v>
      </c>
      <c r="U92" t="s">
        <v>257</v>
      </c>
      <c r="Z92" s="7" t="s">
        <v>729</v>
      </c>
    </row>
    <row r="93" spans="1:26" hidden="1" x14ac:dyDescent="0.25">
      <c r="A93" t="s">
        <v>256</v>
      </c>
      <c r="B93">
        <v>1301010301</v>
      </c>
      <c r="C93" t="s">
        <v>136</v>
      </c>
      <c r="D93" t="s">
        <v>16</v>
      </c>
      <c r="E93" t="s">
        <v>135</v>
      </c>
      <c r="F93" t="s">
        <v>49</v>
      </c>
      <c r="G93">
        <v>1988</v>
      </c>
      <c r="H93" t="s">
        <v>51</v>
      </c>
      <c r="I93" t="s">
        <v>50</v>
      </c>
      <c r="J93" t="s">
        <v>18</v>
      </c>
      <c r="K93" t="s">
        <v>134</v>
      </c>
      <c r="L93">
        <v>0.25</v>
      </c>
      <c r="N93">
        <v>1989</v>
      </c>
      <c r="O93" t="s">
        <v>108</v>
      </c>
      <c r="P93" s="5">
        <v>32627</v>
      </c>
      <c r="Q93">
        <v>143241</v>
      </c>
      <c r="R93">
        <v>40789137</v>
      </c>
      <c r="S93" t="s">
        <v>258</v>
      </c>
      <c r="T93">
        <v>2</v>
      </c>
      <c r="U93" t="s">
        <v>257</v>
      </c>
      <c r="Z93" s="7" t="s">
        <v>729</v>
      </c>
    </row>
    <row r="94" spans="1:26" hidden="1" x14ac:dyDescent="0.25">
      <c r="A94" t="s">
        <v>256</v>
      </c>
      <c r="B94">
        <v>1301010303</v>
      </c>
      <c r="C94" t="s">
        <v>136</v>
      </c>
      <c r="D94" t="s">
        <v>16</v>
      </c>
      <c r="E94" t="s">
        <v>135</v>
      </c>
      <c r="F94" t="s">
        <v>49</v>
      </c>
      <c r="G94">
        <v>1988</v>
      </c>
      <c r="H94" t="s">
        <v>51</v>
      </c>
      <c r="I94" t="s">
        <v>50</v>
      </c>
      <c r="J94" t="s">
        <v>18</v>
      </c>
      <c r="K94" t="s">
        <v>134</v>
      </c>
      <c r="L94">
        <v>0.24</v>
      </c>
      <c r="N94">
        <v>1989</v>
      </c>
      <c r="O94" t="s">
        <v>108</v>
      </c>
      <c r="P94" s="5">
        <v>32643</v>
      </c>
      <c r="Q94">
        <v>55711</v>
      </c>
      <c r="R94">
        <v>43330484</v>
      </c>
      <c r="S94" t="s">
        <v>258</v>
      </c>
      <c r="T94">
        <v>2</v>
      </c>
      <c r="U94" t="s">
        <v>257</v>
      </c>
      <c r="Z94" s="7" t="s">
        <v>729</v>
      </c>
    </row>
    <row r="95" spans="1:26" hidden="1" x14ac:dyDescent="0.25">
      <c r="A95" t="s">
        <v>256</v>
      </c>
      <c r="B95">
        <v>1301010302</v>
      </c>
      <c r="C95" t="s">
        <v>136</v>
      </c>
      <c r="D95" t="s">
        <v>16</v>
      </c>
      <c r="E95" t="s">
        <v>135</v>
      </c>
      <c r="F95" t="s">
        <v>49</v>
      </c>
      <c r="G95">
        <v>1988</v>
      </c>
      <c r="H95" t="s">
        <v>51</v>
      </c>
      <c r="I95" t="s">
        <v>50</v>
      </c>
      <c r="J95" t="s">
        <v>18</v>
      </c>
      <c r="K95" t="s">
        <v>134</v>
      </c>
      <c r="L95">
        <v>0.28999999999999998</v>
      </c>
      <c r="N95">
        <v>1989</v>
      </c>
      <c r="O95" t="s">
        <v>108</v>
      </c>
      <c r="P95" s="5">
        <v>32653</v>
      </c>
      <c r="Q95">
        <v>39636</v>
      </c>
      <c r="R95">
        <v>32598111</v>
      </c>
      <c r="S95" t="s">
        <v>258</v>
      </c>
      <c r="T95">
        <v>2</v>
      </c>
      <c r="U95" t="s">
        <v>257</v>
      </c>
      <c r="Y95" t="s">
        <v>611</v>
      </c>
      <c r="Z95" s="7" t="s">
        <v>729</v>
      </c>
    </row>
    <row r="96" spans="1:26" hidden="1" x14ac:dyDescent="0.25">
      <c r="A96" t="s">
        <v>256</v>
      </c>
      <c r="B96">
        <v>1301010810</v>
      </c>
      <c r="C96" t="s">
        <v>136</v>
      </c>
      <c r="D96" t="s">
        <v>16</v>
      </c>
      <c r="E96" t="s">
        <v>135</v>
      </c>
      <c r="F96" t="s">
        <v>49</v>
      </c>
      <c r="G96">
        <v>1989</v>
      </c>
      <c r="H96" t="s">
        <v>51</v>
      </c>
      <c r="I96" t="s">
        <v>54</v>
      </c>
      <c r="J96" t="s">
        <v>18</v>
      </c>
      <c r="K96" t="s">
        <v>134</v>
      </c>
      <c r="L96">
        <v>0.33</v>
      </c>
      <c r="M96">
        <v>36</v>
      </c>
      <c r="N96">
        <v>1990</v>
      </c>
      <c r="O96" t="s">
        <v>108</v>
      </c>
      <c r="P96" s="5">
        <v>32986</v>
      </c>
      <c r="Q96">
        <v>27251</v>
      </c>
      <c r="R96">
        <v>14312215</v>
      </c>
      <c r="S96" t="s">
        <v>258</v>
      </c>
      <c r="T96">
        <v>2</v>
      </c>
      <c r="U96" t="s">
        <v>257</v>
      </c>
      <c r="Z96" s="7" t="s">
        <v>729</v>
      </c>
    </row>
    <row r="97" spans="1:26" hidden="1" x14ac:dyDescent="0.25">
      <c r="A97" t="s">
        <v>256</v>
      </c>
      <c r="B97">
        <v>1301010508</v>
      </c>
      <c r="C97" t="s">
        <v>136</v>
      </c>
      <c r="D97" t="s">
        <v>16</v>
      </c>
      <c r="E97" t="s">
        <v>135</v>
      </c>
      <c r="F97" t="s">
        <v>49</v>
      </c>
      <c r="G97">
        <v>1989</v>
      </c>
      <c r="H97" t="s">
        <v>51</v>
      </c>
      <c r="I97" t="s">
        <v>54</v>
      </c>
      <c r="J97" t="s">
        <v>18</v>
      </c>
      <c r="K97" t="s">
        <v>276</v>
      </c>
      <c r="L97">
        <v>0.24</v>
      </c>
      <c r="N97">
        <v>1990</v>
      </c>
      <c r="O97" t="s">
        <v>108</v>
      </c>
      <c r="P97" s="5">
        <v>32995</v>
      </c>
      <c r="Q97">
        <v>24889</v>
      </c>
      <c r="R97">
        <v>14052068</v>
      </c>
      <c r="S97" t="s">
        <v>258</v>
      </c>
      <c r="T97">
        <v>2</v>
      </c>
      <c r="U97" t="s">
        <v>257</v>
      </c>
      <c r="Z97" s="7" t="s">
        <v>729</v>
      </c>
    </row>
    <row r="98" spans="1:26" hidden="1" x14ac:dyDescent="0.25">
      <c r="A98" t="s">
        <v>256</v>
      </c>
      <c r="B98">
        <v>1301010506</v>
      </c>
      <c r="C98" t="s">
        <v>136</v>
      </c>
      <c r="D98" t="s">
        <v>16</v>
      </c>
      <c r="E98" t="s">
        <v>135</v>
      </c>
      <c r="F98" t="s">
        <v>49</v>
      </c>
      <c r="G98">
        <v>1989</v>
      </c>
      <c r="H98" t="s">
        <v>51</v>
      </c>
      <c r="I98" t="s">
        <v>54</v>
      </c>
      <c r="J98" t="s">
        <v>18</v>
      </c>
      <c r="K98" t="s">
        <v>134</v>
      </c>
      <c r="L98">
        <v>0.28000000000000003</v>
      </c>
      <c r="M98">
        <v>36</v>
      </c>
      <c r="N98">
        <v>1990</v>
      </c>
      <c r="O98" t="s">
        <v>108</v>
      </c>
      <c r="P98" s="5">
        <v>32988</v>
      </c>
      <c r="Q98">
        <v>25491</v>
      </c>
      <c r="R98">
        <v>14075323</v>
      </c>
      <c r="S98" t="s">
        <v>258</v>
      </c>
      <c r="T98">
        <v>2</v>
      </c>
      <c r="U98" t="s">
        <v>257</v>
      </c>
      <c r="Z98" s="7" t="s">
        <v>729</v>
      </c>
    </row>
    <row r="99" spans="1:26" hidden="1" x14ac:dyDescent="0.25">
      <c r="A99" t="s">
        <v>256</v>
      </c>
      <c r="B99">
        <v>1301010511</v>
      </c>
      <c r="C99" t="s">
        <v>136</v>
      </c>
      <c r="D99" t="s">
        <v>16</v>
      </c>
      <c r="E99" t="s">
        <v>135</v>
      </c>
      <c r="F99" t="s">
        <v>49</v>
      </c>
      <c r="G99">
        <v>1989</v>
      </c>
      <c r="H99" t="s">
        <v>51</v>
      </c>
      <c r="I99" t="s">
        <v>54</v>
      </c>
      <c r="J99" t="s">
        <v>18</v>
      </c>
      <c r="K99" t="s">
        <v>134</v>
      </c>
      <c r="L99">
        <v>0.27</v>
      </c>
      <c r="M99">
        <v>36</v>
      </c>
      <c r="N99">
        <v>1990</v>
      </c>
      <c r="O99" t="s">
        <v>108</v>
      </c>
      <c r="P99" s="5">
        <v>32996</v>
      </c>
      <c r="Q99">
        <v>24316</v>
      </c>
      <c r="R99">
        <v>14078736</v>
      </c>
      <c r="S99" t="s">
        <v>258</v>
      </c>
      <c r="T99">
        <v>2</v>
      </c>
      <c r="U99" t="s">
        <v>257</v>
      </c>
      <c r="Z99" s="7" t="s">
        <v>729</v>
      </c>
    </row>
    <row r="100" spans="1:26" hidden="1" x14ac:dyDescent="0.25">
      <c r="A100" t="s">
        <v>256</v>
      </c>
      <c r="B100">
        <v>1301010509</v>
      </c>
      <c r="C100" t="s">
        <v>136</v>
      </c>
      <c r="D100" t="s">
        <v>16</v>
      </c>
      <c r="E100" t="s">
        <v>135</v>
      </c>
      <c r="F100" t="s">
        <v>49</v>
      </c>
      <c r="G100">
        <v>1989</v>
      </c>
      <c r="H100" t="s">
        <v>51</v>
      </c>
      <c r="I100" t="s">
        <v>54</v>
      </c>
      <c r="J100" t="s">
        <v>18</v>
      </c>
      <c r="K100" t="s">
        <v>134</v>
      </c>
      <c r="L100">
        <v>0.24</v>
      </c>
      <c r="M100">
        <v>34</v>
      </c>
      <c r="N100">
        <v>1990</v>
      </c>
      <c r="O100" t="s">
        <v>108</v>
      </c>
      <c r="P100" s="5">
        <v>32998</v>
      </c>
      <c r="Q100">
        <v>26012</v>
      </c>
      <c r="R100">
        <v>14925619</v>
      </c>
      <c r="S100" t="s">
        <v>258</v>
      </c>
      <c r="T100">
        <v>2</v>
      </c>
      <c r="U100" t="s">
        <v>257</v>
      </c>
      <c r="Z100" s="7" t="s">
        <v>729</v>
      </c>
    </row>
    <row r="101" spans="1:26" hidden="1" x14ac:dyDescent="0.25">
      <c r="A101" t="s">
        <v>256</v>
      </c>
      <c r="B101">
        <v>1301010701</v>
      </c>
      <c r="C101" t="s">
        <v>136</v>
      </c>
      <c r="D101" t="s">
        <v>16</v>
      </c>
      <c r="E101" t="s">
        <v>135</v>
      </c>
      <c r="F101" t="s">
        <v>49</v>
      </c>
      <c r="G101">
        <v>1989</v>
      </c>
      <c r="H101" t="s">
        <v>51</v>
      </c>
      <c r="I101" t="s">
        <v>54</v>
      </c>
      <c r="J101" t="s">
        <v>18</v>
      </c>
      <c r="K101" t="s">
        <v>134</v>
      </c>
      <c r="L101">
        <v>0.3</v>
      </c>
      <c r="M101">
        <v>30</v>
      </c>
      <c r="N101">
        <v>1990</v>
      </c>
      <c r="O101" t="s">
        <v>108</v>
      </c>
      <c r="P101" s="5">
        <v>32993</v>
      </c>
      <c r="Q101">
        <v>25201</v>
      </c>
      <c r="R101">
        <v>14023560</v>
      </c>
      <c r="S101" t="s">
        <v>258</v>
      </c>
      <c r="T101">
        <v>2</v>
      </c>
      <c r="U101" t="s">
        <v>257</v>
      </c>
      <c r="Z101" s="7" t="s">
        <v>729</v>
      </c>
    </row>
    <row r="102" spans="1:26" hidden="1" x14ac:dyDescent="0.25">
      <c r="A102" t="s">
        <v>256</v>
      </c>
      <c r="B102">
        <v>1301010507</v>
      </c>
      <c r="C102" t="s">
        <v>136</v>
      </c>
      <c r="D102" t="s">
        <v>16</v>
      </c>
      <c r="E102" t="s">
        <v>135</v>
      </c>
      <c r="F102" t="s">
        <v>49</v>
      </c>
      <c r="G102">
        <v>1989</v>
      </c>
      <c r="H102" t="s">
        <v>51</v>
      </c>
      <c r="I102" t="s">
        <v>54</v>
      </c>
      <c r="J102" t="s">
        <v>18</v>
      </c>
      <c r="K102" t="s">
        <v>134</v>
      </c>
      <c r="L102">
        <v>0.36</v>
      </c>
      <c r="M102">
        <v>37</v>
      </c>
      <c r="N102">
        <v>1990</v>
      </c>
      <c r="O102" t="s">
        <v>108</v>
      </c>
      <c r="P102" s="5">
        <v>33022</v>
      </c>
      <c r="Q102">
        <v>24460</v>
      </c>
      <c r="R102">
        <v>14329181</v>
      </c>
      <c r="S102" t="s">
        <v>258</v>
      </c>
      <c r="T102">
        <v>2</v>
      </c>
      <c r="U102" t="s">
        <v>257</v>
      </c>
      <c r="Z102" s="7" t="s">
        <v>729</v>
      </c>
    </row>
    <row r="103" spans="1:26" hidden="1" x14ac:dyDescent="0.25">
      <c r="A103" t="s">
        <v>256</v>
      </c>
      <c r="B103">
        <v>1301010510</v>
      </c>
      <c r="C103" t="s">
        <v>136</v>
      </c>
      <c r="D103" t="s">
        <v>16</v>
      </c>
      <c r="E103" t="s">
        <v>135</v>
      </c>
      <c r="F103" t="s">
        <v>49</v>
      </c>
      <c r="G103">
        <v>1989</v>
      </c>
      <c r="H103" t="s">
        <v>51</v>
      </c>
      <c r="I103" t="s">
        <v>54</v>
      </c>
      <c r="J103" t="s">
        <v>18</v>
      </c>
      <c r="K103" t="s">
        <v>276</v>
      </c>
      <c r="L103">
        <v>0.23</v>
      </c>
      <c r="M103">
        <v>30</v>
      </c>
      <c r="N103">
        <v>1990</v>
      </c>
      <c r="O103" t="s">
        <v>108</v>
      </c>
      <c r="P103" s="5">
        <v>32990</v>
      </c>
      <c r="Q103">
        <v>24645</v>
      </c>
      <c r="R103">
        <v>14047212</v>
      </c>
      <c r="S103" t="s">
        <v>258</v>
      </c>
      <c r="T103">
        <v>2</v>
      </c>
      <c r="U103" t="s">
        <v>257</v>
      </c>
      <c r="Z103" s="7" t="s">
        <v>729</v>
      </c>
    </row>
    <row r="104" spans="1:26" hidden="1" x14ac:dyDescent="0.25">
      <c r="A104" t="s">
        <v>138</v>
      </c>
      <c r="B104" t="s">
        <v>610</v>
      </c>
      <c r="C104" t="s">
        <v>136</v>
      </c>
      <c r="D104" t="s">
        <v>16</v>
      </c>
      <c r="E104" t="s">
        <v>135</v>
      </c>
      <c r="F104" t="s">
        <v>49</v>
      </c>
      <c r="G104">
        <v>1976</v>
      </c>
      <c r="H104" t="s">
        <v>103</v>
      </c>
      <c r="I104" t="s">
        <v>102</v>
      </c>
      <c r="J104" t="s">
        <v>18</v>
      </c>
      <c r="K104" t="s">
        <v>276</v>
      </c>
      <c r="N104">
        <v>1977</v>
      </c>
      <c r="O104" t="s">
        <v>109</v>
      </c>
      <c r="P104" s="5">
        <v>28261</v>
      </c>
      <c r="Q104">
        <v>0</v>
      </c>
      <c r="R104">
        <v>10003</v>
      </c>
      <c r="T104">
        <v>2</v>
      </c>
      <c r="U104" t="s">
        <v>609</v>
      </c>
      <c r="Z104" s="7" t="s">
        <v>729</v>
      </c>
    </row>
    <row r="105" spans="1:26" hidden="1" x14ac:dyDescent="0.25">
      <c r="A105" t="s">
        <v>138</v>
      </c>
      <c r="B105" t="s">
        <v>608</v>
      </c>
      <c r="C105" t="s">
        <v>136</v>
      </c>
      <c r="D105" t="s">
        <v>16</v>
      </c>
      <c r="E105" t="s">
        <v>135</v>
      </c>
      <c r="F105" t="s">
        <v>49</v>
      </c>
      <c r="G105">
        <v>1976</v>
      </c>
      <c r="H105" t="s">
        <v>103</v>
      </c>
      <c r="I105" t="s">
        <v>102</v>
      </c>
      <c r="J105" t="s">
        <v>18</v>
      </c>
      <c r="K105" t="s">
        <v>134</v>
      </c>
      <c r="N105">
        <v>1977</v>
      </c>
      <c r="O105" t="s">
        <v>109</v>
      </c>
      <c r="P105" s="5">
        <v>28279</v>
      </c>
      <c r="Q105">
        <v>0</v>
      </c>
      <c r="R105">
        <v>10087</v>
      </c>
      <c r="T105">
        <v>2</v>
      </c>
      <c r="U105" t="s">
        <v>607</v>
      </c>
      <c r="Z105" s="7" t="s">
        <v>729</v>
      </c>
    </row>
    <row r="106" spans="1:26" hidden="1" x14ac:dyDescent="0.25">
      <c r="A106" t="s">
        <v>138</v>
      </c>
      <c r="B106" t="s">
        <v>606</v>
      </c>
      <c r="C106" t="s">
        <v>136</v>
      </c>
      <c r="D106" t="s">
        <v>16</v>
      </c>
      <c r="E106" t="s">
        <v>135</v>
      </c>
      <c r="F106" t="s">
        <v>49</v>
      </c>
      <c r="G106">
        <v>1976</v>
      </c>
      <c r="H106" t="s">
        <v>103</v>
      </c>
      <c r="I106" t="s">
        <v>102</v>
      </c>
      <c r="J106" t="s">
        <v>18</v>
      </c>
      <c r="K106" t="s">
        <v>134</v>
      </c>
      <c r="N106">
        <v>1977</v>
      </c>
      <c r="O106" t="s">
        <v>109</v>
      </c>
      <c r="P106" s="5">
        <v>28287</v>
      </c>
      <c r="Q106">
        <v>0</v>
      </c>
      <c r="R106">
        <v>1294245</v>
      </c>
      <c r="T106">
        <v>2</v>
      </c>
      <c r="U106" t="s">
        <v>268</v>
      </c>
      <c r="Z106" s="7" t="s">
        <v>729</v>
      </c>
    </row>
    <row r="107" spans="1:26" hidden="1" x14ac:dyDescent="0.25">
      <c r="A107" t="s">
        <v>138</v>
      </c>
      <c r="B107" t="s">
        <v>605</v>
      </c>
      <c r="C107" t="s">
        <v>136</v>
      </c>
      <c r="D107" t="s">
        <v>16</v>
      </c>
      <c r="E107" t="s">
        <v>135</v>
      </c>
      <c r="F107" t="s">
        <v>49</v>
      </c>
      <c r="G107">
        <v>1976</v>
      </c>
      <c r="H107" t="s">
        <v>104</v>
      </c>
      <c r="I107" t="s">
        <v>104</v>
      </c>
      <c r="J107" t="s">
        <v>18</v>
      </c>
      <c r="K107" t="s">
        <v>276</v>
      </c>
      <c r="N107">
        <v>1977</v>
      </c>
      <c r="O107" t="s">
        <v>109</v>
      </c>
      <c r="P107" s="5">
        <v>28273</v>
      </c>
      <c r="Q107">
        <v>0</v>
      </c>
      <c r="R107">
        <v>452748</v>
      </c>
      <c r="T107">
        <v>2</v>
      </c>
      <c r="U107" t="s">
        <v>268</v>
      </c>
      <c r="Z107" s="7" t="s">
        <v>729</v>
      </c>
    </row>
    <row r="108" spans="1:26" hidden="1" x14ac:dyDescent="0.25">
      <c r="A108" t="s">
        <v>138</v>
      </c>
      <c r="B108" t="s">
        <v>604</v>
      </c>
      <c r="C108" t="s">
        <v>136</v>
      </c>
      <c r="D108" t="s">
        <v>16</v>
      </c>
      <c r="E108" t="s">
        <v>135</v>
      </c>
      <c r="F108" t="s">
        <v>49</v>
      </c>
      <c r="G108">
        <v>1976</v>
      </c>
      <c r="H108" t="s">
        <v>603</v>
      </c>
      <c r="I108" t="s">
        <v>50</v>
      </c>
      <c r="J108" t="s">
        <v>18</v>
      </c>
      <c r="K108" t="s">
        <v>276</v>
      </c>
      <c r="N108">
        <v>1977</v>
      </c>
      <c r="O108" t="s">
        <v>109</v>
      </c>
      <c r="P108" s="5">
        <v>28273</v>
      </c>
      <c r="Q108">
        <v>0</v>
      </c>
      <c r="R108">
        <v>96380</v>
      </c>
      <c r="T108">
        <v>2</v>
      </c>
      <c r="U108" t="s">
        <v>268</v>
      </c>
      <c r="Z108" s="7" t="s">
        <v>729</v>
      </c>
    </row>
    <row r="109" spans="1:26" hidden="1" x14ac:dyDescent="0.25">
      <c r="A109" t="s">
        <v>138</v>
      </c>
      <c r="B109" t="s">
        <v>602</v>
      </c>
      <c r="C109" t="s">
        <v>136</v>
      </c>
      <c r="D109" t="s">
        <v>16</v>
      </c>
      <c r="E109" t="s">
        <v>135</v>
      </c>
      <c r="F109" t="s">
        <v>49</v>
      </c>
      <c r="G109">
        <v>1976</v>
      </c>
      <c r="H109" t="s">
        <v>103</v>
      </c>
      <c r="I109" t="s">
        <v>102</v>
      </c>
      <c r="J109" t="s">
        <v>18</v>
      </c>
      <c r="K109" t="s">
        <v>276</v>
      </c>
      <c r="N109">
        <v>1977</v>
      </c>
      <c r="O109" t="s">
        <v>109</v>
      </c>
      <c r="P109" s="5">
        <v>28273</v>
      </c>
      <c r="Q109">
        <v>0</v>
      </c>
      <c r="R109">
        <v>7603363</v>
      </c>
      <c r="T109">
        <v>2</v>
      </c>
      <c r="U109" t="s">
        <v>268</v>
      </c>
      <c r="Z109" s="7" t="s">
        <v>729</v>
      </c>
    </row>
    <row r="110" spans="1:26" hidden="1" x14ac:dyDescent="0.25">
      <c r="A110" t="s">
        <v>256</v>
      </c>
      <c r="B110">
        <v>1301011110</v>
      </c>
      <c r="C110" t="s">
        <v>136</v>
      </c>
      <c r="D110" t="s">
        <v>16</v>
      </c>
      <c r="E110" t="s">
        <v>135</v>
      </c>
      <c r="F110" t="s">
        <v>49</v>
      </c>
      <c r="G110">
        <v>1990</v>
      </c>
      <c r="H110" t="s">
        <v>51</v>
      </c>
      <c r="J110" t="s">
        <v>18</v>
      </c>
      <c r="K110" t="s">
        <v>134</v>
      </c>
      <c r="L110">
        <v>0.28999999999999998</v>
      </c>
      <c r="N110">
        <v>1991</v>
      </c>
      <c r="O110" t="s">
        <v>109</v>
      </c>
      <c r="P110" s="5">
        <v>33358</v>
      </c>
      <c r="Q110">
        <v>14241</v>
      </c>
      <c r="R110">
        <v>8027510</v>
      </c>
      <c r="S110" t="s">
        <v>259</v>
      </c>
      <c r="T110">
        <v>2</v>
      </c>
      <c r="U110" t="s">
        <v>257</v>
      </c>
      <c r="Z110" s="7" t="s">
        <v>729</v>
      </c>
    </row>
    <row r="111" spans="1:26" hidden="1" x14ac:dyDescent="0.25">
      <c r="A111" t="s">
        <v>256</v>
      </c>
      <c r="B111">
        <v>1301011205</v>
      </c>
      <c r="C111" t="s">
        <v>136</v>
      </c>
      <c r="D111" t="s">
        <v>16</v>
      </c>
      <c r="E111" t="s">
        <v>135</v>
      </c>
      <c r="F111" t="s">
        <v>49</v>
      </c>
      <c r="G111">
        <v>1990</v>
      </c>
      <c r="H111" t="s">
        <v>51</v>
      </c>
      <c r="J111" t="s">
        <v>18</v>
      </c>
      <c r="K111" t="s">
        <v>134</v>
      </c>
      <c r="L111">
        <v>0.28000000000000003</v>
      </c>
      <c r="N111">
        <v>1991</v>
      </c>
      <c r="O111" t="s">
        <v>109</v>
      </c>
      <c r="P111" s="5">
        <v>33364</v>
      </c>
      <c r="Q111">
        <v>12320</v>
      </c>
      <c r="R111">
        <v>7386055</v>
      </c>
      <c r="S111" t="s">
        <v>259</v>
      </c>
      <c r="T111">
        <v>2</v>
      </c>
      <c r="U111" t="s">
        <v>257</v>
      </c>
      <c r="Z111" s="7" t="s">
        <v>729</v>
      </c>
    </row>
    <row r="112" spans="1:26" hidden="1" x14ac:dyDescent="0.25">
      <c r="A112" t="s">
        <v>256</v>
      </c>
      <c r="B112">
        <v>1301011112</v>
      </c>
      <c r="C112" t="s">
        <v>136</v>
      </c>
      <c r="D112" t="s">
        <v>16</v>
      </c>
      <c r="E112" t="s">
        <v>135</v>
      </c>
      <c r="F112" t="s">
        <v>49</v>
      </c>
      <c r="G112">
        <v>1990</v>
      </c>
      <c r="H112" t="s">
        <v>51</v>
      </c>
      <c r="J112" t="s">
        <v>18</v>
      </c>
      <c r="K112" t="s">
        <v>134</v>
      </c>
      <c r="L112">
        <v>0.27</v>
      </c>
      <c r="N112">
        <v>1991</v>
      </c>
      <c r="O112" t="s">
        <v>109</v>
      </c>
      <c r="P112" s="5">
        <v>33362</v>
      </c>
      <c r="Q112">
        <v>13449</v>
      </c>
      <c r="R112">
        <v>7982939</v>
      </c>
      <c r="S112" t="s">
        <v>259</v>
      </c>
      <c r="T112">
        <v>2</v>
      </c>
      <c r="U112" t="s">
        <v>257</v>
      </c>
      <c r="Z112" s="7" t="s">
        <v>729</v>
      </c>
    </row>
    <row r="113" spans="1:26" hidden="1" x14ac:dyDescent="0.25">
      <c r="A113" t="s">
        <v>256</v>
      </c>
      <c r="B113">
        <v>1301011208</v>
      </c>
      <c r="C113" t="s">
        <v>136</v>
      </c>
      <c r="D113" t="s">
        <v>16</v>
      </c>
      <c r="E113" t="s">
        <v>135</v>
      </c>
      <c r="F113" t="s">
        <v>49</v>
      </c>
      <c r="G113">
        <v>1990</v>
      </c>
      <c r="H113" t="s">
        <v>51</v>
      </c>
      <c r="J113" t="s">
        <v>18</v>
      </c>
      <c r="K113" t="s">
        <v>134</v>
      </c>
      <c r="L113">
        <v>0.33</v>
      </c>
      <c r="N113">
        <v>1991</v>
      </c>
      <c r="O113" t="s">
        <v>109</v>
      </c>
      <c r="P113" s="5">
        <v>33390</v>
      </c>
      <c r="Q113">
        <v>13542</v>
      </c>
      <c r="R113">
        <v>8008942</v>
      </c>
      <c r="S113" t="s">
        <v>259</v>
      </c>
      <c r="T113">
        <v>2</v>
      </c>
      <c r="U113" t="s">
        <v>257</v>
      </c>
      <c r="Z113" s="7" t="s">
        <v>729</v>
      </c>
    </row>
    <row r="114" spans="1:26" hidden="1" x14ac:dyDescent="0.25">
      <c r="A114" t="s">
        <v>256</v>
      </c>
      <c r="B114">
        <v>1301011114</v>
      </c>
      <c r="C114" t="s">
        <v>136</v>
      </c>
      <c r="D114" t="s">
        <v>16</v>
      </c>
      <c r="E114" t="s">
        <v>135</v>
      </c>
      <c r="F114" t="s">
        <v>49</v>
      </c>
      <c r="G114">
        <v>1990</v>
      </c>
      <c r="H114" t="s">
        <v>51</v>
      </c>
      <c r="J114" t="s">
        <v>18</v>
      </c>
      <c r="K114" t="s">
        <v>134</v>
      </c>
      <c r="L114">
        <v>0.31</v>
      </c>
      <c r="N114">
        <v>1991</v>
      </c>
      <c r="O114" t="s">
        <v>109</v>
      </c>
      <c r="P114" s="5">
        <v>33356</v>
      </c>
      <c r="Q114">
        <v>12806</v>
      </c>
      <c r="R114">
        <v>7150346</v>
      </c>
      <c r="S114" t="s">
        <v>259</v>
      </c>
      <c r="T114">
        <v>2</v>
      </c>
      <c r="U114" t="s">
        <v>257</v>
      </c>
      <c r="Z114" s="7" t="s">
        <v>729</v>
      </c>
    </row>
    <row r="115" spans="1:26" hidden="1" x14ac:dyDescent="0.25">
      <c r="A115" t="s">
        <v>256</v>
      </c>
      <c r="B115">
        <v>1301011201</v>
      </c>
      <c r="C115" t="s">
        <v>136</v>
      </c>
      <c r="D115" t="s">
        <v>16</v>
      </c>
      <c r="E115" t="s">
        <v>135</v>
      </c>
      <c r="F115" t="s">
        <v>49</v>
      </c>
      <c r="G115">
        <v>1990</v>
      </c>
      <c r="H115" t="s">
        <v>51</v>
      </c>
      <c r="J115" t="s">
        <v>18</v>
      </c>
      <c r="K115" t="s">
        <v>134</v>
      </c>
      <c r="L115">
        <v>0.28999999999999998</v>
      </c>
      <c r="N115">
        <v>1991</v>
      </c>
      <c r="O115" t="s">
        <v>109</v>
      </c>
      <c r="P115" s="5">
        <v>33360</v>
      </c>
      <c r="Q115">
        <v>12898</v>
      </c>
      <c r="R115">
        <v>6979974</v>
      </c>
      <c r="S115" t="s">
        <v>259</v>
      </c>
      <c r="T115">
        <v>2</v>
      </c>
      <c r="U115" t="s">
        <v>257</v>
      </c>
      <c r="Z115" s="7" t="s">
        <v>729</v>
      </c>
    </row>
    <row r="116" spans="1:26" hidden="1" x14ac:dyDescent="0.25">
      <c r="A116" t="s">
        <v>256</v>
      </c>
      <c r="B116">
        <v>1301011113</v>
      </c>
      <c r="C116" t="s">
        <v>136</v>
      </c>
      <c r="D116" t="s">
        <v>16</v>
      </c>
      <c r="E116" t="s">
        <v>135</v>
      </c>
      <c r="F116" t="s">
        <v>49</v>
      </c>
      <c r="G116">
        <v>1990</v>
      </c>
      <c r="H116" t="s">
        <v>51</v>
      </c>
      <c r="J116" t="s">
        <v>18</v>
      </c>
      <c r="K116" t="s">
        <v>134</v>
      </c>
      <c r="L116">
        <v>0.26</v>
      </c>
      <c r="N116">
        <v>1991</v>
      </c>
      <c r="O116" t="s">
        <v>109</v>
      </c>
      <c r="P116" s="5">
        <v>33368</v>
      </c>
      <c r="Q116">
        <v>13662</v>
      </c>
      <c r="R116">
        <v>7981281</v>
      </c>
      <c r="S116" t="s">
        <v>259</v>
      </c>
      <c r="T116">
        <v>2</v>
      </c>
      <c r="U116" t="s">
        <v>257</v>
      </c>
      <c r="Z116" s="7" t="s">
        <v>729</v>
      </c>
    </row>
    <row r="117" spans="1:26" hidden="1" x14ac:dyDescent="0.25">
      <c r="A117" t="s">
        <v>256</v>
      </c>
      <c r="B117">
        <v>1301011111</v>
      </c>
      <c r="C117" t="s">
        <v>136</v>
      </c>
      <c r="D117" t="s">
        <v>16</v>
      </c>
      <c r="E117" t="s">
        <v>135</v>
      </c>
      <c r="F117" t="s">
        <v>49</v>
      </c>
      <c r="G117">
        <v>1990</v>
      </c>
      <c r="H117" t="s">
        <v>51</v>
      </c>
      <c r="J117" t="s">
        <v>18</v>
      </c>
      <c r="K117" t="s">
        <v>134</v>
      </c>
      <c r="L117">
        <v>0.31</v>
      </c>
      <c r="N117">
        <v>1991</v>
      </c>
      <c r="O117" t="s">
        <v>109</v>
      </c>
      <c r="P117" s="5">
        <v>33360</v>
      </c>
      <c r="Q117">
        <v>14423</v>
      </c>
      <c r="R117">
        <v>7998489</v>
      </c>
      <c r="S117" t="s">
        <v>259</v>
      </c>
      <c r="T117">
        <v>2</v>
      </c>
      <c r="U117" t="s">
        <v>257</v>
      </c>
      <c r="Z117" s="7" t="s">
        <v>729</v>
      </c>
    </row>
    <row r="118" spans="1:26" hidden="1" x14ac:dyDescent="0.25">
      <c r="A118" t="s">
        <v>256</v>
      </c>
      <c r="B118">
        <v>1301011209</v>
      </c>
      <c r="C118" t="s">
        <v>136</v>
      </c>
      <c r="D118" t="s">
        <v>16</v>
      </c>
      <c r="E118" t="s">
        <v>135</v>
      </c>
      <c r="F118" t="s">
        <v>49</v>
      </c>
      <c r="G118">
        <v>1990</v>
      </c>
      <c r="H118" t="s">
        <v>51</v>
      </c>
      <c r="J118" t="s">
        <v>18</v>
      </c>
      <c r="K118" t="s">
        <v>276</v>
      </c>
      <c r="L118">
        <v>0.23</v>
      </c>
      <c r="N118">
        <v>1991</v>
      </c>
      <c r="O118" t="s">
        <v>109</v>
      </c>
      <c r="P118" s="5">
        <v>33369</v>
      </c>
      <c r="Q118">
        <v>11484</v>
      </c>
      <c r="R118">
        <v>6853198</v>
      </c>
      <c r="S118" t="s">
        <v>259</v>
      </c>
      <c r="T118">
        <v>2</v>
      </c>
      <c r="U118" t="s">
        <v>257</v>
      </c>
      <c r="Z118" s="7" t="s">
        <v>729</v>
      </c>
    </row>
    <row r="119" spans="1:26" hidden="1" x14ac:dyDescent="0.25">
      <c r="A119" t="s">
        <v>256</v>
      </c>
      <c r="B119">
        <v>1301011210</v>
      </c>
      <c r="C119" t="s">
        <v>136</v>
      </c>
      <c r="D119" t="s">
        <v>16</v>
      </c>
      <c r="E119" t="s">
        <v>135</v>
      </c>
      <c r="F119" t="s">
        <v>49</v>
      </c>
      <c r="G119">
        <v>1990</v>
      </c>
      <c r="H119" t="s">
        <v>51</v>
      </c>
      <c r="J119" t="s">
        <v>18</v>
      </c>
      <c r="K119" t="s">
        <v>134</v>
      </c>
      <c r="L119">
        <v>0.31</v>
      </c>
      <c r="N119">
        <v>1991</v>
      </c>
      <c r="O119" t="s">
        <v>109</v>
      </c>
      <c r="P119" s="5">
        <v>33390</v>
      </c>
      <c r="Q119">
        <v>9436</v>
      </c>
      <c r="R119">
        <v>5338408</v>
      </c>
      <c r="S119" t="s">
        <v>259</v>
      </c>
      <c r="T119">
        <v>2</v>
      </c>
      <c r="U119" t="s">
        <v>257</v>
      </c>
      <c r="Z119" s="7" t="s">
        <v>729</v>
      </c>
    </row>
    <row r="120" spans="1:26" hidden="1" x14ac:dyDescent="0.25">
      <c r="A120" t="s">
        <v>256</v>
      </c>
      <c r="B120">
        <v>1301011202</v>
      </c>
      <c r="C120" t="s">
        <v>136</v>
      </c>
      <c r="D120" t="s">
        <v>16</v>
      </c>
      <c r="E120" t="s">
        <v>135</v>
      </c>
      <c r="F120" t="s">
        <v>49</v>
      </c>
      <c r="G120">
        <v>1990</v>
      </c>
      <c r="H120" t="s">
        <v>51</v>
      </c>
      <c r="J120" t="s">
        <v>18</v>
      </c>
      <c r="K120" t="s">
        <v>134</v>
      </c>
      <c r="L120">
        <v>0.3</v>
      </c>
      <c r="N120">
        <v>1991</v>
      </c>
      <c r="O120" t="s">
        <v>109</v>
      </c>
      <c r="P120" s="5">
        <v>33361</v>
      </c>
      <c r="Q120">
        <v>12668</v>
      </c>
      <c r="R120">
        <v>7026667</v>
      </c>
      <c r="S120" t="s">
        <v>259</v>
      </c>
      <c r="T120">
        <v>2</v>
      </c>
      <c r="U120" t="s">
        <v>257</v>
      </c>
      <c r="Z120" s="7" t="s">
        <v>729</v>
      </c>
    </row>
    <row r="121" spans="1:26" hidden="1" x14ac:dyDescent="0.25">
      <c r="A121" t="s">
        <v>256</v>
      </c>
      <c r="B121">
        <v>1301011115</v>
      </c>
      <c r="C121" t="s">
        <v>136</v>
      </c>
      <c r="D121" t="s">
        <v>16</v>
      </c>
      <c r="E121" t="s">
        <v>135</v>
      </c>
      <c r="F121" t="s">
        <v>49</v>
      </c>
      <c r="G121">
        <v>1990</v>
      </c>
      <c r="H121" t="s">
        <v>51</v>
      </c>
      <c r="J121" t="s">
        <v>18</v>
      </c>
      <c r="K121" t="s">
        <v>134</v>
      </c>
      <c r="L121">
        <v>0.3</v>
      </c>
      <c r="N121">
        <v>1991</v>
      </c>
      <c r="O121" t="s">
        <v>109</v>
      </c>
      <c r="P121" s="5">
        <v>33358</v>
      </c>
      <c r="Q121">
        <v>12091</v>
      </c>
      <c r="R121">
        <v>6986444</v>
      </c>
      <c r="S121" t="s">
        <v>259</v>
      </c>
      <c r="T121">
        <v>2</v>
      </c>
      <c r="U121" t="s">
        <v>257</v>
      </c>
      <c r="Z121" s="7" t="s">
        <v>729</v>
      </c>
    </row>
    <row r="122" spans="1:26" hidden="1" x14ac:dyDescent="0.25">
      <c r="A122" t="s">
        <v>256</v>
      </c>
      <c r="B122">
        <v>1301011203</v>
      </c>
      <c r="C122" t="s">
        <v>136</v>
      </c>
      <c r="D122" t="s">
        <v>16</v>
      </c>
      <c r="E122" t="s">
        <v>135</v>
      </c>
      <c r="F122" t="s">
        <v>49</v>
      </c>
      <c r="G122">
        <v>1990</v>
      </c>
      <c r="H122" t="s">
        <v>51</v>
      </c>
      <c r="J122" t="s">
        <v>18</v>
      </c>
      <c r="K122" t="s">
        <v>134</v>
      </c>
      <c r="L122">
        <v>0.28999999999999998</v>
      </c>
      <c r="N122">
        <v>1991</v>
      </c>
      <c r="O122" t="s">
        <v>109</v>
      </c>
      <c r="P122" s="5">
        <v>33362</v>
      </c>
      <c r="Q122">
        <v>12594</v>
      </c>
      <c r="R122">
        <v>6988383</v>
      </c>
      <c r="S122" t="s">
        <v>259</v>
      </c>
      <c r="T122">
        <v>2</v>
      </c>
      <c r="U122" t="s">
        <v>257</v>
      </c>
      <c r="Z122" s="7" t="s">
        <v>729</v>
      </c>
    </row>
    <row r="123" spans="1:26" hidden="1" x14ac:dyDescent="0.25">
      <c r="A123" t="s">
        <v>256</v>
      </c>
      <c r="B123">
        <v>1301011207</v>
      </c>
      <c r="C123" t="s">
        <v>136</v>
      </c>
      <c r="D123" t="s">
        <v>16</v>
      </c>
      <c r="E123" t="s">
        <v>135</v>
      </c>
      <c r="F123" t="s">
        <v>49</v>
      </c>
      <c r="G123">
        <v>1990</v>
      </c>
      <c r="H123" t="s">
        <v>51</v>
      </c>
      <c r="J123" t="s">
        <v>18</v>
      </c>
      <c r="K123" t="s">
        <v>134</v>
      </c>
      <c r="L123">
        <v>0.26</v>
      </c>
      <c r="N123">
        <v>1991</v>
      </c>
      <c r="O123" t="s">
        <v>109</v>
      </c>
      <c r="P123" s="5">
        <v>33366</v>
      </c>
      <c r="Q123">
        <v>11979</v>
      </c>
      <c r="R123">
        <v>6985423</v>
      </c>
      <c r="S123" t="s">
        <v>259</v>
      </c>
      <c r="T123">
        <v>2</v>
      </c>
      <c r="U123" t="s">
        <v>257</v>
      </c>
      <c r="Z123" s="7" t="s">
        <v>729</v>
      </c>
    </row>
    <row r="124" spans="1:26" hidden="1" x14ac:dyDescent="0.25">
      <c r="A124" t="s">
        <v>256</v>
      </c>
      <c r="B124">
        <v>1301011206</v>
      </c>
      <c r="C124" t="s">
        <v>136</v>
      </c>
      <c r="D124" t="s">
        <v>16</v>
      </c>
      <c r="E124" t="s">
        <v>135</v>
      </c>
      <c r="F124" t="s">
        <v>49</v>
      </c>
      <c r="G124">
        <v>1990</v>
      </c>
      <c r="H124" t="s">
        <v>51</v>
      </c>
      <c r="J124" t="s">
        <v>18</v>
      </c>
      <c r="K124" t="s">
        <v>134</v>
      </c>
      <c r="L124">
        <v>0.28999999999999998</v>
      </c>
      <c r="N124">
        <v>1991</v>
      </c>
      <c r="O124" t="s">
        <v>109</v>
      </c>
      <c r="P124" s="5">
        <v>33365</v>
      </c>
      <c r="Q124">
        <v>12157</v>
      </c>
      <c r="R124">
        <v>7004885</v>
      </c>
      <c r="S124" t="s">
        <v>259</v>
      </c>
      <c r="T124">
        <v>2</v>
      </c>
      <c r="U124" t="s">
        <v>257</v>
      </c>
      <c r="Z124" s="7" t="s">
        <v>729</v>
      </c>
    </row>
    <row r="125" spans="1:26" hidden="1" x14ac:dyDescent="0.25">
      <c r="A125" t="s">
        <v>256</v>
      </c>
      <c r="B125">
        <v>1301011204</v>
      </c>
      <c r="C125" t="s">
        <v>136</v>
      </c>
      <c r="D125" t="s">
        <v>16</v>
      </c>
      <c r="E125" t="s">
        <v>135</v>
      </c>
      <c r="F125" t="s">
        <v>49</v>
      </c>
      <c r="G125">
        <v>1990</v>
      </c>
      <c r="H125" t="s">
        <v>51</v>
      </c>
      <c r="J125" t="s">
        <v>18</v>
      </c>
      <c r="K125" t="s">
        <v>134</v>
      </c>
      <c r="L125">
        <v>0.27</v>
      </c>
      <c r="N125">
        <v>1991</v>
      </c>
      <c r="O125" t="s">
        <v>109</v>
      </c>
      <c r="P125" s="5">
        <v>33363</v>
      </c>
      <c r="Q125">
        <v>12085</v>
      </c>
      <c r="R125">
        <v>7063103</v>
      </c>
      <c r="S125" t="s">
        <v>259</v>
      </c>
      <c r="T125">
        <v>2</v>
      </c>
      <c r="U125" t="s">
        <v>257</v>
      </c>
      <c r="Z125" s="7" t="s">
        <v>729</v>
      </c>
    </row>
    <row r="126" spans="1:26" hidden="1" x14ac:dyDescent="0.25">
      <c r="A126" t="s">
        <v>256</v>
      </c>
      <c r="B126">
        <v>1301020205</v>
      </c>
      <c r="C126" t="s">
        <v>136</v>
      </c>
      <c r="D126" t="s">
        <v>16</v>
      </c>
      <c r="E126" t="s">
        <v>135</v>
      </c>
      <c r="F126" t="s">
        <v>49</v>
      </c>
      <c r="G126">
        <v>1991</v>
      </c>
      <c r="H126" t="s">
        <v>51</v>
      </c>
      <c r="I126" t="s">
        <v>54</v>
      </c>
      <c r="J126" t="s">
        <v>18</v>
      </c>
      <c r="K126" t="s">
        <v>134</v>
      </c>
      <c r="L126">
        <v>0.28999999999999998</v>
      </c>
      <c r="N126">
        <v>1992</v>
      </c>
      <c r="O126" t="s">
        <v>109</v>
      </c>
      <c r="P126" s="5">
        <v>33730</v>
      </c>
      <c r="Q126">
        <v>11806</v>
      </c>
      <c r="R126">
        <v>6990259</v>
      </c>
      <c r="S126" t="s">
        <v>259</v>
      </c>
      <c r="T126">
        <v>2</v>
      </c>
      <c r="U126" t="s">
        <v>257</v>
      </c>
      <c r="Z126" s="7" t="s">
        <v>729</v>
      </c>
    </row>
    <row r="127" spans="1:26" hidden="1" x14ac:dyDescent="0.25">
      <c r="A127" t="s">
        <v>256</v>
      </c>
      <c r="B127">
        <v>1301020204</v>
      </c>
      <c r="C127" t="s">
        <v>136</v>
      </c>
      <c r="D127" t="s">
        <v>16</v>
      </c>
      <c r="E127" t="s">
        <v>135</v>
      </c>
      <c r="F127" t="s">
        <v>49</v>
      </c>
      <c r="G127">
        <v>1991</v>
      </c>
      <c r="H127" t="s">
        <v>51</v>
      </c>
      <c r="I127" t="s">
        <v>54</v>
      </c>
      <c r="J127" t="s">
        <v>18</v>
      </c>
      <c r="K127" t="s">
        <v>134</v>
      </c>
      <c r="L127">
        <v>0.28999999999999998</v>
      </c>
      <c r="N127">
        <v>1992</v>
      </c>
      <c r="O127" t="s">
        <v>109</v>
      </c>
      <c r="P127" s="5">
        <v>33729</v>
      </c>
      <c r="Q127">
        <v>13248</v>
      </c>
      <c r="R127">
        <v>7512861</v>
      </c>
      <c r="S127" t="s">
        <v>259</v>
      </c>
      <c r="T127">
        <v>2</v>
      </c>
      <c r="U127" t="s">
        <v>257</v>
      </c>
      <c r="Z127" s="7" t="s">
        <v>729</v>
      </c>
    </row>
    <row r="128" spans="1:26" hidden="1" x14ac:dyDescent="0.25">
      <c r="A128" t="s">
        <v>256</v>
      </c>
      <c r="B128">
        <v>1301020215</v>
      </c>
      <c r="C128" t="s">
        <v>136</v>
      </c>
      <c r="D128" t="s">
        <v>16</v>
      </c>
      <c r="E128" t="s">
        <v>135</v>
      </c>
      <c r="F128" t="s">
        <v>49</v>
      </c>
      <c r="G128">
        <v>1991</v>
      </c>
      <c r="H128" t="s">
        <v>51</v>
      </c>
      <c r="I128" t="s">
        <v>54</v>
      </c>
      <c r="J128" t="s">
        <v>18</v>
      </c>
      <c r="K128" t="s">
        <v>134</v>
      </c>
      <c r="L128">
        <v>0.34</v>
      </c>
      <c r="M128">
        <v>36</v>
      </c>
      <c r="N128">
        <v>1992</v>
      </c>
      <c r="O128" t="s">
        <v>109</v>
      </c>
      <c r="P128" s="5">
        <v>33754</v>
      </c>
      <c r="Q128">
        <v>3643</v>
      </c>
      <c r="R128">
        <v>1890215</v>
      </c>
      <c r="S128" t="s">
        <v>259</v>
      </c>
      <c r="T128">
        <v>2</v>
      </c>
      <c r="U128" t="s">
        <v>257</v>
      </c>
      <c r="Z128" s="7" t="s">
        <v>729</v>
      </c>
    </row>
    <row r="129" spans="1:26" hidden="1" x14ac:dyDescent="0.25">
      <c r="A129" t="s">
        <v>256</v>
      </c>
      <c r="B129">
        <v>1301020206</v>
      </c>
      <c r="C129" t="s">
        <v>136</v>
      </c>
      <c r="D129" t="s">
        <v>16</v>
      </c>
      <c r="E129" t="s">
        <v>135</v>
      </c>
      <c r="F129" t="s">
        <v>49</v>
      </c>
      <c r="G129">
        <v>1991</v>
      </c>
      <c r="H129" t="s">
        <v>51</v>
      </c>
      <c r="I129" t="s">
        <v>54</v>
      </c>
      <c r="J129" t="s">
        <v>18</v>
      </c>
      <c r="K129" t="s">
        <v>134</v>
      </c>
      <c r="L129">
        <v>0.26</v>
      </c>
      <c r="N129">
        <v>1992</v>
      </c>
      <c r="O129" t="s">
        <v>109</v>
      </c>
      <c r="P129" s="5">
        <v>33730</v>
      </c>
      <c r="Q129">
        <v>12534</v>
      </c>
      <c r="R129">
        <v>6991198</v>
      </c>
      <c r="S129" t="s">
        <v>259</v>
      </c>
      <c r="T129">
        <v>2</v>
      </c>
      <c r="U129" t="s">
        <v>257</v>
      </c>
      <c r="Z129" s="7" t="s">
        <v>729</v>
      </c>
    </row>
    <row r="130" spans="1:26" hidden="1" x14ac:dyDescent="0.25">
      <c r="A130" t="s">
        <v>256</v>
      </c>
      <c r="B130">
        <v>1301020202</v>
      </c>
      <c r="C130" t="s">
        <v>136</v>
      </c>
      <c r="D130" t="s">
        <v>16</v>
      </c>
      <c r="E130" t="s">
        <v>135</v>
      </c>
      <c r="F130" t="s">
        <v>49</v>
      </c>
      <c r="G130">
        <v>1991</v>
      </c>
      <c r="H130" t="s">
        <v>51</v>
      </c>
      <c r="I130" t="s">
        <v>54</v>
      </c>
      <c r="J130" t="s">
        <v>18</v>
      </c>
      <c r="K130" t="s">
        <v>134</v>
      </c>
      <c r="L130">
        <v>0.34</v>
      </c>
      <c r="N130">
        <v>1992</v>
      </c>
      <c r="O130" t="s">
        <v>109</v>
      </c>
      <c r="P130" s="5">
        <v>33727</v>
      </c>
      <c r="Q130">
        <v>14442</v>
      </c>
      <c r="R130">
        <v>7974858</v>
      </c>
      <c r="S130" t="s">
        <v>259</v>
      </c>
      <c r="T130">
        <v>2</v>
      </c>
      <c r="U130" t="s">
        <v>257</v>
      </c>
      <c r="Z130" s="7" t="s">
        <v>729</v>
      </c>
    </row>
    <row r="131" spans="1:26" hidden="1" x14ac:dyDescent="0.25">
      <c r="A131" t="s">
        <v>256</v>
      </c>
      <c r="B131">
        <v>1301020201</v>
      </c>
      <c r="C131" t="s">
        <v>136</v>
      </c>
      <c r="D131" t="s">
        <v>16</v>
      </c>
      <c r="E131" t="s">
        <v>135</v>
      </c>
      <c r="F131" t="s">
        <v>49</v>
      </c>
      <c r="G131">
        <v>1991</v>
      </c>
      <c r="H131" t="s">
        <v>51</v>
      </c>
      <c r="I131" t="s">
        <v>54</v>
      </c>
      <c r="J131" t="s">
        <v>18</v>
      </c>
      <c r="K131" t="s">
        <v>134</v>
      </c>
      <c r="L131">
        <v>0.35</v>
      </c>
      <c r="M131">
        <v>36</v>
      </c>
      <c r="N131">
        <v>1992</v>
      </c>
      <c r="O131" t="s">
        <v>109</v>
      </c>
      <c r="P131" s="5">
        <v>33726</v>
      </c>
      <c r="Q131">
        <v>15203</v>
      </c>
      <c r="R131">
        <v>7976815</v>
      </c>
      <c r="S131" t="s">
        <v>259</v>
      </c>
      <c r="T131">
        <v>2</v>
      </c>
      <c r="U131" t="s">
        <v>257</v>
      </c>
      <c r="Z131" s="7" t="s">
        <v>729</v>
      </c>
    </row>
    <row r="132" spans="1:26" hidden="1" x14ac:dyDescent="0.25">
      <c r="A132" t="s">
        <v>256</v>
      </c>
      <c r="B132">
        <v>1301020214</v>
      </c>
      <c r="C132" t="s">
        <v>136</v>
      </c>
      <c r="D132" t="s">
        <v>16</v>
      </c>
      <c r="E132" t="s">
        <v>135</v>
      </c>
      <c r="F132" t="s">
        <v>49</v>
      </c>
      <c r="G132">
        <v>1991</v>
      </c>
      <c r="H132" t="s">
        <v>51</v>
      </c>
      <c r="I132" t="s">
        <v>54</v>
      </c>
      <c r="J132" t="s">
        <v>18</v>
      </c>
      <c r="K132" t="s">
        <v>276</v>
      </c>
      <c r="L132">
        <v>0.22</v>
      </c>
      <c r="N132">
        <v>1992</v>
      </c>
      <c r="O132" t="s">
        <v>109</v>
      </c>
      <c r="P132" s="5">
        <v>33732</v>
      </c>
      <c r="Q132">
        <v>12533</v>
      </c>
      <c r="R132">
        <v>6995595</v>
      </c>
      <c r="S132" t="s">
        <v>259</v>
      </c>
      <c r="T132">
        <v>2</v>
      </c>
      <c r="U132" t="s">
        <v>257</v>
      </c>
      <c r="Z132" s="7" t="s">
        <v>729</v>
      </c>
    </row>
    <row r="133" spans="1:26" hidden="1" x14ac:dyDescent="0.25">
      <c r="A133" t="s">
        <v>256</v>
      </c>
      <c r="B133">
        <v>1301020210</v>
      </c>
      <c r="C133" t="s">
        <v>136</v>
      </c>
      <c r="D133" t="s">
        <v>16</v>
      </c>
      <c r="E133" t="s">
        <v>135</v>
      </c>
      <c r="F133" t="s">
        <v>49</v>
      </c>
      <c r="G133">
        <v>1991</v>
      </c>
      <c r="H133" t="s">
        <v>51</v>
      </c>
      <c r="I133" t="s">
        <v>54</v>
      </c>
      <c r="J133" t="s">
        <v>18</v>
      </c>
      <c r="K133" t="s">
        <v>134</v>
      </c>
      <c r="L133">
        <v>0.26</v>
      </c>
      <c r="N133">
        <v>1992</v>
      </c>
      <c r="O133" t="s">
        <v>109</v>
      </c>
      <c r="P133" s="5">
        <v>33735</v>
      </c>
      <c r="Q133">
        <v>12503</v>
      </c>
      <c r="R133">
        <v>7007713</v>
      </c>
      <c r="S133" t="s">
        <v>259</v>
      </c>
      <c r="T133">
        <v>2</v>
      </c>
      <c r="U133" t="s">
        <v>257</v>
      </c>
      <c r="Z133" s="7" t="s">
        <v>729</v>
      </c>
    </row>
    <row r="134" spans="1:26" hidden="1" x14ac:dyDescent="0.25">
      <c r="A134" t="s">
        <v>256</v>
      </c>
      <c r="B134">
        <v>1301020207</v>
      </c>
      <c r="C134" t="s">
        <v>136</v>
      </c>
      <c r="D134" t="s">
        <v>16</v>
      </c>
      <c r="E134" t="s">
        <v>135</v>
      </c>
      <c r="F134" t="s">
        <v>49</v>
      </c>
      <c r="G134">
        <v>1991</v>
      </c>
      <c r="H134" t="s">
        <v>51</v>
      </c>
      <c r="I134" t="s">
        <v>54</v>
      </c>
      <c r="J134" t="s">
        <v>18</v>
      </c>
      <c r="K134" t="s">
        <v>134</v>
      </c>
      <c r="L134">
        <v>0.24</v>
      </c>
      <c r="M134">
        <v>33</v>
      </c>
      <c r="N134">
        <v>1992</v>
      </c>
      <c r="O134" t="s">
        <v>109</v>
      </c>
      <c r="P134" s="5">
        <v>33732</v>
      </c>
      <c r="Q134">
        <v>13031</v>
      </c>
      <c r="R134">
        <v>7983638</v>
      </c>
      <c r="S134" t="s">
        <v>259</v>
      </c>
      <c r="T134">
        <v>2</v>
      </c>
      <c r="U134" t="s">
        <v>257</v>
      </c>
      <c r="Z134" s="7" t="s">
        <v>729</v>
      </c>
    </row>
    <row r="135" spans="1:26" hidden="1" x14ac:dyDescent="0.25">
      <c r="A135" t="s">
        <v>256</v>
      </c>
      <c r="B135">
        <v>1301020211</v>
      </c>
      <c r="C135" t="s">
        <v>136</v>
      </c>
      <c r="D135" t="s">
        <v>16</v>
      </c>
      <c r="E135" t="s">
        <v>135</v>
      </c>
      <c r="F135" t="s">
        <v>49</v>
      </c>
      <c r="G135">
        <v>1991</v>
      </c>
      <c r="H135" t="s">
        <v>51</v>
      </c>
      <c r="I135" t="s">
        <v>54</v>
      </c>
      <c r="J135" t="s">
        <v>18</v>
      </c>
      <c r="K135" t="s">
        <v>134</v>
      </c>
      <c r="L135">
        <v>0.27</v>
      </c>
      <c r="N135">
        <v>1992</v>
      </c>
      <c r="O135" t="s">
        <v>109</v>
      </c>
      <c r="P135" s="5">
        <v>33736</v>
      </c>
      <c r="Q135">
        <v>13648</v>
      </c>
      <c r="R135">
        <v>7370900</v>
      </c>
      <c r="S135" t="s">
        <v>259</v>
      </c>
      <c r="T135">
        <v>2</v>
      </c>
      <c r="U135" t="s">
        <v>257</v>
      </c>
      <c r="Z135" s="7" t="s">
        <v>729</v>
      </c>
    </row>
    <row r="136" spans="1:26" hidden="1" x14ac:dyDescent="0.25">
      <c r="A136" t="s">
        <v>256</v>
      </c>
      <c r="B136">
        <v>1301020203</v>
      </c>
      <c r="C136" t="s">
        <v>136</v>
      </c>
      <c r="D136" t="s">
        <v>16</v>
      </c>
      <c r="E136" t="s">
        <v>135</v>
      </c>
      <c r="F136" t="s">
        <v>49</v>
      </c>
      <c r="G136">
        <v>1991</v>
      </c>
      <c r="H136" t="s">
        <v>51</v>
      </c>
      <c r="I136" t="s">
        <v>54</v>
      </c>
      <c r="J136" t="s">
        <v>18</v>
      </c>
      <c r="K136" t="s">
        <v>134</v>
      </c>
      <c r="L136">
        <v>0.32</v>
      </c>
      <c r="N136">
        <v>1992</v>
      </c>
      <c r="O136" t="s">
        <v>109</v>
      </c>
      <c r="P136" s="5">
        <v>33728</v>
      </c>
      <c r="Q136">
        <v>14910</v>
      </c>
      <c r="R136">
        <v>7978614</v>
      </c>
      <c r="S136" t="s">
        <v>259</v>
      </c>
      <c r="T136">
        <v>2</v>
      </c>
      <c r="U136" t="s">
        <v>257</v>
      </c>
      <c r="Z136" s="7" t="s">
        <v>729</v>
      </c>
    </row>
    <row r="137" spans="1:26" hidden="1" x14ac:dyDescent="0.25">
      <c r="A137" t="s">
        <v>256</v>
      </c>
      <c r="B137">
        <v>1301020213</v>
      </c>
      <c r="C137" t="s">
        <v>136</v>
      </c>
      <c r="D137" t="s">
        <v>16</v>
      </c>
      <c r="E137" t="s">
        <v>135</v>
      </c>
      <c r="F137" t="s">
        <v>49</v>
      </c>
      <c r="G137">
        <v>1991</v>
      </c>
      <c r="H137" t="s">
        <v>51</v>
      </c>
      <c r="I137" t="s">
        <v>54</v>
      </c>
      <c r="J137" t="s">
        <v>18</v>
      </c>
      <c r="K137" t="s">
        <v>276</v>
      </c>
      <c r="L137">
        <v>0.21</v>
      </c>
      <c r="N137">
        <v>1992</v>
      </c>
      <c r="O137" t="s">
        <v>109</v>
      </c>
      <c r="P137" s="5">
        <v>33727</v>
      </c>
      <c r="Q137">
        <v>12622</v>
      </c>
      <c r="R137">
        <v>7049467</v>
      </c>
      <c r="S137" t="s">
        <v>259</v>
      </c>
      <c r="T137">
        <v>2</v>
      </c>
      <c r="U137" t="s">
        <v>257</v>
      </c>
      <c r="Z137" s="7" t="s">
        <v>729</v>
      </c>
    </row>
    <row r="138" spans="1:26" hidden="1" x14ac:dyDescent="0.25">
      <c r="A138" t="s">
        <v>256</v>
      </c>
      <c r="B138">
        <v>1301020208</v>
      </c>
      <c r="C138" t="s">
        <v>136</v>
      </c>
      <c r="D138" t="s">
        <v>16</v>
      </c>
      <c r="E138" t="s">
        <v>135</v>
      </c>
      <c r="F138" t="s">
        <v>49</v>
      </c>
      <c r="G138">
        <v>1991</v>
      </c>
      <c r="H138" t="s">
        <v>51</v>
      </c>
      <c r="I138" t="s">
        <v>54</v>
      </c>
      <c r="J138" t="s">
        <v>18</v>
      </c>
      <c r="K138" t="s">
        <v>134</v>
      </c>
      <c r="L138">
        <v>0.28000000000000003</v>
      </c>
      <c r="N138">
        <v>1992</v>
      </c>
      <c r="O138" t="s">
        <v>109</v>
      </c>
      <c r="P138" s="5">
        <v>33733</v>
      </c>
      <c r="Q138">
        <v>12255</v>
      </c>
      <c r="R138">
        <v>7010264</v>
      </c>
      <c r="S138" t="s">
        <v>259</v>
      </c>
      <c r="T138">
        <v>2</v>
      </c>
      <c r="U138" t="s">
        <v>257</v>
      </c>
      <c r="Z138" s="7" t="s">
        <v>729</v>
      </c>
    </row>
    <row r="139" spans="1:26" hidden="1" x14ac:dyDescent="0.25">
      <c r="A139" t="s">
        <v>256</v>
      </c>
      <c r="B139">
        <v>1301020209</v>
      </c>
      <c r="C139" t="s">
        <v>136</v>
      </c>
      <c r="D139" t="s">
        <v>16</v>
      </c>
      <c r="E139" t="s">
        <v>135</v>
      </c>
      <c r="F139" t="s">
        <v>49</v>
      </c>
      <c r="G139">
        <v>1991</v>
      </c>
      <c r="H139" t="s">
        <v>51</v>
      </c>
      <c r="I139" t="s">
        <v>54</v>
      </c>
      <c r="J139" t="s">
        <v>18</v>
      </c>
      <c r="K139" t="s">
        <v>134</v>
      </c>
      <c r="L139">
        <v>0.23</v>
      </c>
      <c r="N139">
        <v>1992</v>
      </c>
      <c r="O139" t="s">
        <v>109</v>
      </c>
      <c r="P139" s="5">
        <v>33734</v>
      </c>
      <c r="Q139">
        <v>12435</v>
      </c>
      <c r="R139">
        <v>7018523</v>
      </c>
      <c r="S139" t="s">
        <v>259</v>
      </c>
      <c r="T139">
        <v>2</v>
      </c>
      <c r="U139" t="s">
        <v>257</v>
      </c>
      <c r="Z139" s="7" t="s">
        <v>729</v>
      </c>
    </row>
    <row r="140" spans="1:26" hidden="1" x14ac:dyDescent="0.25">
      <c r="A140" t="s">
        <v>256</v>
      </c>
      <c r="B140">
        <v>1301020212</v>
      </c>
      <c r="C140" t="s">
        <v>136</v>
      </c>
      <c r="D140" t="s">
        <v>16</v>
      </c>
      <c r="E140" t="s">
        <v>135</v>
      </c>
      <c r="F140" t="s">
        <v>49</v>
      </c>
      <c r="G140">
        <v>1991</v>
      </c>
      <c r="H140" t="s">
        <v>51</v>
      </c>
      <c r="I140" t="s">
        <v>54</v>
      </c>
      <c r="J140" t="s">
        <v>18</v>
      </c>
      <c r="K140" t="s">
        <v>276</v>
      </c>
      <c r="L140">
        <v>0.21</v>
      </c>
      <c r="N140">
        <v>1992</v>
      </c>
      <c r="O140" t="s">
        <v>109</v>
      </c>
      <c r="P140" s="5">
        <v>33726</v>
      </c>
      <c r="Q140">
        <v>13074</v>
      </c>
      <c r="R140">
        <v>7003054</v>
      </c>
      <c r="S140" t="s">
        <v>259</v>
      </c>
      <c r="T140">
        <v>2</v>
      </c>
      <c r="U140" t="s">
        <v>257</v>
      </c>
      <c r="Z140" s="7" t="s">
        <v>729</v>
      </c>
    </row>
    <row r="141" spans="1:26" hidden="1" x14ac:dyDescent="0.25">
      <c r="A141" t="s">
        <v>256</v>
      </c>
      <c r="B141">
        <v>1301020115</v>
      </c>
      <c r="C141" t="s">
        <v>136</v>
      </c>
      <c r="D141" t="s">
        <v>16</v>
      </c>
      <c r="E141" t="s">
        <v>135</v>
      </c>
      <c r="F141" t="s">
        <v>49</v>
      </c>
      <c r="G141">
        <v>1991</v>
      </c>
      <c r="H141" t="s">
        <v>51</v>
      </c>
      <c r="I141" t="s">
        <v>54</v>
      </c>
      <c r="J141" t="s">
        <v>18</v>
      </c>
      <c r="K141" t="s">
        <v>134</v>
      </c>
      <c r="L141">
        <v>0.34</v>
      </c>
      <c r="N141">
        <v>1992</v>
      </c>
      <c r="O141" t="s">
        <v>109</v>
      </c>
      <c r="P141" s="5">
        <v>33723</v>
      </c>
      <c r="Q141">
        <v>14534</v>
      </c>
      <c r="R141">
        <v>8076614</v>
      </c>
      <c r="S141" t="s">
        <v>259</v>
      </c>
      <c r="T141">
        <v>2</v>
      </c>
      <c r="U141" t="s">
        <v>257</v>
      </c>
      <c r="Z141" s="7" t="s">
        <v>729</v>
      </c>
    </row>
    <row r="142" spans="1:26" hidden="1" x14ac:dyDescent="0.25">
      <c r="A142" t="s">
        <v>256</v>
      </c>
      <c r="B142">
        <v>1301020905</v>
      </c>
      <c r="C142" t="s">
        <v>136</v>
      </c>
      <c r="D142" t="s">
        <v>16</v>
      </c>
      <c r="E142" t="s">
        <v>135</v>
      </c>
      <c r="F142" t="s">
        <v>49</v>
      </c>
      <c r="G142">
        <v>1992</v>
      </c>
      <c r="H142" t="s">
        <v>51</v>
      </c>
      <c r="J142" t="s">
        <v>18</v>
      </c>
      <c r="K142" t="s">
        <v>134</v>
      </c>
      <c r="L142">
        <v>0.25</v>
      </c>
      <c r="N142">
        <v>1993</v>
      </c>
      <c r="O142" t="s">
        <v>109</v>
      </c>
      <c r="P142" s="5">
        <v>34096</v>
      </c>
      <c r="Q142">
        <v>11943</v>
      </c>
      <c r="R142">
        <v>7168239</v>
      </c>
      <c r="S142" t="s">
        <v>259</v>
      </c>
      <c r="T142">
        <v>2</v>
      </c>
      <c r="U142" t="s">
        <v>257</v>
      </c>
      <c r="Z142" s="7" t="s">
        <v>729</v>
      </c>
    </row>
    <row r="143" spans="1:26" hidden="1" x14ac:dyDescent="0.25">
      <c r="A143" t="s">
        <v>256</v>
      </c>
      <c r="B143">
        <v>1301020813</v>
      </c>
      <c r="C143" t="s">
        <v>136</v>
      </c>
      <c r="D143" t="s">
        <v>16</v>
      </c>
      <c r="E143" t="s">
        <v>135</v>
      </c>
      <c r="F143" t="s">
        <v>49</v>
      </c>
      <c r="G143">
        <v>1992</v>
      </c>
      <c r="H143" t="s">
        <v>51</v>
      </c>
      <c r="J143" t="s">
        <v>18</v>
      </c>
      <c r="K143" t="s">
        <v>134</v>
      </c>
      <c r="L143">
        <v>0.27</v>
      </c>
      <c r="N143">
        <v>1993</v>
      </c>
      <c r="O143" t="s">
        <v>109</v>
      </c>
      <c r="P143" s="5">
        <v>34086</v>
      </c>
      <c r="Q143">
        <v>13372</v>
      </c>
      <c r="R143">
        <v>7992494</v>
      </c>
      <c r="S143" t="s">
        <v>259</v>
      </c>
      <c r="T143">
        <v>2</v>
      </c>
      <c r="U143" t="s">
        <v>257</v>
      </c>
      <c r="Z143" s="7" t="s">
        <v>729</v>
      </c>
    </row>
    <row r="144" spans="1:26" hidden="1" x14ac:dyDescent="0.25">
      <c r="A144" t="s">
        <v>256</v>
      </c>
      <c r="B144">
        <v>1301020909</v>
      </c>
      <c r="C144" t="s">
        <v>136</v>
      </c>
      <c r="D144" t="s">
        <v>16</v>
      </c>
      <c r="E144" t="s">
        <v>135</v>
      </c>
      <c r="F144" t="s">
        <v>49</v>
      </c>
      <c r="G144">
        <v>1992</v>
      </c>
      <c r="H144" t="s">
        <v>51</v>
      </c>
      <c r="J144" t="s">
        <v>18</v>
      </c>
      <c r="K144" t="s">
        <v>134</v>
      </c>
      <c r="L144">
        <v>0.24</v>
      </c>
      <c r="N144">
        <v>1993</v>
      </c>
      <c r="O144" t="s">
        <v>109</v>
      </c>
      <c r="P144" s="5">
        <v>34097</v>
      </c>
      <c r="Q144">
        <v>11866</v>
      </c>
      <c r="R144">
        <v>6975193</v>
      </c>
      <c r="S144" t="s">
        <v>259</v>
      </c>
      <c r="T144">
        <v>2</v>
      </c>
      <c r="U144" t="s">
        <v>257</v>
      </c>
      <c r="Z144" s="7" t="s">
        <v>729</v>
      </c>
    </row>
    <row r="145" spans="1:26" hidden="1" x14ac:dyDescent="0.25">
      <c r="A145" t="s">
        <v>256</v>
      </c>
      <c r="B145">
        <v>1301020903</v>
      </c>
      <c r="C145" t="s">
        <v>136</v>
      </c>
      <c r="D145" t="s">
        <v>16</v>
      </c>
      <c r="E145" t="s">
        <v>135</v>
      </c>
      <c r="F145" t="s">
        <v>49</v>
      </c>
      <c r="G145">
        <v>1992</v>
      </c>
      <c r="H145" t="s">
        <v>51</v>
      </c>
      <c r="J145" t="s">
        <v>18</v>
      </c>
      <c r="K145" t="s">
        <v>134</v>
      </c>
      <c r="L145">
        <v>0.27</v>
      </c>
      <c r="N145">
        <v>1993</v>
      </c>
      <c r="O145" t="s">
        <v>109</v>
      </c>
      <c r="P145" s="5">
        <v>34095</v>
      </c>
      <c r="Q145">
        <v>11813</v>
      </c>
      <c r="R145">
        <v>6981010</v>
      </c>
      <c r="S145" t="s">
        <v>259</v>
      </c>
      <c r="T145">
        <v>2</v>
      </c>
      <c r="U145" t="s">
        <v>257</v>
      </c>
      <c r="Z145" s="7" t="s">
        <v>729</v>
      </c>
    </row>
    <row r="146" spans="1:26" hidden="1" x14ac:dyDescent="0.25">
      <c r="A146" t="s">
        <v>256</v>
      </c>
      <c r="B146">
        <v>1301020907</v>
      </c>
      <c r="C146" t="s">
        <v>136</v>
      </c>
      <c r="D146" t="s">
        <v>16</v>
      </c>
      <c r="E146" t="s">
        <v>135</v>
      </c>
      <c r="F146" t="s">
        <v>49</v>
      </c>
      <c r="G146">
        <v>1992</v>
      </c>
      <c r="H146" t="s">
        <v>51</v>
      </c>
      <c r="J146" t="s">
        <v>18</v>
      </c>
      <c r="K146" t="s">
        <v>134</v>
      </c>
      <c r="L146">
        <v>0.23</v>
      </c>
      <c r="N146">
        <v>1993</v>
      </c>
      <c r="O146" t="s">
        <v>109</v>
      </c>
      <c r="P146" s="5">
        <v>34094</v>
      </c>
      <c r="Q146">
        <v>11709</v>
      </c>
      <c r="R146">
        <v>7111484</v>
      </c>
      <c r="S146" t="s">
        <v>259</v>
      </c>
      <c r="T146">
        <v>2</v>
      </c>
      <c r="U146" t="s">
        <v>257</v>
      </c>
      <c r="Z146" s="7" t="s">
        <v>729</v>
      </c>
    </row>
    <row r="147" spans="1:26" hidden="1" x14ac:dyDescent="0.25">
      <c r="A147" t="s">
        <v>256</v>
      </c>
      <c r="B147">
        <v>1301020908</v>
      </c>
      <c r="C147" t="s">
        <v>136</v>
      </c>
      <c r="D147" t="s">
        <v>16</v>
      </c>
      <c r="E147" t="s">
        <v>135</v>
      </c>
      <c r="F147" t="s">
        <v>49</v>
      </c>
      <c r="G147">
        <v>1992</v>
      </c>
      <c r="H147" t="s">
        <v>51</v>
      </c>
      <c r="J147" t="s">
        <v>18</v>
      </c>
      <c r="K147" t="s">
        <v>134</v>
      </c>
      <c r="L147">
        <v>0.36</v>
      </c>
      <c r="N147">
        <v>1993</v>
      </c>
      <c r="O147" t="s">
        <v>109</v>
      </c>
      <c r="P147" s="5">
        <v>34115</v>
      </c>
      <c r="Q147">
        <v>11778</v>
      </c>
      <c r="R147">
        <v>7045612</v>
      </c>
      <c r="S147" t="s">
        <v>259</v>
      </c>
      <c r="T147">
        <v>2</v>
      </c>
      <c r="U147" t="s">
        <v>257</v>
      </c>
      <c r="Z147" s="7" t="s">
        <v>729</v>
      </c>
    </row>
    <row r="148" spans="1:26" hidden="1" x14ac:dyDescent="0.25">
      <c r="A148" t="s">
        <v>256</v>
      </c>
      <c r="B148">
        <v>1301020814</v>
      </c>
      <c r="C148" t="s">
        <v>136</v>
      </c>
      <c r="D148" t="s">
        <v>16</v>
      </c>
      <c r="E148" t="s">
        <v>135</v>
      </c>
      <c r="F148" t="s">
        <v>49</v>
      </c>
      <c r="G148">
        <v>1992</v>
      </c>
      <c r="H148" t="s">
        <v>51</v>
      </c>
      <c r="J148" t="s">
        <v>18</v>
      </c>
      <c r="K148" t="s">
        <v>134</v>
      </c>
      <c r="L148">
        <v>0.24</v>
      </c>
      <c r="N148">
        <v>1993</v>
      </c>
      <c r="O148" t="s">
        <v>109</v>
      </c>
      <c r="P148" s="5">
        <v>34086</v>
      </c>
      <c r="Q148">
        <v>13248</v>
      </c>
      <c r="R148">
        <v>7975690</v>
      </c>
      <c r="S148" t="s">
        <v>259</v>
      </c>
      <c r="T148">
        <v>2</v>
      </c>
      <c r="U148" t="s">
        <v>257</v>
      </c>
      <c r="Z148" s="7" t="s">
        <v>729</v>
      </c>
    </row>
    <row r="149" spans="1:26" hidden="1" x14ac:dyDescent="0.25">
      <c r="A149" t="s">
        <v>256</v>
      </c>
      <c r="B149">
        <v>1301020811</v>
      </c>
      <c r="C149" t="s">
        <v>136</v>
      </c>
      <c r="D149" t="s">
        <v>16</v>
      </c>
      <c r="E149" t="s">
        <v>135</v>
      </c>
      <c r="F149" t="s">
        <v>49</v>
      </c>
      <c r="G149">
        <v>1992</v>
      </c>
      <c r="H149" t="s">
        <v>51</v>
      </c>
      <c r="J149" t="s">
        <v>18</v>
      </c>
      <c r="K149" t="s">
        <v>134</v>
      </c>
      <c r="L149">
        <v>0.31</v>
      </c>
      <c r="N149">
        <v>1993</v>
      </c>
      <c r="O149" t="s">
        <v>109</v>
      </c>
      <c r="P149" s="5">
        <v>34084</v>
      </c>
      <c r="Q149">
        <v>13509</v>
      </c>
      <c r="R149">
        <v>7976770</v>
      </c>
      <c r="S149" t="s">
        <v>259</v>
      </c>
      <c r="T149">
        <v>2</v>
      </c>
      <c r="U149" t="s">
        <v>257</v>
      </c>
      <c r="Z149" s="7" t="s">
        <v>729</v>
      </c>
    </row>
    <row r="150" spans="1:26" hidden="1" x14ac:dyDescent="0.25">
      <c r="A150" t="s">
        <v>256</v>
      </c>
      <c r="B150">
        <v>1301020812</v>
      </c>
      <c r="C150" t="s">
        <v>136</v>
      </c>
      <c r="D150" t="s">
        <v>16</v>
      </c>
      <c r="E150" t="s">
        <v>135</v>
      </c>
      <c r="F150" t="s">
        <v>49</v>
      </c>
      <c r="G150">
        <v>1992</v>
      </c>
      <c r="H150" t="s">
        <v>51</v>
      </c>
      <c r="J150" t="s">
        <v>18</v>
      </c>
      <c r="K150" t="s">
        <v>134</v>
      </c>
      <c r="L150">
        <v>0.28000000000000003</v>
      </c>
      <c r="N150">
        <v>1993</v>
      </c>
      <c r="O150" t="s">
        <v>109</v>
      </c>
      <c r="P150" s="5">
        <v>34085</v>
      </c>
      <c r="Q150">
        <v>13371</v>
      </c>
      <c r="R150">
        <v>8178517</v>
      </c>
      <c r="S150" t="s">
        <v>259</v>
      </c>
      <c r="T150">
        <v>2</v>
      </c>
      <c r="U150" t="s">
        <v>257</v>
      </c>
      <c r="Z150" s="7" t="s">
        <v>729</v>
      </c>
    </row>
    <row r="151" spans="1:26" hidden="1" x14ac:dyDescent="0.25">
      <c r="A151" t="s">
        <v>256</v>
      </c>
      <c r="B151">
        <v>1301020902</v>
      </c>
      <c r="C151" t="s">
        <v>136</v>
      </c>
      <c r="D151" t="s">
        <v>16</v>
      </c>
      <c r="E151" t="s">
        <v>135</v>
      </c>
      <c r="F151" t="s">
        <v>49</v>
      </c>
      <c r="G151">
        <v>1992</v>
      </c>
      <c r="H151" t="s">
        <v>51</v>
      </c>
      <c r="J151" t="s">
        <v>18</v>
      </c>
      <c r="K151" t="s">
        <v>134</v>
      </c>
      <c r="L151">
        <v>0.25</v>
      </c>
      <c r="N151">
        <v>1993</v>
      </c>
      <c r="O151" t="s">
        <v>109</v>
      </c>
      <c r="P151" s="5">
        <v>34092</v>
      </c>
      <c r="Q151">
        <v>11859</v>
      </c>
      <c r="R151">
        <v>7006119</v>
      </c>
      <c r="S151" t="s">
        <v>259</v>
      </c>
      <c r="T151">
        <v>2</v>
      </c>
      <c r="U151" t="s">
        <v>257</v>
      </c>
      <c r="Z151" s="7" t="s">
        <v>729</v>
      </c>
    </row>
    <row r="152" spans="1:26" hidden="1" x14ac:dyDescent="0.25">
      <c r="A152" t="s">
        <v>256</v>
      </c>
      <c r="B152">
        <v>1301020906</v>
      </c>
      <c r="C152" t="s">
        <v>136</v>
      </c>
      <c r="D152" t="s">
        <v>16</v>
      </c>
      <c r="E152" t="s">
        <v>135</v>
      </c>
      <c r="F152" t="s">
        <v>49</v>
      </c>
      <c r="G152">
        <v>1992</v>
      </c>
      <c r="H152" t="s">
        <v>51</v>
      </c>
      <c r="J152" t="s">
        <v>18</v>
      </c>
      <c r="K152" t="s">
        <v>134</v>
      </c>
      <c r="L152">
        <v>0.26</v>
      </c>
      <c r="N152">
        <v>1993</v>
      </c>
      <c r="O152" t="s">
        <v>109</v>
      </c>
      <c r="P152" s="5">
        <v>34097</v>
      </c>
      <c r="Q152">
        <v>12373</v>
      </c>
      <c r="R152">
        <v>7363609</v>
      </c>
      <c r="S152" t="s">
        <v>259</v>
      </c>
      <c r="T152">
        <v>2</v>
      </c>
      <c r="U152" t="s">
        <v>257</v>
      </c>
      <c r="Z152" s="7" t="s">
        <v>729</v>
      </c>
    </row>
    <row r="153" spans="1:26" hidden="1" x14ac:dyDescent="0.25">
      <c r="A153" t="s">
        <v>256</v>
      </c>
      <c r="B153">
        <v>1301020815</v>
      </c>
      <c r="C153" t="s">
        <v>136</v>
      </c>
      <c r="D153" t="s">
        <v>16</v>
      </c>
      <c r="E153" t="s">
        <v>135</v>
      </c>
      <c r="F153" t="s">
        <v>49</v>
      </c>
      <c r="G153">
        <v>1992</v>
      </c>
      <c r="H153" t="s">
        <v>51</v>
      </c>
      <c r="J153" t="s">
        <v>18</v>
      </c>
      <c r="K153" t="s">
        <v>134</v>
      </c>
      <c r="L153">
        <v>0.25</v>
      </c>
      <c r="N153">
        <v>1993</v>
      </c>
      <c r="O153" t="s">
        <v>109</v>
      </c>
      <c r="P153" s="5">
        <v>34088</v>
      </c>
      <c r="Q153">
        <v>13385</v>
      </c>
      <c r="R153">
        <v>7975497</v>
      </c>
      <c r="S153" t="s">
        <v>259</v>
      </c>
      <c r="T153">
        <v>2</v>
      </c>
      <c r="U153" t="s">
        <v>257</v>
      </c>
      <c r="Z153" s="7" t="s">
        <v>729</v>
      </c>
    </row>
    <row r="154" spans="1:26" hidden="1" x14ac:dyDescent="0.25">
      <c r="A154" t="s">
        <v>256</v>
      </c>
      <c r="B154">
        <v>1301020901</v>
      </c>
      <c r="C154" t="s">
        <v>136</v>
      </c>
      <c r="D154" t="s">
        <v>16</v>
      </c>
      <c r="E154" t="s">
        <v>135</v>
      </c>
      <c r="F154" t="s">
        <v>49</v>
      </c>
      <c r="G154">
        <v>1992</v>
      </c>
      <c r="H154" t="s">
        <v>51</v>
      </c>
      <c r="J154" t="s">
        <v>18</v>
      </c>
      <c r="K154" t="s">
        <v>134</v>
      </c>
      <c r="L154">
        <v>0.25</v>
      </c>
      <c r="N154">
        <v>1993</v>
      </c>
      <c r="O154" t="s">
        <v>109</v>
      </c>
      <c r="P154" s="5">
        <v>34090</v>
      </c>
      <c r="Q154">
        <v>13146</v>
      </c>
      <c r="R154">
        <v>7975242</v>
      </c>
      <c r="S154" t="s">
        <v>259</v>
      </c>
      <c r="T154">
        <v>2</v>
      </c>
      <c r="U154" t="s">
        <v>257</v>
      </c>
      <c r="Z154" s="7" t="s">
        <v>729</v>
      </c>
    </row>
    <row r="155" spans="1:26" hidden="1" x14ac:dyDescent="0.25">
      <c r="A155" t="s">
        <v>256</v>
      </c>
      <c r="B155">
        <v>1301020904</v>
      </c>
      <c r="C155" t="s">
        <v>136</v>
      </c>
      <c r="D155" t="s">
        <v>16</v>
      </c>
      <c r="E155" t="s">
        <v>135</v>
      </c>
      <c r="F155" t="s">
        <v>49</v>
      </c>
      <c r="G155">
        <v>1992</v>
      </c>
      <c r="H155" t="s">
        <v>51</v>
      </c>
      <c r="J155" t="s">
        <v>18</v>
      </c>
      <c r="K155" t="s">
        <v>134</v>
      </c>
      <c r="L155">
        <v>0.26</v>
      </c>
      <c r="N155">
        <v>1993</v>
      </c>
      <c r="O155" t="s">
        <v>109</v>
      </c>
      <c r="P155" s="5">
        <v>34095</v>
      </c>
      <c r="Q155">
        <v>11662</v>
      </c>
      <c r="R155">
        <v>6999822</v>
      </c>
      <c r="S155" t="s">
        <v>259</v>
      </c>
      <c r="T155">
        <v>2</v>
      </c>
      <c r="U155" t="s">
        <v>257</v>
      </c>
      <c r="Z155" s="7" t="s">
        <v>729</v>
      </c>
    </row>
    <row r="156" spans="1:26" hidden="1" x14ac:dyDescent="0.25">
      <c r="A156" t="s">
        <v>256</v>
      </c>
      <c r="B156">
        <v>1301020910</v>
      </c>
      <c r="C156" t="s">
        <v>136</v>
      </c>
      <c r="D156" t="s">
        <v>16</v>
      </c>
      <c r="E156" t="s">
        <v>135</v>
      </c>
      <c r="F156" t="s">
        <v>49</v>
      </c>
      <c r="G156">
        <v>1992</v>
      </c>
      <c r="H156" t="s">
        <v>51</v>
      </c>
      <c r="J156" t="s">
        <v>18</v>
      </c>
      <c r="K156" t="s">
        <v>134</v>
      </c>
      <c r="L156">
        <v>0.33</v>
      </c>
      <c r="N156">
        <v>1993</v>
      </c>
      <c r="O156" t="s">
        <v>109</v>
      </c>
      <c r="P156" s="5">
        <v>34118</v>
      </c>
      <c r="Q156">
        <v>11586</v>
      </c>
      <c r="R156">
        <v>6916286</v>
      </c>
      <c r="S156" t="s">
        <v>259</v>
      </c>
      <c r="T156">
        <v>2</v>
      </c>
      <c r="U156" t="s">
        <v>257</v>
      </c>
      <c r="Z156" s="7" t="s">
        <v>729</v>
      </c>
    </row>
    <row r="157" spans="1:26" hidden="1" x14ac:dyDescent="0.25">
      <c r="A157" t="s">
        <v>256</v>
      </c>
      <c r="B157">
        <v>1301020911</v>
      </c>
      <c r="C157" t="s">
        <v>136</v>
      </c>
      <c r="D157" t="s">
        <v>16</v>
      </c>
      <c r="E157" t="s">
        <v>135</v>
      </c>
      <c r="F157" t="s">
        <v>49</v>
      </c>
      <c r="G157">
        <v>1992</v>
      </c>
      <c r="H157" t="s">
        <v>51</v>
      </c>
      <c r="J157" t="s">
        <v>18</v>
      </c>
      <c r="K157" t="s">
        <v>134</v>
      </c>
      <c r="L157">
        <v>0.36</v>
      </c>
      <c r="N157">
        <v>1993</v>
      </c>
      <c r="O157" t="s">
        <v>109</v>
      </c>
      <c r="P157" s="5">
        <v>34121</v>
      </c>
      <c r="Q157">
        <v>11159</v>
      </c>
      <c r="R157">
        <v>1695816</v>
      </c>
      <c r="S157" t="s">
        <v>259</v>
      </c>
      <c r="T157">
        <v>2</v>
      </c>
      <c r="U157" t="s">
        <v>257</v>
      </c>
      <c r="Z157" s="7" t="s">
        <v>729</v>
      </c>
    </row>
    <row r="158" spans="1:26" hidden="1" x14ac:dyDescent="0.25">
      <c r="A158" t="s">
        <v>256</v>
      </c>
      <c r="B158">
        <v>1301030108</v>
      </c>
      <c r="C158" t="s">
        <v>136</v>
      </c>
      <c r="D158" t="s">
        <v>16</v>
      </c>
      <c r="E158" t="s">
        <v>135</v>
      </c>
      <c r="F158" t="s">
        <v>49</v>
      </c>
      <c r="G158">
        <v>1993</v>
      </c>
      <c r="H158" t="s">
        <v>51</v>
      </c>
      <c r="I158" t="s">
        <v>54</v>
      </c>
      <c r="J158" t="s">
        <v>18</v>
      </c>
      <c r="K158" t="s">
        <v>134</v>
      </c>
      <c r="L158">
        <v>0.27</v>
      </c>
      <c r="M158">
        <v>32</v>
      </c>
      <c r="N158">
        <v>1994</v>
      </c>
      <c r="O158" t="s">
        <v>109</v>
      </c>
      <c r="P158" s="5">
        <v>34450</v>
      </c>
      <c r="Q158">
        <v>13427</v>
      </c>
      <c r="R158">
        <v>6618697</v>
      </c>
      <c r="S158" t="s">
        <v>258</v>
      </c>
      <c r="T158">
        <v>2</v>
      </c>
      <c r="U158" t="s">
        <v>257</v>
      </c>
      <c r="Z158" s="7" t="s">
        <v>729</v>
      </c>
    </row>
    <row r="159" spans="1:26" hidden="1" x14ac:dyDescent="0.25">
      <c r="A159" t="s">
        <v>256</v>
      </c>
      <c r="B159">
        <v>1301030114</v>
      </c>
      <c r="C159" t="s">
        <v>136</v>
      </c>
      <c r="D159" t="s">
        <v>16</v>
      </c>
      <c r="E159" t="s">
        <v>135</v>
      </c>
      <c r="F159" t="s">
        <v>49</v>
      </c>
      <c r="G159">
        <v>1993</v>
      </c>
      <c r="H159" t="s">
        <v>51</v>
      </c>
      <c r="I159" t="s">
        <v>54</v>
      </c>
      <c r="J159" t="s">
        <v>18</v>
      </c>
      <c r="K159" t="s">
        <v>134</v>
      </c>
      <c r="L159">
        <v>0.22</v>
      </c>
      <c r="M159">
        <v>33</v>
      </c>
      <c r="N159">
        <v>1994</v>
      </c>
      <c r="O159" t="s">
        <v>109</v>
      </c>
      <c r="P159" s="5">
        <v>34457</v>
      </c>
      <c r="Q159">
        <v>10208</v>
      </c>
      <c r="R159">
        <v>6125031</v>
      </c>
      <c r="S159" t="s">
        <v>258</v>
      </c>
      <c r="T159">
        <v>2</v>
      </c>
      <c r="U159" t="s">
        <v>257</v>
      </c>
      <c r="Z159" s="7" t="s">
        <v>729</v>
      </c>
    </row>
    <row r="160" spans="1:26" hidden="1" x14ac:dyDescent="0.25">
      <c r="A160" t="s">
        <v>256</v>
      </c>
      <c r="B160">
        <v>1301030110</v>
      </c>
      <c r="C160" t="s">
        <v>136</v>
      </c>
      <c r="D160" t="s">
        <v>16</v>
      </c>
      <c r="E160" t="s">
        <v>135</v>
      </c>
      <c r="F160" t="s">
        <v>49</v>
      </c>
      <c r="G160">
        <v>1993</v>
      </c>
      <c r="H160" t="s">
        <v>51</v>
      </c>
      <c r="I160" t="s">
        <v>54</v>
      </c>
      <c r="J160" t="s">
        <v>18</v>
      </c>
      <c r="K160" t="s">
        <v>134</v>
      </c>
      <c r="L160">
        <v>0.26</v>
      </c>
      <c r="M160">
        <v>32</v>
      </c>
      <c r="N160">
        <v>1994</v>
      </c>
      <c r="O160" t="s">
        <v>109</v>
      </c>
      <c r="P160" s="5">
        <v>34454</v>
      </c>
      <c r="Q160">
        <v>9213</v>
      </c>
      <c r="R160">
        <v>5527509</v>
      </c>
      <c r="S160" t="s">
        <v>258</v>
      </c>
      <c r="T160">
        <v>2</v>
      </c>
      <c r="U160" t="s">
        <v>257</v>
      </c>
      <c r="Z160" s="7" t="s">
        <v>729</v>
      </c>
    </row>
    <row r="161" spans="1:26" hidden="1" x14ac:dyDescent="0.25">
      <c r="A161" t="s">
        <v>256</v>
      </c>
      <c r="B161">
        <v>1301030201</v>
      </c>
      <c r="C161" t="s">
        <v>136</v>
      </c>
      <c r="D161" t="s">
        <v>16</v>
      </c>
      <c r="E161" t="s">
        <v>135</v>
      </c>
      <c r="F161" t="s">
        <v>49</v>
      </c>
      <c r="G161">
        <v>1993</v>
      </c>
      <c r="H161" t="s">
        <v>51</v>
      </c>
      <c r="I161" t="s">
        <v>54</v>
      </c>
      <c r="J161" t="s">
        <v>18</v>
      </c>
      <c r="K161" t="s">
        <v>134</v>
      </c>
      <c r="L161">
        <v>0.21</v>
      </c>
      <c r="M161">
        <v>33</v>
      </c>
      <c r="N161">
        <v>1994</v>
      </c>
      <c r="O161" t="s">
        <v>109</v>
      </c>
      <c r="P161" s="5">
        <v>34459</v>
      </c>
      <c r="Q161">
        <v>8243</v>
      </c>
      <c r="R161">
        <v>4946477</v>
      </c>
      <c r="S161" t="s">
        <v>258</v>
      </c>
      <c r="T161">
        <v>2</v>
      </c>
      <c r="U161" t="s">
        <v>257</v>
      </c>
      <c r="Z161" s="7" t="s">
        <v>729</v>
      </c>
    </row>
    <row r="162" spans="1:26" hidden="1" x14ac:dyDescent="0.25">
      <c r="A162" t="s">
        <v>256</v>
      </c>
      <c r="B162">
        <v>1301030204</v>
      </c>
      <c r="C162" t="s">
        <v>136</v>
      </c>
      <c r="D162" t="s">
        <v>16</v>
      </c>
      <c r="E162" t="s">
        <v>135</v>
      </c>
      <c r="F162" t="s">
        <v>49</v>
      </c>
      <c r="G162">
        <v>1993</v>
      </c>
      <c r="H162" t="s">
        <v>51</v>
      </c>
      <c r="I162" t="s">
        <v>54</v>
      </c>
      <c r="J162" t="s">
        <v>18</v>
      </c>
      <c r="K162" t="s">
        <v>134</v>
      </c>
      <c r="L162">
        <v>0.23</v>
      </c>
      <c r="M162">
        <v>33</v>
      </c>
      <c r="N162">
        <v>1994</v>
      </c>
      <c r="O162" t="s">
        <v>109</v>
      </c>
      <c r="P162" s="5">
        <v>34463</v>
      </c>
      <c r="Q162">
        <v>11143</v>
      </c>
      <c r="R162">
        <v>6685569</v>
      </c>
      <c r="S162" t="s">
        <v>258</v>
      </c>
      <c r="T162">
        <v>2</v>
      </c>
      <c r="U162" t="s">
        <v>257</v>
      </c>
      <c r="Z162" s="7" t="s">
        <v>729</v>
      </c>
    </row>
    <row r="163" spans="1:26" hidden="1" x14ac:dyDescent="0.25">
      <c r="A163" t="s">
        <v>256</v>
      </c>
      <c r="B163">
        <v>1301030111</v>
      </c>
      <c r="C163" t="s">
        <v>136</v>
      </c>
      <c r="D163" t="s">
        <v>16</v>
      </c>
      <c r="E163" t="s">
        <v>135</v>
      </c>
      <c r="F163" t="s">
        <v>49</v>
      </c>
      <c r="G163">
        <v>1993</v>
      </c>
      <c r="H163" t="s">
        <v>51</v>
      </c>
      <c r="I163" t="s">
        <v>54</v>
      </c>
      <c r="J163" t="s">
        <v>18</v>
      </c>
      <c r="K163" t="s">
        <v>134</v>
      </c>
      <c r="L163">
        <v>0.24</v>
      </c>
      <c r="M163">
        <v>32</v>
      </c>
      <c r="N163">
        <v>1994</v>
      </c>
      <c r="O163" t="s">
        <v>109</v>
      </c>
      <c r="P163" s="5">
        <v>34454</v>
      </c>
      <c r="Q163">
        <v>9741</v>
      </c>
      <c r="R163">
        <v>5844629</v>
      </c>
      <c r="S163" t="s">
        <v>258</v>
      </c>
      <c r="T163">
        <v>2</v>
      </c>
      <c r="U163" t="s">
        <v>257</v>
      </c>
      <c r="Z163" s="7" t="s">
        <v>729</v>
      </c>
    </row>
    <row r="164" spans="1:26" hidden="1" x14ac:dyDescent="0.25">
      <c r="A164" t="s">
        <v>256</v>
      </c>
      <c r="B164">
        <v>1301030207</v>
      </c>
      <c r="C164" t="s">
        <v>136</v>
      </c>
      <c r="D164" t="s">
        <v>16</v>
      </c>
      <c r="E164" t="s">
        <v>135</v>
      </c>
      <c r="F164" t="s">
        <v>49</v>
      </c>
      <c r="G164">
        <v>1993</v>
      </c>
      <c r="H164" t="s">
        <v>51</v>
      </c>
      <c r="I164" t="s">
        <v>54</v>
      </c>
      <c r="J164" t="s">
        <v>18</v>
      </c>
      <c r="K164" t="s">
        <v>134</v>
      </c>
      <c r="L164">
        <v>0.22</v>
      </c>
      <c r="M164">
        <v>33</v>
      </c>
      <c r="N164">
        <v>1994</v>
      </c>
      <c r="O164" t="s">
        <v>109</v>
      </c>
      <c r="P164" s="5">
        <v>34471</v>
      </c>
      <c r="Q164">
        <v>10191</v>
      </c>
      <c r="R164">
        <v>6398894</v>
      </c>
      <c r="S164" t="s">
        <v>258</v>
      </c>
      <c r="T164">
        <v>2</v>
      </c>
      <c r="U164" t="s">
        <v>257</v>
      </c>
      <c r="Z164" s="7" t="s">
        <v>729</v>
      </c>
    </row>
    <row r="165" spans="1:26" hidden="1" x14ac:dyDescent="0.25">
      <c r="A165" t="s">
        <v>256</v>
      </c>
      <c r="B165">
        <v>1301030115</v>
      </c>
      <c r="C165" t="s">
        <v>136</v>
      </c>
      <c r="D165" t="s">
        <v>16</v>
      </c>
      <c r="E165" t="s">
        <v>135</v>
      </c>
      <c r="F165" t="s">
        <v>49</v>
      </c>
      <c r="G165">
        <v>1993</v>
      </c>
      <c r="H165" t="s">
        <v>51</v>
      </c>
      <c r="I165" t="s">
        <v>54</v>
      </c>
      <c r="J165" t="s">
        <v>18</v>
      </c>
      <c r="K165" t="s">
        <v>134</v>
      </c>
      <c r="L165">
        <v>0.21</v>
      </c>
      <c r="M165">
        <v>33</v>
      </c>
      <c r="N165">
        <v>1994</v>
      </c>
      <c r="O165" t="s">
        <v>109</v>
      </c>
      <c r="P165" s="5">
        <v>34458</v>
      </c>
      <c r="Q165">
        <v>8570</v>
      </c>
      <c r="R165">
        <v>5142018</v>
      </c>
      <c r="S165" t="s">
        <v>258</v>
      </c>
      <c r="T165">
        <v>2</v>
      </c>
      <c r="U165" t="s">
        <v>257</v>
      </c>
      <c r="Z165" s="7" t="s">
        <v>729</v>
      </c>
    </row>
    <row r="166" spans="1:26" hidden="1" x14ac:dyDescent="0.25">
      <c r="A166" t="s">
        <v>256</v>
      </c>
      <c r="B166">
        <v>1301030109</v>
      </c>
      <c r="C166" t="s">
        <v>136</v>
      </c>
      <c r="D166" t="s">
        <v>16</v>
      </c>
      <c r="E166" t="s">
        <v>135</v>
      </c>
      <c r="F166" t="s">
        <v>49</v>
      </c>
      <c r="G166">
        <v>1993</v>
      </c>
      <c r="H166" t="s">
        <v>51</v>
      </c>
      <c r="I166" t="s">
        <v>54</v>
      </c>
      <c r="J166" t="s">
        <v>18</v>
      </c>
      <c r="K166" t="s">
        <v>134</v>
      </c>
      <c r="L166">
        <v>0.26</v>
      </c>
      <c r="M166">
        <v>32</v>
      </c>
      <c r="N166">
        <v>1994</v>
      </c>
      <c r="O166" t="s">
        <v>109</v>
      </c>
      <c r="P166" s="5">
        <v>34453</v>
      </c>
      <c r="Q166">
        <v>10541</v>
      </c>
      <c r="R166">
        <v>6324498</v>
      </c>
      <c r="S166" t="s">
        <v>258</v>
      </c>
      <c r="T166">
        <v>2</v>
      </c>
      <c r="U166" t="s">
        <v>257</v>
      </c>
      <c r="Z166" s="7" t="s">
        <v>729</v>
      </c>
    </row>
    <row r="167" spans="1:26" hidden="1" x14ac:dyDescent="0.25">
      <c r="A167" t="s">
        <v>138</v>
      </c>
      <c r="B167" t="s">
        <v>601</v>
      </c>
      <c r="C167" t="s">
        <v>136</v>
      </c>
      <c r="D167" t="s">
        <v>16</v>
      </c>
      <c r="E167" t="s">
        <v>135</v>
      </c>
      <c r="F167" t="s">
        <v>49</v>
      </c>
      <c r="G167">
        <v>1993</v>
      </c>
      <c r="H167" t="s">
        <v>51</v>
      </c>
      <c r="I167" t="s">
        <v>54</v>
      </c>
      <c r="J167" t="s">
        <v>18</v>
      </c>
      <c r="K167" t="s">
        <v>276</v>
      </c>
      <c r="L167">
        <v>0.21</v>
      </c>
      <c r="M167">
        <v>32</v>
      </c>
      <c r="N167">
        <v>1994</v>
      </c>
      <c r="O167" t="s">
        <v>109</v>
      </c>
      <c r="P167" s="5">
        <v>34444</v>
      </c>
      <c r="Q167">
        <v>0</v>
      </c>
      <c r="R167">
        <v>644630</v>
      </c>
      <c r="T167">
        <v>2</v>
      </c>
      <c r="U167" t="s">
        <v>268</v>
      </c>
      <c r="Z167" s="7" t="s">
        <v>729</v>
      </c>
    </row>
    <row r="168" spans="1:26" hidden="1" x14ac:dyDescent="0.25">
      <c r="A168" t="s">
        <v>256</v>
      </c>
      <c r="B168">
        <v>1301030203</v>
      </c>
      <c r="C168" t="s">
        <v>136</v>
      </c>
      <c r="D168" t="s">
        <v>16</v>
      </c>
      <c r="E168" t="s">
        <v>135</v>
      </c>
      <c r="F168" t="s">
        <v>49</v>
      </c>
      <c r="G168">
        <v>1993</v>
      </c>
      <c r="H168" t="s">
        <v>51</v>
      </c>
      <c r="I168" t="s">
        <v>54</v>
      </c>
      <c r="J168" t="s">
        <v>18</v>
      </c>
      <c r="K168" t="s">
        <v>134</v>
      </c>
      <c r="L168">
        <v>0.23</v>
      </c>
      <c r="M168">
        <v>33</v>
      </c>
      <c r="N168">
        <v>1994</v>
      </c>
      <c r="O168" t="s">
        <v>109</v>
      </c>
      <c r="P168" s="5">
        <v>34460</v>
      </c>
      <c r="Q168">
        <v>10794</v>
      </c>
      <c r="R168">
        <v>6476718</v>
      </c>
      <c r="S168" t="s">
        <v>258</v>
      </c>
      <c r="T168">
        <v>2</v>
      </c>
      <c r="U168" t="s">
        <v>257</v>
      </c>
      <c r="Z168" s="7" t="s">
        <v>729</v>
      </c>
    </row>
    <row r="169" spans="1:26" hidden="1" x14ac:dyDescent="0.25">
      <c r="A169" t="s">
        <v>256</v>
      </c>
      <c r="B169">
        <v>1301030205</v>
      </c>
      <c r="C169" t="s">
        <v>136</v>
      </c>
      <c r="D169" t="s">
        <v>16</v>
      </c>
      <c r="E169" t="s">
        <v>135</v>
      </c>
      <c r="F169" t="s">
        <v>49</v>
      </c>
      <c r="G169">
        <v>1993</v>
      </c>
      <c r="H169" t="s">
        <v>51</v>
      </c>
      <c r="I169" t="s">
        <v>54</v>
      </c>
      <c r="J169" t="s">
        <v>18</v>
      </c>
      <c r="K169" t="s">
        <v>134</v>
      </c>
      <c r="L169">
        <v>0.22</v>
      </c>
      <c r="M169">
        <v>32</v>
      </c>
      <c r="N169">
        <v>1994</v>
      </c>
      <c r="O169" t="s">
        <v>109</v>
      </c>
      <c r="P169" s="5">
        <v>34464</v>
      </c>
      <c r="Q169">
        <v>10450</v>
      </c>
      <c r="R169">
        <v>6270226</v>
      </c>
      <c r="S169" t="s">
        <v>258</v>
      </c>
      <c r="T169">
        <v>2</v>
      </c>
      <c r="U169" t="s">
        <v>257</v>
      </c>
      <c r="Z169" s="7" t="s">
        <v>729</v>
      </c>
    </row>
    <row r="170" spans="1:26" hidden="1" x14ac:dyDescent="0.25">
      <c r="A170" t="s">
        <v>256</v>
      </c>
      <c r="B170">
        <v>1301030304</v>
      </c>
      <c r="C170" t="s">
        <v>136</v>
      </c>
      <c r="D170" t="s">
        <v>16</v>
      </c>
      <c r="E170" t="s">
        <v>135</v>
      </c>
      <c r="F170" t="s">
        <v>49</v>
      </c>
      <c r="G170">
        <v>1993</v>
      </c>
      <c r="H170" t="s">
        <v>51</v>
      </c>
      <c r="I170" t="s">
        <v>54</v>
      </c>
      <c r="J170" t="s">
        <v>18</v>
      </c>
      <c r="K170" t="s">
        <v>134</v>
      </c>
      <c r="L170">
        <v>1.03</v>
      </c>
      <c r="M170">
        <v>51</v>
      </c>
      <c r="N170">
        <v>1994</v>
      </c>
      <c r="O170" t="s">
        <v>109</v>
      </c>
      <c r="P170" s="5">
        <v>34498</v>
      </c>
      <c r="Q170">
        <v>17481</v>
      </c>
      <c r="R170">
        <v>3496392</v>
      </c>
      <c r="S170" t="s">
        <v>260</v>
      </c>
      <c r="T170">
        <v>2</v>
      </c>
      <c r="U170" t="s">
        <v>257</v>
      </c>
      <c r="Z170" s="7" t="s">
        <v>729</v>
      </c>
    </row>
    <row r="171" spans="1:26" hidden="1" x14ac:dyDescent="0.25">
      <c r="A171" t="s">
        <v>256</v>
      </c>
      <c r="B171">
        <v>1301030113</v>
      </c>
      <c r="C171" t="s">
        <v>136</v>
      </c>
      <c r="D171" t="s">
        <v>16</v>
      </c>
      <c r="E171" t="s">
        <v>135</v>
      </c>
      <c r="F171" t="s">
        <v>49</v>
      </c>
      <c r="G171">
        <v>1993</v>
      </c>
      <c r="H171" t="s">
        <v>51</v>
      </c>
      <c r="I171" t="s">
        <v>54</v>
      </c>
      <c r="J171" t="s">
        <v>18</v>
      </c>
      <c r="K171" t="s">
        <v>134</v>
      </c>
      <c r="L171">
        <v>0.23</v>
      </c>
      <c r="M171">
        <v>32</v>
      </c>
      <c r="N171">
        <v>1994</v>
      </c>
      <c r="O171" t="s">
        <v>109</v>
      </c>
      <c r="P171" s="5">
        <v>34456</v>
      </c>
      <c r="Q171">
        <v>9179</v>
      </c>
      <c r="R171">
        <v>5507274</v>
      </c>
      <c r="S171" t="s">
        <v>258</v>
      </c>
      <c r="T171">
        <v>2</v>
      </c>
      <c r="U171" t="s">
        <v>257</v>
      </c>
      <c r="Z171" s="7" t="s">
        <v>729</v>
      </c>
    </row>
    <row r="172" spans="1:26" hidden="1" x14ac:dyDescent="0.25">
      <c r="A172" t="s">
        <v>256</v>
      </c>
      <c r="B172">
        <v>1301030202</v>
      </c>
      <c r="C172" t="s">
        <v>136</v>
      </c>
      <c r="D172" t="s">
        <v>16</v>
      </c>
      <c r="E172" t="s">
        <v>135</v>
      </c>
      <c r="F172" t="s">
        <v>49</v>
      </c>
      <c r="G172">
        <v>1993</v>
      </c>
      <c r="H172" t="s">
        <v>51</v>
      </c>
      <c r="I172" t="s">
        <v>54</v>
      </c>
      <c r="J172" t="s">
        <v>18</v>
      </c>
      <c r="K172" t="s">
        <v>134</v>
      </c>
      <c r="L172">
        <v>0.22</v>
      </c>
      <c r="M172">
        <v>33</v>
      </c>
      <c r="N172">
        <v>1994</v>
      </c>
      <c r="O172" t="s">
        <v>109</v>
      </c>
      <c r="P172" s="5">
        <v>34460</v>
      </c>
      <c r="Q172">
        <v>10577</v>
      </c>
      <c r="R172">
        <v>6345996</v>
      </c>
      <c r="S172" t="s">
        <v>258</v>
      </c>
      <c r="T172">
        <v>2</v>
      </c>
      <c r="U172" t="s">
        <v>257</v>
      </c>
      <c r="Z172" s="7" t="s">
        <v>729</v>
      </c>
    </row>
    <row r="173" spans="1:26" hidden="1" x14ac:dyDescent="0.25">
      <c r="A173" t="s">
        <v>256</v>
      </c>
      <c r="B173">
        <v>1301030206</v>
      </c>
      <c r="C173" t="s">
        <v>136</v>
      </c>
      <c r="D173" t="s">
        <v>16</v>
      </c>
      <c r="E173" t="s">
        <v>135</v>
      </c>
      <c r="F173" t="s">
        <v>49</v>
      </c>
      <c r="G173">
        <v>1993</v>
      </c>
      <c r="H173" t="s">
        <v>51</v>
      </c>
      <c r="I173" t="s">
        <v>54</v>
      </c>
      <c r="J173" t="s">
        <v>18</v>
      </c>
      <c r="K173" t="s">
        <v>134</v>
      </c>
      <c r="L173">
        <v>0.24</v>
      </c>
      <c r="M173">
        <v>33</v>
      </c>
      <c r="N173">
        <v>1994</v>
      </c>
      <c r="O173" t="s">
        <v>109</v>
      </c>
      <c r="P173" s="5">
        <v>34465</v>
      </c>
      <c r="Q173">
        <v>11368</v>
      </c>
      <c r="R173">
        <v>6821127</v>
      </c>
      <c r="S173" t="s">
        <v>258</v>
      </c>
      <c r="T173">
        <v>2</v>
      </c>
      <c r="U173" t="s">
        <v>257</v>
      </c>
      <c r="Z173" s="7" t="s">
        <v>729</v>
      </c>
    </row>
    <row r="174" spans="1:26" hidden="1" x14ac:dyDescent="0.25">
      <c r="A174" t="s">
        <v>256</v>
      </c>
      <c r="B174">
        <v>1301030303</v>
      </c>
      <c r="C174" t="s">
        <v>136</v>
      </c>
      <c r="D174" t="s">
        <v>16</v>
      </c>
      <c r="E174" t="s">
        <v>135</v>
      </c>
      <c r="F174" t="s">
        <v>49</v>
      </c>
      <c r="G174">
        <v>1993</v>
      </c>
      <c r="H174" t="s">
        <v>51</v>
      </c>
      <c r="I174" t="s">
        <v>54</v>
      </c>
      <c r="J174" t="s">
        <v>18</v>
      </c>
      <c r="K174" t="s">
        <v>134</v>
      </c>
      <c r="L174">
        <v>1.0900000000000001</v>
      </c>
      <c r="M174">
        <v>52</v>
      </c>
      <c r="N174">
        <v>1994</v>
      </c>
      <c r="O174" t="s">
        <v>109</v>
      </c>
      <c r="P174" s="5">
        <v>34498</v>
      </c>
      <c r="Q174">
        <v>17732</v>
      </c>
      <c r="R174">
        <v>3547896</v>
      </c>
      <c r="S174" t="s">
        <v>260</v>
      </c>
      <c r="T174">
        <v>2</v>
      </c>
      <c r="U174" t="s">
        <v>257</v>
      </c>
      <c r="Z174" s="7" t="s">
        <v>729</v>
      </c>
    </row>
    <row r="175" spans="1:26" hidden="1" x14ac:dyDescent="0.25">
      <c r="A175" t="s">
        <v>256</v>
      </c>
      <c r="B175">
        <v>1301030611</v>
      </c>
      <c r="C175" t="s">
        <v>136</v>
      </c>
      <c r="D175" t="s">
        <v>16</v>
      </c>
      <c r="E175" t="s">
        <v>135</v>
      </c>
      <c r="F175" t="s">
        <v>49</v>
      </c>
      <c r="G175">
        <v>1994</v>
      </c>
      <c r="H175" t="s">
        <v>51</v>
      </c>
      <c r="J175" t="s">
        <v>18</v>
      </c>
      <c r="K175" t="s">
        <v>134</v>
      </c>
      <c r="L175">
        <v>1.35</v>
      </c>
      <c r="M175">
        <v>59</v>
      </c>
      <c r="N175">
        <v>1995</v>
      </c>
      <c r="O175" t="s">
        <v>109</v>
      </c>
      <c r="P175" s="5">
        <v>34865</v>
      </c>
      <c r="Q175">
        <v>4949</v>
      </c>
      <c r="R175">
        <v>2961191</v>
      </c>
      <c r="S175" t="s">
        <v>258</v>
      </c>
      <c r="T175">
        <v>2</v>
      </c>
      <c r="U175" t="s">
        <v>257</v>
      </c>
      <c r="Z175" s="7" t="s">
        <v>729</v>
      </c>
    </row>
    <row r="176" spans="1:26" hidden="1" x14ac:dyDescent="0.25">
      <c r="A176" t="s">
        <v>256</v>
      </c>
      <c r="B176">
        <v>1301030708</v>
      </c>
      <c r="C176" t="s">
        <v>136</v>
      </c>
      <c r="D176" t="s">
        <v>16</v>
      </c>
      <c r="E176" t="s">
        <v>135</v>
      </c>
      <c r="F176" t="s">
        <v>49</v>
      </c>
      <c r="G176">
        <v>1994</v>
      </c>
      <c r="H176" t="s">
        <v>51</v>
      </c>
      <c r="J176" t="s">
        <v>18</v>
      </c>
      <c r="K176" t="s">
        <v>134</v>
      </c>
      <c r="L176">
        <v>0.23</v>
      </c>
      <c r="M176">
        <v>32</v>
      </c>
      <c r="N176">
        <v>1995</v>
      </c>
      <c r="O176" t="s">
        <v>109</v>
      </c>
      <c r="P176" s="5">
        <v>34829</v>
      </c>
      <c r="Q176">
        <v>10712</v>
      </c>
      <c r="R176">
        <v>6427763</v>
      </c>
      <c r="S176" t="s">
        <v>258</v>
      </c>
      <c r="T176">
        <v>2</v>
      </c>
      <c r="U176" t="s">
        <v>257</v>
      </c>
      <c r="Z176" s="7" t="s">
        <v>729</v>
      </c>
    </row>
    <row r="177" spans="1:26" hidden="1" x14ac:dyDescent="0.25">
      <c r="A177" t="s">
        <v>256</v>
      </c>
      <c r="B177">
        <v>1301030707</v>
      </c>
      <c r="C177" t="s">
        <v>136</v>
      </c>
      <c r="D177" t="s">
        <v>16</v>
      </c>
      <c r="E177" t="s">
        <v>135</v>
      </c>
      <c r="F177" t="s">
        <v>49</v>
      </c>
      <c r="G177">
        <v>1994</v>
      </c>
      <c r="H177" t="s">
        <v>51</v>
      </c>
      <c r="J177" t="s">
        <v>18</v>
      </c>
      <c r="K177" t="s">
        <v>134</v>
      </c>
      <c r="L177">
        <v>0.23</v>
      </c>
      <c r="M177">
        <v>33</v>
      </c>
      <c r="N177">
        <v>1995</v>
      </c>
      <c r="O177" t="s">
        <v>109</v>
      </c>
      <c r="P177" s="5">
        <v>34827</v>
      </c>
      <c r="Q177">
        <v>11596</v>
      </c>
      <c r="R177">
        <v>6884266</v>
      </c>
      <c r="S177" t="s">
        <v>258</v>
      </c>
      <c r="T177">
        <v>2</v>
      </c>
      <c r="U177" t="s">
        <v>257</v>
      </c>
      <c r="Z177" s="7" t="s">
        <v>729</v>
      </c>
    </row>
    <row r="178" spans="1:26" hidden="1" x14ac:dyDescent="0.25">
      <c r="A178" t="s">
        <v>256</v>
      </c>
      <c r="B178">
        <v>1301030704</v>
      </c>
      <c r="C178" t="s">
        <v>136</v>
      </c>
      <c r="D178" t="s">
        <v>16</v>
      </c>
      <c r="E178" t="s">
        <v>135</v>
      </c>
      <c r="F178" t="s">
        <v>49</v>
      </c>
      <c r="G178">
        <v>1994</v>
      </c>
      <c r="H178" t="s">
        <v>51</v>
      </c>
      <c r="J178" t="s">
        <v>18</v>
      </c>
      <c r="K178" t="s">
        <v>134</v>
      </c>
      <c r="L178">
        <v>0.25</v>
      </c>
      <c r="M178">
        <v>33</v>
      </c>
      <c r="N178">
        <v>1995</v>
      </c>
      <c r="O178" t="s">
        <v>109</v>
      </c>
      <c r="P178" s="5">
        <v>34824</v>
      </c>
      <c r="Q178">
        <v>11568</v>
      </c>
      <c r="R178">
        <v>6940882</v>
      </c>
      <c r="S178" t="s">
        <v>258</v>
      </c>
      <c r="T178">
        <v>2</v>
      </c>
      <c r="U178" t="s">
        <v>257</v>
      </c>
      <c r="Z178" s="7" t="s">
        <v>729</v>
      </c>
    </row>
    <row r="179" spans="1:26" hidden="1" x14ac:dyDescent="0.25">
      <c r="A179" t="s">
        <v>256</v>
      </c>
      <c r="B179">
        <v>1301030706</v>
      </c>
      <c r="C179" t="s">
        <v>136</v>
      </c>
      <c r="D179" t="s">
        <v>16</v>
      </c>
      <c r="E179" t="s">
        <v>135</v>
      </c>
      <c r="F179" t="s">
        <v>49</v>
      </c>
      <c r="G179">
        <v>1994</v>
      </c>
      <c r="H179" t="s">
        <v>51</v>
      </c>
      <c r="J179" t="s">
        <v>18</v>
      </c>
      <c r="K179" t="s">
        <v>134</v>
      </c>
      <c r="L179">
        <v>0.22</v>
      </c>
      <c r="M179">
        <v>33</v>
      </c>
      <c r="N179">
        <v>1995</v>
      </c>
      <c r="O179" t="s">
        <v>109</v>
      </c>
      <c r="P179" s="5">
        <v>34827</v>
      </c>
      <c r="Q179">
        <v>11497</v>
      </c>
      <c r="R179">
        <v>6898064</v>
      </c>
      <c r="S179" t="s">
        <v>258</v>
      </c>
      <c r="T179">
        <v>2</v>
      </c>
      <c r="U179" t="s">
        <v>257</v>
      </c>
      <c r="Z179" s="7" t="s">
        <v>729</v>
      </c>
    </row>
    <row r="180" spans="1:26" hidden="1" x14ac:dyDescent="0.25">
      <c r="A180" t="s">
        <v>256</v>
      </c>
      <c r="B180">
        <v>1301030710</v>
      </c>
      <c r="C180" t="s">
        <v>136</v>
      </c>
      <c r="D180" t="s">
        <v>16</v>
      </c>
      <c r="E180" t="s">
        <v>135</v>
      </c>
      <c r="F180" t="s">
        <v>49</v>
      </c>
      <c r="G180">
        <v>1994</v>
      </c>
      <c r="H180" t="s">
        <v>51</v>
      </c>
      <c r="J180" t="s">
        <v>18</v>
      </c>
      <c r="K180" t="s">
        <v>134</v>
      </c>
      <c r="L180">
        <v>0.22</v>
      </c>
      <c r="M180">
        <v>33</v>
      </c>
      <c r="N180">
        <v>1995</v>
      </c>
      <c r="O180" t="s">
        <v>109</v>
      </c>
      <c r="P180" s="5">
        <v>34821</v>
      </c>
      <c r="Q180">
        <v>11624</v>
      </c>
      <c r="R180">
        <v>6974024</v>
      </c>
      <c r="S180" t="s">
        <v>258</v>
      </c>
      <c r="T180">
        <v>2</v>
      </c>
      <c r="U180" t="s">
        <v>257</v>
      </c>
      <c r="Z180" s="7" t="s">
        <v>729</v>
      </c>
    </row>
    <row r="181" spans="1:26" hidden="1" x14ac:dyDescent="0.25">
      <c r="A181" t="s">
        <v>256</v>
      </c>
      <c r="B181">
        <v>1301030709</v>
      </c>
      <c r="C181" t="s">
        <v>136</v>
      </c>
      <c r="D181" t="s">
        <v>16</v>
      </c>
      <c r="E181" t="s">
        <v>135</v>
      </c>
      <c r="F181" t="s">
        <v>49</v>
      </c>
      <c r="G181">
        <v>1994</v>
      </c>
      <c r="H181" t="s">
        <v>51</v>
      </c>
      <c r="J181" t="s">
        <v>18</v>
      </c>
      <c r="K181" t="s">
        <v>134</v>
      </c>
      <c r="L181">
        <v>0.22</v>
      </c>
      <c r="M181">
        <v>32</v>
      </c>
      <c r="N181">
        <v>1995</v>
      </c>
      <c r="O181" t="s">
        <v>109</v>
      </c>
      <c r="P181" s="5">
        <v>34830</v>
      </c>
      <c r="Q181">
        <v>10362</v>
      </c>
      <c r="R181">
        <v>6217053</v>
      </c>
      <c r="S181" t="s">
        <v>258</v>
      </c>
      <c r="T181">
        <v>2</v>
      </c>
      <c r="U181" t="s">
        <v>257</v>
      </c>
      <c r="Z181" s="7" t="s">
        <v>729</v>
      </c>
    </row>
    <row r="182" spans="1:26" hidden="1" x14ac:dyDescent="0.25">
      <c r="A182" t="s">
        <v>256</v>
      </c>
      <c r="B182">
        <v>1301030612</v>
      </c>
      <c r="C182" t="s">
        <v>136</v>
      </c>
      <c r="D182" t="s">
        <v>16</v>
      </c>
      <c r="E182" t="s">
        <v>135</v>
      </c>
      <c r="F182" t="s">
        <v>49</v>
      </c>
      <c r="G182">
        <v>1994</v>
      </c>
      <c r="H182" t="s">
        <v>51</v>
      </c>
      <c r="J182" t="s">
        <v>18</v>
      </c>
      <c r="K182" t="s">
        <v>134</v>
      </c>
      <c r="L182">
        <v>1.34</v>
      </c>
      <c r="M182">
        <v>56</v>
      </c>
      <c r="N182">
        <v>1995</v>
      </c>
      <c r="O182" t="s">
        <v>109</v>
      </c>
      <c r="P182" s="5">
        <v>34865</v>
      </c>
      <c r="Q182">
        <v>5056</v>
      </c>
      <c r="R182">
        <v>3024130</v>
      </c>
      <c r="S182" t="s">
        <v>258</v>
      </c>
      <c r="T182">
        <v>2</v>
      </c>
      <c r="U182" t="s">
        <v>257</v>
      </c>
      <c r="Z182" s="7" t="s">
        <v>729</v>
      </c>
    </row>
    <row r="183" spans="1:26" hidden="1" x14ac:dyDescent="0.25">
      <c r="A183" t="s">
        <v>256</v>
      </c>
      <c r="B183">
        <v>1301030615</v>
      </c>
      <c r="C183" t="s">
        <v>136</v>
      </c>
      <c r="D183" t="s">
        <v>16</v>
      </c>
      <c r="E183" t="s">
        <v>135</v>
      </c>
      <c r="F183" t="s">
        <v>49</v>
      </c>
      <c r="G183">
        <v>1994</v>
      </c>
      <c r="H183" t="s">
        <v>51</v>
      </c>
      <c r="J183" t="s">
        <v>18</v>
      </c>
      <c r="K183" t="s">
        <v>134</v>
      </c>
      <c r="L183">
        <v>0.27</v>
      </c>
      <c r="M183">
        <v>33</v>
      </c>
      <c r="N183">
        <v>1995</v>
      </c>
      <c r="O183" t="s">
        <v>109</v>
      </c>
      <c r="P183" s="5">
        <v>34820</v>
      </c>
      <c r="Q183">
        <v>13150</v>
      </c>
      <c r="R183">
        <v>7890002</v>
      </c>
      <c r="S183" t="s">
        <v>258</v>
      </c>
      <c r="T183">
        <v>2</v>
      </c>
      <c r="U183" t="s">
        <v>257</v>
      </c>
      <c r="Z183" s="7" t="s">
        <v>729</v>
      </c>
    </row>
    <row r="184" spans="1:26" hidden="1" x14ac:dyDescent="0.25">
      <c r="A184" t="s">
        <v>256</v>
      </c>
      <c r="B184">
        <v>1301030613</v>
      </c>
      <c r="C184" t="s">
        <v>136</v>
      </c>
      <c r="D184" t="s">
        <v>16</v>
      </c>
      <c r="E184" t="s">
        <v>135</v>
      </c>
      <c r="F184" t="s">
        <v>49</v>
      </c>
      <c r="G184">
        <v>1994</v>
      </c>
      <c r="H184" t="s">
        <v>51</v>
      </c>
      <c r="J184" t="s">
        <v>18</v>
      </c>
      <c r="K184" t="s">
        <v>134</v>
      </c>
      <c r="L184">
        <v>0.3</v>
      </c>
      <c r="M184">
        <v>33</v>
      </c>
      <c r="N184">
        <v>1995</v>
      </c>
      <c r="O184" t="s">
        <v>109</v>
      </c>
      <c r="P184" s="5">
        <v>34814</v>
      </c>
      <c r="Q184">
        <v>12844</v>
      </c>
      <c r="R184">
        <v>7706875</v>
      </c>
      <c r="S184" t="s">
        <v>258</v>
      </c>
      <c r="T184">
        <v>2</v>
      </c>
      <c r="U184" t="s">
        <v>257</v>
      </c>
      <c r="Z184" s="7" t="s">
        <v>729</v>
      </c>
    </row>
    <row r="185" spans="1:26" hidden="1" x14ac:dyDescent="0.25">
      <c r="A185" t="s">
        <v>256</v>
      </c>
      <c r="B185">
        <v>1301030112</v>
      </c>
      <c r="C185" t="s">
        <v>136</v>
      </c>
      <c r="D185" t="s">
        <v>16</v>
      </c>
      <c r="E185" t="s">
        <v>135</v>
      </c>
      <c r="F185" t="s">
        <v>49</v>
      </c>
      <c r="G185">
        <v>1994</v>
      </c>
      <c r="H185" t="s">
        <v>51</v>
      </c>
      <c r="J185" t="s">
        <v>18</v>
      </c>
      <c r="K185" t="s">
        <v>134</v>
      </c>
      <c r="L185">
        <v>0.22</v>
      </c>
      <c r="M185">
        <v>33</v>
      </c>
      <c r="N185">
        <v>1995</v>
      </c>
      <c r="O185" t="s">
        <v>109</v>
      </c>
      <c r="P185" s="5">
        <v>34823</v>
      </c>
      <c r="Q185">
        <v>10805</v>
      </c>
      <c r="R185">
        <v>6482867</v>
      </c>
      <c r="S185" t="s">
        <v>258</v>
      </c>
      <c r="T185">
        <v>2</v>
      </c>
      <c r="U185" t="s">
        <v>257</v>
      </c>
      <c r="Z185" s="7" t="s">
        <v>729</v>
      </c>
    </row>
    <row r="186" spans="1:26" hidden="1" x14ac:dyDescent="0.25">
      <c r="A186" t="s">
        <v>256</v>
      </c>
      <c r="B186">
        <v>1301030701</v>
      </c>
      <c r="C186" t="s">
        <v>136</v>
      </c>
      <c r="D186" t="s">
        <v>16</v>
      </c>
      <c r="E186" t="s">
        <v>135</v>
      </c>
      <c r="F186" t="s">
        <v>49</v>
      </c>
      <c r="G186">
        <v>1994</v>
      </c>
      <c r="H186" t="s">
        <v>51</v>
      </c>
      <c r="J186" t="s">
        <v>18</v>
      </c>
      <c r="K186" t="s">
        <v>134</v>
      </c>
      <c r="L186">
        <v>0.24</v>
      </c>
      <c r="M186">
        <v>33</v>
      </c>
      <c r="N186">
        <v>1995</v>
      </c>
      <c r="O186" t="s">
        <v>109</v>
      </c>
      <c r="P186" s="5">
        <v>34821</v>
      </c>
      <c r="Q186">
        <v>13267</v>
      </c>
      <c r="R186">
        <v>7959660</v>
      </c>
      <c r="S186" t="s">
        <v>258</v>
      </c>
      <c r="T186">
        <v>2</v>
      </c>
      <c r="U186" t="s">
        <v>257</v>
      </c>
      <c r="Z186" s="7" t="s">
        <v>729</v>
      </c>
    </row>
    <row r="187" spans="1:26" hidden="1" x14ac:dyDescent="0.25">
      <c r="A187" t="s">
        <v>256</v>
      </c>
      <c r="B187">
        <v>1301030614</v>
      </c>
      <c r="C187" t="s">
        <v>136</v>
      </c>
      <c r="D187" t="s">
        <v>16</v>
      </c>
      <c r="E187" t="s">
        <v>135</v>
      </c>
      <c r="F187" t="s">
        <v>49</v>
      </c>
      <c r="G187">
        <v>1994</v>
      </c>
      <c r="H187" t="s">
        <v>51</v>
      </c>
      <c r="J187" t="s">
        <v>18</v>
      </c>
      <c r="K187" t="s">
        <v>134</v>
      </c>
      <c r="L187">
        <v>0.26</v>
      </c>
      <c r="M187">
        <v>33</v>
      </c>
      <c r="N187">
        <v>1995</v>
      </c>
      <c r="O187" t="s">
        <v>109</v>
      </c>
      <c r="P187" s="5">
        <v>34817</v>
      </c>
      <c r="Q187">
        <v>13227</v>
      </c>
      <c r="R187">
        <v>7935957</v>
      </c>
      <c r="S187" t="s">
        <v>258</v>
      </c>
      <c r="T187">
        <v>2</v>
      </c>
      <c r="U187" t="s">
        <v>257</v>
      </c>
      <c r="Z187" s="7" t="s">
        <v>729</v>
      </c>
    </row>
    <row r="188" spans="1:26" hidden="1" x14ac:dyDescent="0.25">
      <c r="A188" t="s">
        <v>256</v>
      </c>
      <c r="B188">
        <v>1301030208</v>
      </c>
      <c r="C188" t="s">
        <v>136</v>
      </c>
      <c r="D188" t="s">
        <v>16</v>
      </c>
      <c r="E188" t="s">
        <v>135</v>
      </c>
      <c r="F188" t="s">
        <v>49</v>
      </c>
      <c r="G188">
        <v>1994</v>
      </c>
      <c r="H188" t="s">
        <v>51</v>
      </c>
      <c r="J188" t="s">
        <v>18</v>
      </c>
      <c r="K188" t="s">
        <v>134</v>
      </c>
      <c r="L188">
        <v>0.68</v>
      </c>
      <c r="M188">
        <v>33</v>
      </c>
      <c r="N188">
        <v>1995</v>
      </c>
      <c r="O188" t="s">
        <v>109</v>
      </c>
      <c r="P188" s="5">
        <v>34864</v>
      </c>
      <c r="Q188">
        <v>5484</v>
      </c>
      <c r="R188">
        <v>3290381</v>
      </c>
      <c r="S188" t="s">
        <v>258</v>
      </c>
      <c r="T188">
        <v>2</v>
      </c>
      <c r="U188" t="s">
        <v>257</v>
      </c>
      <c r="Z188" s="7" t="s">
        <v>729</v>
      </c>
    </row>
    <row r="189" spans="1:26" hidden="1" x14ac:dyDescent="0.25">
      <c r="A189" t="s">
        <v>256</v>
      </c>
      <c r="B189">
        <v>1301030705</v>
      </c>
      <c r="C189" t="s">
        <v>136</v>
      </c>
      <c r="D189" t="s">
        <v>16</v>
      </c>
      <c r="E189" t="s">
        <v>135</v>
      </c>
      <c r="F189" t="s">
        <v>49</v>
      </c>
      <c r="G189">
        <v>1994</v>
      </c>
      <c r="H189" t="s">
        <v>51</v>
      </c>
      <c r="J189" t="s">
        <v>18</v>
      </c>
      <c r="K189" t="s">
        <v>134</v>
      </c>
      <c r="L189">
        <v>0.21</v>
      </c>
      <c r="M189">
        <v>33</v>
      </c>
      <c r="N189">
        <v>1995</v>
      </c>
      <c r="O189" t="s">
        <v>109</v>
      </c>
      <c r="P189" s="5">
        <v>34825</v>
      </c>
      <c r="Q189">
        <v>11971</v>
      </c>
      <c r="R189">
        <v>7182752</v>
      </c>
      <c r="S189" t="s">
        <v>258</v>
      </c>
      <c r="T189">
        <v>2</v>
      </c>
      <c r="U189" t="s">
        <v>257</v>
      </c>
      <c r="Z189" s="7" t="s">
        <v>729</v>
      </c>
    </row>
    <row r="190" spans="1:26" hidden="1" x14ac:dyDescent="0.25">
      <c r="A190" t="s">
        <v>256</v>
      </c>
      <c r="B190">
        <v>1301030703</v>
      </c>
      <c r="C190" t="s">
        <v>136</v>
      </c>
      <c r="D190" t="s">
        <v>16</v>
      </c>
      <c r="E190" t="s">
        <v>135</v>
      </c>
      <c r="F190" t="s">
        <v>49</v>
      </c>
      <c r="G190">
        <v>1994</v>
      </c>
      <c r="H190" t="s">
        <v>51</v>
      </c>
      <c r="J190" t="s">
        <v>18</v>
      </c>
      <c r="K190" t="s">
        <v>134</v>
      </c>
      <c r="L190">
        <v>0.26</v>
      </c>
      <c r="M190">
        <v>35</v>
      </c>
      <c r="N190">
        <v>1995</v>
      </c>
      <c r="O190" t="s">
        <v>109</v>
      </c>
      <c r="P190" s="5">
        <v>34823</v>
      </c>
      <c r="Q190">
        <v>11489</v>
      </c>
      <c r="R190">
        <v>6893169</v>
      </c>
      <c r="S190" t="s">
        <v>258</v>
      </c>
      <c r="T190">
        <v>2</v>
      </c>
      <c r="U190" t="s">
        <v>257</v>
      </c>
      <c r="Z190" s="7" t="s">
        <v>729</v>
      </c>
    </row>
    <row r="191" spans="1:26" hidden="1" x14ac:dyDescent="0.25">
      <c r="A191" t="s">
        <v>256</v>
      </c>
      <c r="B191">
        <v>1301030702</v>
      </c>
      <c r="C191" t="s">
        <v>136</v>
      </c>
      <c r="D191" t="s">
        <v>16</v>
      </c>
      <c r="E191" t="s">
        <v>135</v>
      </c>
      <c r="F191" t="s">
        <v>49</v>
      </c>
      <c r="G191">
        <v>1994</v>
      </c>
      <c r="H191" t="s">
        <v>51</v>
      </c>
      <c r="J191" t="s">
        <v>18</v>
      </c>
      <c r="K191" t="s">
        <v>134</v>
      </c>
      <c r="L191">
        <v>0.27</v>
      </c>
      <c r="M191">
        <v>35</v>
      </c>
      <c r="N191">
        <v>1995</v>
      </c>
      <c r="O191" t="s">
        <v>109</v>
      </c>
      <c r="P191" s="5">
        <v>34822</v>
      </c>
      <c r="Q191">
        <v>11523</v>
      </c>
      <c r="R191">
        <v>6914076</v>
      </c>
      <c r="S191" t="s">
        <v>258</v>
      </c>
      <c r="T191">
        <v>2</v>
      </c>
      <c r="U191" t="s">
        <v>257</v>
      </c>
      <c r="Z191" s="7" t="s">
        <v>729</v>
      </c>
    </row>
    <row r="192" spans="1:26" hidden="1" x14ac:dyDescent="0.25">
      <c r="A192" t="s">
        <v>256</v>
      </c>
      <c r="B192">
        <v>1301031401</v>
      </c>
      <c r="C192" t="s">
        <v>136</v>
      </c>
      <c r="D192" t="s">
        <v>16</v>
      </c>
      <c r="E192" t="s">
        <v>135</v>
      </c>
      <c r="F192" t="s">
        <v>49</v>
      </c>
      <c r="G192">
        <v>1995</v>
      </c>
      <c r="H192" t="s">
        <v>51</v>
      </c>
      <c r="I192" t="s">
        <v>54</v>
      </c>
      <c r="J192" t="s">
        <v>18</v>
      </c>
      <c r="K192" t="s">
        <v>134</v>
      </c>
      <c r="L192">
        <v>0.52</v>
      </c>
      <c r="M192">
        <v>40</v>
      </c>
      <c r="N192">
        <v>1996</v>
      </c>
      <c r="O192" t="s">
        <v>109</v>
      </c>
      <c r="P192" s="5">
        <v>35196</v>
      </c>
      <c r="Q192">
        <v>16976</v>
      </c>
      <c r="R192">
        <v>10374384</v>
      </c>
      <c r="S192" t="s">
        <v>259</v>
      </c>
      <c r="T192">
        <v>2</v>
      </c>
      <c r="U192" t="s">
        <v>255</v>
      </c>
      <c r="V192" t="s">
        <v>484</v>
      </c>
      <c r="W192" s="4">
        <v>7.1064814814814819E-4</v>
      </c>
      <c r="X192" t="s">
        <v>600</v>
      </c>
      <c r="Z192" s="7" t="s">
        <v>729</v>
      </c>
    </row>
    <row r="193" spans="1:26" hidden="1" x14ac:dyDescent="0.25">
      <c r="A193" t="s">
        <v>256</v>
      </c>
      <c r="B193">
        <v>1301031412</v>
      </c>
      <c r="C193" t="s">
        <v>136</v>
      </c>
      <c r="D193" t="s">
        <v>16</v>
      </c>
      <c r="E193" t="s">
        <v>135</v>
      </c>
      <c r="F193" t="s">
        <v>49</v>
      </c>
      <c r="G193">
        <v>1995</v>
      </c>
      <c r="H193" t="s">
        <v>51</v>
      </c>
      <c r="I193" t="s">
        <v>54</v>
      </c>
      <c r="J193" t="s">
        <v>18</v>
      </c>
      <c r="K193" t="s">
        <v>134</v>
      </c>
      <c r="L193">
        <v>0.79</v>
      </c>
      <c r="M193">
        <v>46</v>
      </c>
      <c r="N193">
        <v>1996</v>
      </c>
      <c r="O193" t="s">
        <v>109</v>
      </c>
      <c r="P193" s="5">
        <v>35209</v>
      </c>
      <c r="Q193">
        <v>7268</v>
      </c>
      <c r="R193">
        <v>4222195</v>
      </c>
      <c r="S193" t="s">
        <v>259</v>
      </c>
      <c r="T193">
        <v>2</v>
      </c>
      <c r="U193" t="s">
        <v>255</v>
      </c>
      <c r="V193" t="s">
        <v>484</v>
      </c>
      <c r="W193" s="4">
        <v>7.1064814814814819E-4</v>
      </c>
      <c r="X193" t="s">
        <v>600</v>
      </c>
      <c r="Z193" s="7" t="s">
        <v>729</v>
      </c>
    </row>
    <row r="194" spans="1:26" hidden="1" x14ac:dyDescent="0.25">
      <c r="A194" t="s">
        <v>256</v>
      </c>
      <c r="B194">
        <v>1301031408</v>
      </c>
      <c r="C194" t="s">
        <v>136</v>
      </c>
      <c r="D194" t="s">
        <v>16</v>
      </c>
      <c r="E194" t="s">
        <v>135</v>
      </c>
      <c r="F194" t="s">
        <v>49</v>
      </c>
      <c r="G194">
        <v>1995</v>
      </c>
      <c r="H194" t="s">
        <v>51</v>
      </c>
      <c r="I194" t="s">
        <v>54</v>
      </c>
      <c r="J194" t="s">
        <v>18</v>
      </c>
      <c r="K194" t="s">
        <v>134</v>
      </c>
      <c r="L194">
        <v>0.47</v>
      </c>
      <c r="M194">
        <v>37</v>
      </c>
      <c r="N194">
        <v>1996</v>
      </c>
      <c r="O194" t="s">
        <v>109</v>
      </c>
      <c r="P194" s="5">
        <v>35209</v>
      </c>
      <c r="Q194">
        <v>15855</v>
      </c>
      <c r="R194">
        <v>9745337</v>
      </c>
      <c r="S194" t="s">
        <v>259</v>
      </c>
      <c r="T194">
        <v>2</v>
      </c>
      <c r="U194" t="s">
        <v>255</v>
      </c>
      <c r="V194" t="s">
        <v>484</v>
      </c>
      <c r="W194" s="4">
        <v>7.1064814814814819E-4</v>
      </c>
      <c r="X194" t="s">
        <v>600</v>
      </c>
      <c r="Z194" s="7" t="s">
        <v>729</v>
      </c>
    </row>
    <row r="195" spans="1:26" hidden="1" x14ac:dyDescent="0.25">
      <c r="A195" t="s">
        <v>256</v>
      </c>
      <c r="B195">
        <v>1301031409</v>
      </c>
      <c r="C195" t="s">
        <v>136</v>
      </c>
      <c r="D195" t="s">
        <v>16</v>
      </c>
      <c r="E195" t="s">
        <v>135</v>
      </c>
      <c r="F195" t="s">
        <v>49</v>
      </c>
      <c r="G195">
        <v>1995</v>
      </c>
      <c r="H195" t="s">
        <v>51</v>
      </c>
      <c r="I195" t="s">
        <v>54</v>
      </c>
      <c r="J195" t="s">
        <v>18</v>
      </c>
      <c r="K195" t="s">
        <v>134</v>
      </c>
      <c r="L195">
        <v>0.24</v>
      </c>
      <c r="N195">
        <v>1996</v>
      </c>
      <c r="O195" t="s">
        <v>109</v>
      </c>
      <c r="P195" s="5">
        <v>35185</v>
      </c>
      <c r="Q195">
        <v>13319</v>
      </c>
      <c r="R195">
        <v>7877679</v>
      </c>
      <c r="S195" t="s">
        <v>259</v>
      </c>
      <c r="T195">
        <v>2</v>
      </c>
      <c r="U195" t="s">
        <v>255</v>
      </c>
      <c r="V195" t="s">
        <v>484</v>
      </c>
      <c r="W195" s="4">
        <v>7.1064814814814819E-4</v>
      </c>
      <c r="X195" t="s">
        <v>600</v>
      </c>
      <c r="Z195" s="7" t="s">
        <v>729</v>
      </c>
    </row>
    <row r="196" spans="1:26" hidden="1" x14ac:dyDescent="0.25">
      <c r="A196" t="s">
        <v>256</v>
      </c>
      <c r="B196">
        <v>1301031402</v>
      </c>
      <c r="C196" t="s">
        <v>136</v>
      </c>
      <c r="D196" t="s">
        <v>16</v>
      </c>
      <c r="E196" t="s">
        <v>135</v>
      </c>
      <c r="F196" t="s">
        <v>49</v>
      </c>
      <c r="G196">
        <v>1995</v>
      </c>
      <c r="H196" t="s">
        <v>51</v>
      </c>
      <c r="I196" t="s">
        <v>54</v>
      </c>
      <c r="J196" t="s">
        <v>18</v>
      </c>
      <c r="K196" t="s">
        <v>134</v>
      </c>
      <c r="L196">
        <v>0.48</v>
      </c>
      <c r="M196">
        <v>40</v>
      </c>
      <c r="N196">
        <v>1996</v>
      </c>
      <c r="O196" t="s">
        <v>109</v>
      </c>
      <c r="P196" s="5">
        <v>35196</v>
      </c>
      <c r="Q196">
        <v>17090</v>
      </c>
      <c r="R196">
        <v>10325538</v>
      </c>
      <c r="S196" t="s">
        <v>259</v>
      </c>
      <c r="T196">
        <v>2</v>
      </c>
      <c r="U196" t="s">
        <v>255</v>
      </c>
      <c r="V196" t="s">
        <v>484</v>
      </c>
      <c r="W196" s="4">
        <v>7.1064814814814819E-4</v>
      </c>
      <c r="X196" t="s">
        <v>600</v>
      </c>
      <c r="Z196" s="7" t="s">
        <v>729</v>
      </c>
    </row>
    <row r="197" spans="1:26" hidden="1" x14ac:dyDescent="0.25">
      <c r="A197" t="s">
        <v>256</v>
      </c>
      <c r="B197">
        <v>1301031405</v>
      </c>
      <c r="C197" t="s">
        <v>136</v>
      </c>
      <c r="D197" t="s">
        <v>16</v>
      </c>
      <c r="E197" t="s">
        <v>135</v>
      </c>
      <c r="F197" t="s">
        <v>49</v>
      </c>
      <c r="G197">
        <v>1995</v>
      </c>
      <c r="H197" t="s">
        <v>51</v>
      </c>
      <c r="I197" t="s">
        <v>54</v>
      </c>
      <c r="J197" t="s">
        <v>18</v>
      </c>
      <c r="K197" t="s">
        <v>134</v>
      </c>
      <c r="L197">
        <v>0.56000000000000005</v>
      </c>
      <c r="M197">
        <v>37</v>
      </c>
      <c r="N197">
        <v>1996</v>
      </c>
      <c r="O197" t="s">
        <v>109</v>
      </c>
      <c r="P197" s="5">
        <v>35209</v>
      </c>
      <c r="Q197">
        <v>14476</v>
      </c>
      <c r="R197">
        <v>8312086</v>
      </c>
      <c r="S197" t="s">
        <v>259</v>
      </c>
      <c r="T197">
        <v>2</v>
      </c>
      <c r="U197" t="s">
        <v>255</v>
      </c>
      <c r="V197" t="s">
        <v>484</v>
      </c>
      <c r="W197" s="4">
        <v>7.1064814814814819E-4</v>
      </c>
      <c r="X197" t="s">
        <v>600</v>
      </c>
      <c r="Z197" s="7" t="s">
        <v>729</v>
      </c>
    </row>
    <row r="198" spans="1:26" hidden="1" x14ac:dyDescent="0.25">
      <c r="A198" t="s">
        <v>256</v>
      </c>
      <c r="B198">
        <v>1301031406</v>
      </c>
      <c r="C198" t="s">
        <v>136</v>
      </c>
      <c r="D198" t="s">
        <v>16</v>
      </c>
      <c r="E198" t="s">
        <v>135</v>
      </c>
      <c r="F198" t="s">
        <v>49</v>
      </c>
      <c r="G198">
        <v>1995</v>
      </c>
      <c r="H198" t="s">
        <v>51</v>
      </c>
      <c r="I198" t="s">
        <v>54</v>
      </c>
      <c r="J198" t="s">
        <v>18</v>
      </c>
      <c r="K198" t="s">
        <v>134</v>
      </c>
      <c r="L198">
        <v>0.52</v>
      </c>
      <c r="M198">
        <v>37</v>
      </c>
      <c r="N198">
        <v>1996</v>
      </c>
      <c r="O198" t="s">
        <v>109</v>
      </c>
      <c r="P198" s="5">
        <v>35209</v>
      </c>
      <c r="Q198">
        <v>15080</v>
      </c>
      <c r="R198">
        <v>8638583</v>
      </c>
      <c r="S198" t="s">
        <v>259</v>
      </c>
      <c r="T198">
        <v>2</v>
      </c>
      <c r="U198" t="s">
        <v>255</v>
      </c>
      <c r="V198" t="s">
        <v>484</v>
      </c>
      <c r="W198" s="4">
        <v>7.1064814814814819E-4</v>
      </c>
      <c r="X198" t="s">
        <v>600</v>
      </c>
      <c r="Z198" s="7" t="s">
        <v>729</v>
      </c>
    </row>
    <row r="199" spans="1:26" hidden="1" x14ac:dyDescent="0.25">
      <c r="A199" t="s">
        <v>256</v>
      </c>
      <c r="B199">
        <v>1301031411</v>
      </c>
      <c r="C199" t="s">
        <v>136</v>
      </c>
      <c r="D199" t="s">
        <v>16</v>
      </c>
      <c r="E199" t="s">
        <v>135</v>
      </c>
      <c r="F199" t="s">
        <v>49</v>
      </c>
      <c r="G199">
        <v>1995</v>
      </c>
      <c r="H199" t="s">
        <v>51</v>
      </c>
      <c r="I199" t="s">
        <v>54</v>
      </c>
      <c r="J199" t="s">
        <v>18</v>
      </c>
      <c r="K199" t="s">
        <v>134</v>
      </c>
      <c r="L199">
        <v>0.61</v>
      </c>
      <c r="M199">
        <v>46</v>
      </c>
      <c r="N199">
        <v>1996</v>
      </c>
      <c r="O199" t="s">
        <v>109</v>
      </c>
      <c r="P199" s="5">
        <v>35209</v>
      </c>
      <c r="Q199">
        <v>6955</v>
      </c>
      <c r="R199">
        <v>4150370</v>
      </c>
      <c r="S199" t="s">
        <v>259</v>
      </c>
      <c r="T199">
        <v>2</v>
      </c>
      <c r="U199" t="s">
        <v>255</v>
      </c>
      <c r="V199" t="s">
        <v>484</v>
      </c>
      <c r="W199" s="4">
        <v>7.1064814814814819E-4</v>
      </c>
      <c r="X199" t="s">
        <v>600</v>
      </c>
      <c r="Z199" s="7" t="s">
        <v>729</v>
      </c>
    </row>
    <row r="200" spans="1:26" hidden="1" x14ac:dyDescent="0.25">
      <c r="A200" t="s">
        <v>256</v>
      </c>
      <c r="B200">
        <v>1301031410</v>
      </c>
      <c r="C200" t="s">
        <v>136</v>
      </c>
      <c r="D200" t="s">
        <v>16</v>
      </c>
      <c r="E200" t="s">
        <v>135</v>
      </c>
      <c r="F200" t="s">
        <v>49</v>
      </c>
      <c r="G200">
        <v>1995</v>
      </c>
      <c r="H200" t="s">
        <v>51</v>
      </c>
      <c r="I200" t="s">
        <v>54</v>
      </c>
      <c r="J200" t="s">
        <v>18</v>
      </c>
      <c r="K200" t="s">
        <v>134</v>
      </c>
      <c r="L200">
        <v>0.71</v>
      </c>
      <c r="M200">
        <v>46</v>
      </c>
      <c r="N200">
        <v>1996</v>
      </c>
      <c r="O200" t="s">
        <v>109</v>
      </c>
      <c r="P200" s="5">
        <v>35209</v>
      </c>
      <c r="Q200">
        <v>6857</v>
      </c>
      <c r="R200">
        <v>4088687</v>
      </c>
      <c r="S200" t="s">
        <v>259</v>
      </c>
      <c r="T200">
        <v>2</v>
      </c>
      <c r="U200" t="s">
        <v>255</v>
      </c>
      <c r="V200" t="s">
        <v>484</v>
      </c>
      <c r="W200" s="4">
        <v>7.1064814814814819E-4</v>
      </c>
      <c r="X200" t="s">
        <v>600</v>
      </c>
      <c r="Z200" s="7" t="s">
        <v>729</v>
      </c>
    </row>
    <row r="201" spans="1:26" hidden="1" x14ac:dyDescent="0.25">
      <c r="A201" t="s">
        <v>256</v>
      </c>
      <c r="B201">
        <v>1301031403</v>
      </c>
      <c r="C201" t="s">
        <v>136</v>
      </c>
      <c r="D201" t="s">
        <v>16</v>
      </c>
      <c r="E201" t="s">
        <v>135</v>
      </c>
      <c r="F201" t="s">
        <v>49</v>
      </c>
      <c r="G201">
        <v>1995</v>
      </c>
      <c r="H201" t="s">
        <v>51</v>
      </c>
      <c r="I201" t="s">
        <v>54</v>
      </c>
      <c r="J201" t="s">
        <v>18</v>
      </c>
      <c r="K201" t="s">
        <v>134</v>
      </c>
      <c r="L201">
        <v>0.4</v>
      </c>
      <c r="M201">
        <v>40</v>
      </c>
      <c r="N201">
        <v>1996</v>
      </c>
      <c r="O201" t="s">
        <v>109</v>
      </c>
      <c r="P201" s="5">
        <v>35196</v>
      </c>
      <c r="Q201">
        <v>18284</v>
      </c>
      <c r="R201">
        <v>10912648</v>
      </c>
      <c r="S201" t="s">
        <v>259</v>
      </c>
      <c r="T201">
        <v>2</v>
      </c>
      <c r="U201" t="s">
        <v>255</v>
      </c>
      <c r="V201" t="s">
        <v>484</v>
      </c>
      <c r="W201" s="4">
        <v>7.1064814814814819E-4</v>
      </c>
      <c r="X201" t="s">
        <v>600</v>
      </c>
      <c r="Z201" s="7" t="s">
        <v>729</v>
      </c>
    </row>
    <row r="202" spans="1:26" hidden="1" x14ac:dyDescent="0.25">
      <c r="A202" t="s">
        <v>256</v>
      </c>
      <c r="B202">
        <v>1301031404</v>
      </c>
      <c r="C202" t="s">
        <v>136</v>
      </c>
      <c r="D202" t="s">
        <v>16</v>
      </c>
      <c r="E202" t="s">
        <v>135</v>
      </c>
      <c r="F202" t="s">
        <v>49</v>
      </c>
      <c r="G202">
        <v>1995</v>
      </c>
      <c r="H202" t="s">
        <v>51</v>
      </c>
      <c r="I202" t="s">
        <v>54</v>
      </c>
      <c r="J202" t="s">
        <v>18</v>
      </c>
      <c r="K202" t="s">
        <v>134</v>
      </c>
      <c r="L202">
        <v>0.38</v>
      </c>
      <c r="M202">
        <v>40</v>
      </c>
      <c r="N202">
        <v>1996</v>
      </c>
      <c r="O202" t="s">
        <v>109</v>
      </c>
      <c r="P202" s="5">
        <v>35196</v>
      </c>
      <c r="Q202">
        <v>18130</v>
      </c>
      <c r="R202">
        <v>10626187</v>
      </c>
      <c r="S202" t="s">
        <v>259</v>
      </c>
      <c r="T202">
        <v>2</v>
      </c>
      <c r="U202" t="s">
        <v>255</v>
      </c>
      <c r="V202" t="s">
        <v>484</v>
      </c>
      <c r="W202" s="4">
        <v>7.1064814814814819E-4</v>
      </c>
      <c r="X202" t="s">
        <v>600</v>
      </c>
      <c r="Z202" s="7" t="s">
        <v>729</v>
      </c>
    </row>
    <row r="203" spans="1:26" hidden="1" x14ac:dyDescent="0.25">
      <c r="A203" t="s">
        <v>256</v>
      </c>
      <c r="B203">
        <v>1301031407</v>
      </c>
      <c r="C203" t="s">
        <v>136</v>
      </c>
      <c r="D203" t="s">
        <v>16</v>
      </c>
      <c r="E203" t="s">
        <v>135</v>
      </c>
      <c r="F203" t="s">
        <v>49</v>
      </c>
      <c r="G203">
        <v>1995</v>
      </c>
      <c r="H203" t="s">
        <v>51</v>
      </c>
      <c r="I203" t="s">
        <v>54</v>
      </c>
      <c r="J203" t="s">
        <v>18</v>
      </c>
      <c r="K203" t="s">
        <v>134</v>
      </c>
      <c r="L203">
        <v>0.47</v>
      </c>
      <c r="M203">
        <v>37</v>
      </c>
      <c r="N203">
        <v>1996</v>
      </c>
      <c r="O203" t="s">
        <v>109</v>
      </c>
      <c r="P203" s="5">
        <v>35209</v>
      </c>
      <c r="Q203">
        <v>14990</v>
      </c>
      <c r="R203">
        <v>8594441</v>
      </c>
      <c r="S203" t="s">
        <v>259</v>
      </c>
      <c r="T203">
        <v>2</v>
      </c>
      <c r="U203" t="s">
        <v>255</v>
      </c>
      <c r="V203" t="s">
        <v>484</v>
      </c>
      <c r="W203" s="4">
        <v>7.1064814814814819E-4</v>
      </c>
      <c r="X203" t="s">
        <v>600</v>
      </c>
      <c r="Z203" s="7" t="s">
        <v>729</v>
      </c>
    </row>
    <row r="204" spans="1:26" hidden="1" x14ac:dyDescent="0.25">
      <c r="A204" t="s">
        <v>256</v>
      </c>
      <c r="B204">
        <v>1301031315</v>
      </c>
      <c r="C204" t="s">
        <v>136</v>
      </c>
      <c r="D204" t="s">
        <v>16</v>
      </c>
      <c r="E204" t="s">
        <v>135</v>
      </c>
      <c r="F204" t="s">
        <v>49</v>
      </c>
      <c r="G204">
        <v>1995</v>
      </c>
      <c r="H204" t="s">
        <v>51</v>
      </c>
      <c r="I204" t="s">
        <v>54</v>
      </c>
      <c r="J204" t="s">
        <v>18</v>
      </c>
      <c r="K204" t="s">
        <v>134</v>
      </c>
      <c r="L204">
        <v>0.66</v>
      </c>
      <c r="M204">
        <v>40</v>
      </c>
      <c r="N204">
        <v>1996</v>
      </c>
      <c r="O204" t="s">
        <v>109</v>
      </c>
      <c r="P204" s="5">
        <v>35196</v>
      </c>
      <c r="Q204">
        <v>17818</v>
      </c>
      <c r="R204">
        <v>10768841</v>
      </c>
      <c r="S204" t="s">
        <v>259</v>
      </c>
      <c r="T204">
        <v>2</v>
      </c>
      <c r="U204" t="s">
        <v>255</v>
      </c>
      <c r="V204" t="s">
        <v>484</v>
      </c>
      <c r="W204" s="4">
        <v>7.1064814814814819E-4</v>
      </c>
      <c r="X204" t="s">
        <v>600</v>
      </c>
      <c r="Z204" s="7" t="s">
        <v>729</v>
      </c>
    </row>
    <row r="205" spans="1:26" hidden="1" x14ac:dyDescent="0.25">
      <c r="A205" t="s">
        <v>138</v>
      </c>
      <c r="B205" t="s">
        <v>599</v>
      </c>
      <c r="C205" t="s">
        <v>136</v>
      </c>
      <c r="D205" t="s">
        <v>16</v>
      </c>
      <c r="E205" t="s">
        <v>135</v>
      </c>
      <c r="F205" t="s">
        <v>49</v>
      </c>
      <c r="G205">
        <v>1996</v>
      </c>
      <c r="H205" t="s">
        <v>51</v>
      </c>
      <c r="I205" t="s">
        <v>50</v>
      </c>
      <c r="J205" t="s">
        <v>18</v>
      </c>
      <c r="K205" t="s">
        <v>134</v>
      </c>
      <c r="L205">
        <v>1.22</v>
      </c>
      <c r="M205">
        <v>50</v>
      </c>
      <c r="N205">
        <v>1997</v>
      </c>
      <c r="O205" t="s">
        <v>109</v>
      </c>
      <c r="P205" s="5">
        <v>35594</v>
      </c>
      <c r="Q205">
        <v>0</v>
      </c>
      <c r="R205">
        <v>35308253</v>
      </c>
      <c r="T205">
        <v>2</v>
      </c>
      <c r="U205" t="s">
        <v>133</v>
      </c>
      <c r="V205" t="s">
        <v>484</v>
      </c>
      <c r="W205" s="4">
        <v>7.1064814814814819E-4</v>
      </c>
      <c r="X205" t="s">
        <v>598</v>
      </c>
      <c r="Z205" s="7" t="s">
        <v>729</v>
      </c>
    </row>
    <row r="206" spans="1:26" hidden="1" x14ac:dyDescent="0.25">
      <c r="A206" t="s">
        <v>138</v>
      </c>
      <c r="B206" t="s">
        <v>597</v>
      </c>
      <c r="C206" t="s">
        <v>136</v>
      </c>
      <c r="D206" t="s">
        <v>16</v>
      </c>
      <c r="E206" t="s">
        <v>135</v>
      </c>
      <c r="F206" t="s">
        <v>49</v>
      </c>
      <c r="G206">
        <v>1996</v>
      </c>
      <c r="H206" t="s">
        <v>51</v>
      </c>
      <c r="I206" t="s">
        <v>50</v>
      </c>
      <c r="J206" t="s">
        <v>18</v>
      </c>
      <c r="K206" t="s">
        <v>134</v>
      </c>
      <c r="L206">
        <v>0.47</v>
      </c>
      <c r="M206">
        <v>41</v>
      </c>
      <c r="N206">
        <v>1997</v>
      </c>
      <c r="O206" t="s">
        <v>109</v>
      </c>
      <c r="P206" s="5">
        <v>35561</v>
      </c>
      <c r="Q206">
        <v>0</v>
      </c>
      <c r="R206">
        <v>16254356</v>
      </c>
      <c r="T206">
        <v>2</v>
      </c>
      <c r="U206" t="s">
        <v>133</v>
      </c>
      <c r="V206" t="s">
        <v>481</v>
      </c>
      <c r="W206" t="s">
        <v>480</v>
      </c>
      <c r="X206" t="s">
        <v>596</v>
      </c>
      <c r="Z206" s="7" t="s">
        <v>729</v>
      </c>
    </row>
    <row r="207" spans="1:26" hidden="1" x14ac:dyDescent="0.25">
      <c r="A207" t="s">
        <v>138</v>
      </c>
      <c r="B207" t="s">
        <v>595</v>
      </c>
      <c r="C207" t="s">
        <v>136</v>
      </c>
      <c r="D207" t="s">
        <v>16</v>
      </c>
      <c r="E207" t="s">
        <v>135</v>
      </c>
      <c r="F207" t="s">
        <v>49</v>
      </c>
      <c r="G207">
        <v>1997</v>
      </c>
      <c r="H207" t="s">
        <v>51</v>
      </c>
      <c r="I207" t="s">
        <v>54</v>
      </c>
      <c r="J207" t="s">
        <v>18</v>
      </c>
      <c r="K207" t="s">
        <v>134</v>
      </c>
      <c r="L207">
        <v>0.45</v>
      </c>
      <c r="M207">
        <v>39</v>
      </c>
      <c r="N207">
        <v>1998</v>
      </c>
      <c r="O207" t="s">
        <v>109</v>
      </c>
      <c r="P207" s="5">
        <v>35922</v>
      </c>
      <c r="Q207">
        <v>0</v>
      </c>
      <c r="R207">
        <v>66682987</v>
      </c>
      <c r="T207">
        <v>2</v>
      </c>
      <c r="U207" t="s">
        <v>133</v>
      </c>
      <c r="V207" t="s">
        <v>484</v>
      </c>
      <c r="W207" s="4">
        <v>7.1064814814814819E-4</v>
      </c>
      <c r="X207" t="s">
        <v>594</v>
      </c>
      <c r="Z207" s="7" t="s">
        <v>729</v>
      </c>
    </row>
    <row r="208" spans="1:26" hidden="1" x14ac:dyDescent="0.25">
      <c r="A208" t="s">
        <v>138</v>
      </c>
      <c r="B208" t="s">
        <v>593</v>
      </c>
      <c r="C208" t="s">
        <v>136</v>
      </c>
      <c r="D208" t="s">
        <v>16</v>
      </c>
      <c r="E208" t="s">
        <v>135</v>
      </c>
      <c r="F208" t="s">
        <v>49</v>
      </c>
      <c r="G208">
        <v>1997</v>
      </c>
      <c r="H208" t="s">
        <v>51</v>
      </c>
      <c r="I208" t="s">
        <v>54</v>
      </c>
      <c r="J208" t="s">
        <v>18</v>
      </c>
      <c r="K208" t="s">
        <v>134</v>
      </c>
      <c r="L208">
        <v>1.24</v>
      </c>
      <c r="M208">
        <v>52</v>
      </c>
      <c r="N208">
        <v>1998</v>
      </c>
      <c r="O208" t="s">
        <v>109</v>
      </c>
      <c r="P208" s="5">
        <v>35939</v>
      </c>
      <c r="Q208">
        <v>0</v>
      </c>
      <c r="R208">
        <v>20148891</v>
      </c>
      <c r="T208">
        <v>2</v>
      </c>
      <c r="U208" t="s">
        <v>133</v>
      </c>
      <c r="V208" t="s">
        <v>571</v>
      </c>
      <c r="W208" t="s">
        <v>570</v>
      </c>
      <c r="X208" t="s">
        <v>592</v>
      </c>
      <c r="Z208" s="7" t="s">
        <v>729</v>
      </c>
    </row>
    <row r="209" spans="1:26" hidden="1" x14ac:dyDescent="0.25">
      <c r="A209" t="s">
        <v>138</v>
      </c>
      <c r="B209" t="s">
        <v>591</v>
      </c>
      <c r="C209" t="s">
        <v>136</v>
      </c>
      <c r="D209" t="s">
        <v>16</v>
      </c>
      <c r="E209" t="s">
        <v>135</v>
      </c>
      <c r="F209" t="s">
        <v>49</v>
      </c>
      <c r="G209">
        <v>1997</v>
      </c>
      <c r="H209" t="s">
        <v>51</v>
      </c>
      <c r="I209" t="s">
        <v>54</v>
      </c>
      <c r="J209" t="s">
        <v>18</v>
      </c>
      <c r="K209" t="s">
        <v>134</v>
      </c>
      <c r="L209">
        <v>1.1499999999999999</v>
      </c>
      <c r="M209">
        <v>52</v>
      </c>
      <c r="N209">
        <v>1998</v>
      </c>
      <c r="O209" t="s">
        <v>109</v>
      </c>
      <c r="P209" s="5">
        <v>35936</v>
      </c>
      <c r="Q209">
        <v>0</v>
      </c>
      <c r="R209">
        <v>19142357</v>
      </c>
      <c r="T209">
        <v>2</v>
      </c>
      <c r="U209" t="s">
        <v>133</v>
      </c>
      <c r="V209" t="s">
        <v>481</v>
      </c>
      <c r="W209" t="s">
        <v>480</v>
      </c>
      <c r="X209" t="s">
        <v>590</v>
      </c>
      <c r="Z209" s="7" t="s">
        <v>729</v>
      </c>
    </row>
    <row r="210" spans="1:26" hidden="1" x14ac:dyDescent="0.25">
      <c r="A210" t="s">
        <v>138</v>
      </c>
      <c r="B210" t="s">
        <v>589</v>
      </c>
      <c r="C210" t="s">
        <v>136</v>
      </c>
      <c r="D210" t="s">
        <v>16</v>
      </c>
      <c r="E210" t="s">
        <v>135</v>
      </c>
      <c r="F210" t="s">
        <v>49</v>
      </c>
      <c r="G210">
        <v>1998</v>
      </c>
      <c r="H210" t="s">
        <v>51</v>
      </c>
      <c r="I210" t="s">
        <v>50</v>
      </c>
      <c r="J210" t="s">
        <v>18</v>
      </c>
      <c r="K210" t="s">
        <v>134</v>
      </c>
      <c r="L210">
        <v>0.28999999999999998</v>
      </c>
      <c r="N210">
        <v>1999</v>
      </c>
      <c r="O210" t="s">
        <v>109</v>
      </c>
      <c r="P210" s="5">
        <v>36280</v>
      </c>
      <c r="Q210">
        <v>0</v>
      </c>
      <c r="R210">
        <v>53267561</v>
      </c>
      <c r="T210">
        <v>2</v>
      </c>
      <c r="U210" t="s">
        <v>133</v>
      </c>
      <c r="V210" t="s">
        <v>484</v>
      </c>
      <c r="W210" s="4">
        <v>7.1064814814814819E-4</v>
      </c>
      <c r="X210" t="s">
        <v>588</v>
      </c>
      <c r="Z210" s="7" t="s">
        <v>729</v>
      </c>
    </row>
    <row r="211" spans="1:26" hidden="1" x14ac:dyDescent="0.25">
      <c r="A211" t="s">
        <v>138</v>
      </c>
      <c r="B211" t="s">
        <v>587</v>
      </c>
      <c r="C211" t="s">
        <v>136</v>
      </c>
      <c r="D211" t="s">
        <v>16</v>
      </c>
      <c r="E211" t="s">
        <v>135</v>
      </c>
      <c r="F211" t="s">
        <v>49</v>
      </c>
      <c r="G211">
        <v>1998</v>
      </c>
      <c r="H211" t="s">
        <v>51</v>
      </c>
      <c r="I211" t="s">
        <v>50</v>
      </c>
      <c r="J211" t="s">
        <v>18</v>
      </c>
      <c r="K211" t="s">
        <v>134</v>
      </c>
      <c r="L211">
        <v>0.38</v>
      </c>
      <c r="N211">
        <v>1999</v>
      </c>
      <c r="O211" t="s">
        <v>109</v>
      </c>
      <c r="P211" s="5">
        <v>36280</v>
      </c>
      <c r="Q211">
        <v>0</v>
      </c>
      <c r="R211">
        <v>18265960</v>
      </c>
      <c r="T211">
        <v>2</v>
      </c>
      <c r="U211" t="s">
        <v>133</v>
      </c>
      <c r="V211" t="s">
        <v>481</v>
      </c>
      <c r="W211" t="s">
        <v>480</v>
      </c>
      <c r="X211" t="s">
        <v>583</v>
      </c>
      <c r="Z211" s="7" t="s">
        <v>729</v>
      </c>
    </row>
    <row r="212" spans="1:26" hidden="1" x14ac:dyDescent="0.25">
      <c r="A212" t="s">
        <v>138</v>
      </c>
      <c r="B212" t="s">
        <v>586</v>
      </c>
      <c r="C212" t="s">
        <v>136</v>
      </c>
      <c r="D212" t="s">
        <v>16</v>
      </c>
      <c r="E212" t="s">
        <v>135</v>
      </c>
      <c r="F212" t="s">
        <v>49</v>
      </c>
      <c r="G212">
        <v>1998</v>
      </c>
      <c r="H212" t="s">
        <v>51</v>
      </c>
      <c r="I212" t="s">
        <v>50</v>
      </c>
      <c r="J212" t="s">
        <v>18</v>
      </c>
      <c r="K212" t="s">
        <v>134</v>
      </c>
      <c r="L212">
        <v>0.41</v>
      </c>
      <c r="N212">
        <v>1999</v>
      </c>
      <c r="O212" t="s">
        <v>109</v>
      </c>
      <c r="P212" s="5">
        <v>36294</v>
      </c>
      <c r="Q212">
        <v>0</v>
      </c>
      <c r="R212">
        <v>37373967</v>
      </c>
      <c r="T212">
        <v>2</v>
      </c>
      <c r="U212" t="s">
        <v>133</v>
      </c>
      <c r="V212" t="s">
        <v>571</v>
      </c>
      <c r="W212" t="s">
        <v>570</v>
      </c>
      <c r="X212" t="s">
        <v>585</v>
      </c>
      <c r="Z212" s="7" t="s">
        <v>729</v>
      </c>
    </row>
    <row r="213" spans="1:26" hidden="1" x14ac:dyDescent="0.25">
      <c r="A213" t="s">
        <v>138</v>
      </c>
      <c r="B213" t="s">
        <v>584</v>
      </c>
      <c r="C213" t="s">
        <v>136</v>
      </c>
      <c r="D213" t="s">
        <v>16</v>
      </c>
      <c r="E213" t="s">
        <v>135</v>
      </c>
      <c r="F213" t="s">
        <v>49</v>
      </c>
      <c r="G213">
        <v>1998</v>
      </c>
      <c r="H213" t="s">
        <v>51</v>
      </c>
      <c r="I213" t="s">
        <v>50</v>
      </c>
      <c r="J213" t="s">
        <v>18</v>
      </c>
      <c r="K213" t="s">
        <v>134</v>
      </c>
      <c r="L213">
        <v>0.38</v>
      </c>
      <c r="N213">
        <v>1999</v>
      </c>
      <c r="O213" t="s">
        <v>109</v>
      </c>
      <c r="P213" s="5">
        <v>36294</v>
      </c>
      <c r="Q213">
        <v>0</v>
      </c>
      <c r="R213">
        <v>24249507</v>
      </c>
      <c r="T213">
        <v>2</v>
      </c>
      <c r="U213" t="s">
        <v>133</v>
      </c>
      <c r="V213" t="s">
        <v>481</v>
      </c>
      <c r="W213" t="s">
        <v>480</v>
      </c>
      <c r="X213" t="s">
        <v>583</v>
      </c>
      <c r="Z213" s="7" t="s">
        <v>729</v>
      </c>
    </row>
    <row r="214" spans="1:26" hidden="1" x14ac:dyDescent="0.25">
      <c r="A214" t="s">
        <v>138</v>
      </c>
      <c r="B214" t="s">
        <v>582</v>
      </c>
      <c r="C214" t="s">
        <v>136</v>
      </c>
      <c r="D214" t="s">
        <v>16</v>
      </c>
      <c r="E214" t="s">
        <v>135</v>
      </c>
      <c r="F214" t="s">
        <v>49</v>
      </c>
      <c r="G214">
        <v>1999</v>
      </c>
      <c r="H214" t="s">
        <v>51</v>
      </c>
      <c r="I214" t="s">
        <v>54</v>
      </c>
      <c r="J214" t="s">
        <v>18</v>
      </c>
      <c r="K214" t="s">
        <v>134</v>
      </c>
      <c r="L214">
        <v>0.39</v>
      </c>
      <c r="N214">
        <v>2000</v>
      </c>
      <c r="O214" t="s">
        <v>109</v>
      </c>
      <c r="P214" s="5">
        <v>36650</v>
      </c>
      <c r="Q214">
        <v>0</v>
      </c>
      <c r="R214">
        <v>53970337</v>
      </c>
      <c r="T214">
        <v>2</v>
      </c>
      <c r="U214" t="s">
        <v>133</v>
      </c>
      <c r="V214" t="s">
        <v>571</v>
      </c>
      <c r="W214" t="s">
        <v>570</v>
      </c>
      <c r="X214" t="s">
        <v>581</v>
      </c>
      <c r="Z214" s="7" t="s">
        <v>729</v>
      </c>
    </row>
    <row r="215" spans="1:26" hidden="1" x14ac:dyDescent="0.25">
      <c r="A215" t="s">
        <v>138</v>
      </c>
      <c r="B215" t="s">
        <v>580</v>
      </c>
      <c r="C215" t="s">
        <v>136</v>
      </c>
      <c r="D215" t="s">
        <v>16</v>
      </c>
      <c r="E215" t="s">
        <v>135</v>
      </c>
      <c r="F215" t="s">
        <v>49</v>
      </c>
      <c r="G215">
        <v>1999</v>
      </c>
      <c r="H215" t="s">
        <v>51</v>
      </c>
      <c r="I215" t="s">
        <v>54</v>
      </c>
      <c r="J215" t="s">
        <v>18</v>
      </c>
      <c r="K215" t="s">
        <v>134</v>
      </c>
      <c r="L215">
        <v>0.47</v>
      </c>
      <c r="N215">
        <v>2000</v>
      </c>
      <c r="O215" t="s">
        <v>109</v>
      </c>
      <c r="P215" s="5">
        <v>36670</v>
      </c>
      <c r="Q215">
        <v>0</v>
      </c>
      <c r="R215">
        <v>47348271</v>
      </c>
      <c r="T215">
        <v>2</v>
      </c>
      <c r="U215" t="s">
        <v>133</v>
      </c>
      <c r="V215" t="s">
        <v>484</v>
      </c>
      <c r="W215" s="4">
        <v>7.1064814814814819E-4</v>
      </c>
      <c r="X215" t="s">
        <v>579</v>
      </c>
      <c r="Z215" s="7" t="s">
        <v>729</v>
      </c>
    </row>
    <row r="216" spans="1:26" hidden="1" x14ac:dyDescent="0.25">
      <c r="A216" t="s">
        <v>138</v>
      </c>
      <c r="B216" t="s">
        <v>578</v>
      </c>
      <c r="C216" t="s">
        <v>136</v>
      </c>
      <c r="D216" t="s">
        <v>16</v>
      </c>
      <c r="E216" t="s">
        <v>135</v>
      </c>
      <c r="F216" t="s">
        <v>49</v>
      </c>
      <c r="G216">
        <v>1999</v>
      </c>
      <c r="H216" t="s">
        <v>51</v>
      </c>
      <c r="I216" t="s">
        <v>54</v>
      </c>
      <c r="J216" t="s">
        <v>18</v>
      </c>
      <c r="K216" t="s">
        <v>134</v>
      </c>
      <c r="L216">
        <v>0.5</v>
      </c>
      <c r="N216">
        <v>2000</v>
      </c>
      <c r="O216" t="s">
        <v>109</v>
      </c>
      <c r="P216" s="5">
        <v>36663</v>
      </c>
      <c r="Q216">
        <v>0</v>
      </c>
      <c r="R216">
        <v>41219084</v>
      </c>
      <c r="T216">
        <v>2</v>
      </c>
      <c r="U216" t="s">
        <v>133</v>
      </c>
      <c r="V216" t="s">
        <v>481</v>
      </c>
      <c r="W216" t="s">
        <v>480</v>
      </c>
      <c r="X216" t="s">
        <v>577</v>
      </c>
      <c r="Z216" s="7" t="s">
        <v>729</v>
      </c>
    </row>
    <row r="217" spans="1:26" hidden="1" x14ac:dyDescent="0.25">
      <c r="A217" t="s">
        <v>138</v>
      </c>
      <c r="B217" t="s">
        <v>576</v>
      </c>
      <c r="C217" t="s">
        <v>136</v>
      </c>
      <c r="D217" t="s">
        <v>16</v>
      </c>
      <c r="E217" t="s">
        <v>135</v>
      </c>
      <c r="F217" t="s">
        <v>49</v>
      </c>
      <c r="G217">
        <v>2000</v>
      </c>
      <c r="H217" t="s">
        <v>51</v>
      </c>
      <c r="I217" t="s">
        <v>50</v>
      </c>
      <c r="J217" t="s">
        <v>18</v>
      </c>
      <c r="K217" t="s">
        <v>134</v>
      </c>
      <c r="L217">
        <v>0.46</v>
      </c>
      <c r="N217">
        <v>2001</v>
      </c>
      <c r="O217" t="s">
        <v>109</v>
      </c>
      <c r="P217" s="5">
        <v>37018</v>
      </c>
      <c r="Q217">
        <v>0</v>
      </c>
      <c r="R217">
        <v>77941373</v>
      </c>
      <c r="T217">
        <v>2</v>
      </c>
      <c r="U217" t="s">
        <v>133</v>
      </c>
      <c r="V217" t="s">
        <v>484</v>
      </c>
      <c r="W217" s="4">
        <v>7.1064814814814819E-4</v>
      </c>
      <c r="X217" t="s">
        <v>575</v>
      </c>
      <c r="Z217" s="7" t="s">
        <v>729</v>
      </c>
    </row>
    <row r="218" spans="1:26" hidden="1" x14ac:dyDescent="0.25">
      <c r="A218" t="s">
        <v>138</v>
      </c>
      <c r="B218" t="s">
        <v>574</v>
      </c>
      <c r="C218" t="s">
        <v>136</v>
      </c>
      <c r="D218" t="s">
        <v>16</v>
      </c>
      <c r="E218" t="s">
        <v>135</v>
      </c>
      <c r="F218" t="s">
        <v>49</v>
      </c>
      <c r="G218">
        <v>2000</v>
      </c>
      <c r="H218" t="s">
        <v>51</v>
      </c>
      <c r="I218" t="s">
        <v>50</v>
      </c>
      <c r="J218" t="s">
        <v>18</v>
      </c>
      <c r="K218" t="s">
        <v>134</v>
      </c>
      <c r="L218">
        <v>0.48</v>
      </c>
      <c r="N218">
        <v>2001</v>
      </c>
      <c r="O218" t="s">
        <v>109</v>
      </c>
      <c r="P218" s="5">
        <v>37034</v>
      </c>
      <c r="Q218">
        <v>0</v>
      </c>
      <c r="R218">
        <v>36173278</v>
      </c>
      <c r="T218">
        <v>2</v>
      </c>
      <c r="U218" t="s">
        <v>133</v>
      </c>
      <c r="V218" t="s">
        <v>481</v>
      </c>
      <c r="W218" t="s">
        <v>480</v>
      </c>
      <c r="X218" t="s">
        <v>573</v>
      </c>
      <c r="Z218" s="7" t="s">
        <v>729</v>
      </c>
    </row>
    <row r="219" spans="1:26" hidden="1" x14ac:dyDescent="0.25">
      <c r="A219" t="s">
        <v>138</v>
      </c>
      <c r="B219" t="s">
        <v>572</v>
      </c>
      <c r="C219" t="s">
        <v>136</v>
      </c>
      <c r="D219" t="s">
        <v>16</v>
      </c>
      <c r="E219" t="s">
        <v>135</v>
      </c>
      <c r="F219" t="s">
        <v>49</v>
      </c>
      <c r="G219">
        <v>2000</v>
      </c>
      <c r="H219" t="s">
        <v>51</v>
      </c>
      <c r="I219" t="s">
        <v>50</v>
      </c>
      <c r="J219" t="s">
        <v>18</v>
      </c>
      <c r="K219" t="s">
        <v>134</v>
      </c>
      <c r="L219">
        <v>0.48</v>
      </c>
      <c r="N219">
        <v>2001</v>
      </c>
      <c r="O219" t="s">
        <v>109</v>
      </c>
      <c r="P219" s="5">
        <v>37034</v>
      </c>
      <c r="Q219">
        <v>0</v>
      </c>
      <c r="R219">
        <v>36173279</v>
      </c>
      <c r="T219">
        <v>2</v>
      </c>
      <c r="U219" t="s">
        <v>133</v>
      </c>
      <c r="V219" t="s">
        <v>571</v>
      </c>
      <c r="W219" t="s">
        <v>570</v>
      </c>
      <c r="X219" t="s">
        <v>569</v>
      </c>
      <c r="Z219" s="7" t="s">
        <v>729</v>
      </c>
    </row>
    <row r="220" spans="1:26" hidden="1" x14ac:dyDescent="0.25">
      <c r="A220" t="s">
        <v>138</v>
      </c>
      <c r="B220" t="s">
        <v>568</v>
      </c>
      <c r="C220" t="s">
        <v>136</v>
      </c>
      <c r="D220" t="s">
        <v>16</v>
      </c>
      <c r="E220" t="s">
        <v>135</v>
      </c>
      <c r="F220" t="s">
        <v>49</v>
      </c>
      <c r="G220">
        <v>2001</v>
      </c>
      <c r="H220" t="s">
        <v>51</v>
      </c>
      <c r="I220" t="s">
        <v>54</v>
      </c>
      <c r="J220" t="s">
        <v>18</v>
      </c>
      <c r="K220" t="s">
        <v>134</v>
      </c>
      <c r="L220">
        <v>0.57999999999999996</v>
      </c>
      <c r="N220">
        <v>2002</v>
      </c>
      <c r="O220" t="s">
        <v>109</v>
      </c>
      <c r="P220" s="5">
        <v>37401</v>
      </c>
      <c r="Q220">
        <v>0</v>
      </c>
      <c r="R220">
        <v>38797805</v>
      </c>
      <c r="T220">
        <v>2</v>
      </c>
      <c r="U220" t="s">
        <v>133</v>
      </c>
      <c r="V220" t="s">
        <v>481</v>
      </c>
      <c r="W220" t="s">
        <v>480</v>
      </c>
      <c r="X220" t="s">
        <v>567</v>
      </c>
      <c r="Z220" s="7" t="s">
        <v>729</v>
      </c>
    </row>
    <row r="221" spans="1:26" hidden="1" x14ac:dyDescent="0.25">
      <c r="A221" t="s">
        <v>138</v>
      </c>
      <c r="B221" t="s">
        <v>566</v>
      </c>
      <c r="C221" t="s">
        <v>136</v>
      </c>
      <c r="D221" t="s">
        <v>16</v>
      </c>
      <c r="E221" t="s">
        <v>135</v>
      </c>
      <c r="F221" t="s">
        <v>49</v>
      </c>
      <c r="G221">
        <v>2001</v>
      </c>
      <c r="H221" t="s">
        <v>51</v>
      </c>
      <c r="I221" t="s">
        <v>54</v>
      </c>
      <c r="J221" t="s">
        <v>18</v>
      </c>
      <c r="K221" t="s">
        <v>134</v>
      </c>
      <c r="L221">
        <v>0.57999999999999996</v>
      </c>
      <c r="N221">
        <v>2002</v>
      </c>
      <c r="O221" t="s">
        <v>109</v>
      </c>
      <c r="P221" s="5">
        <v>37401</v>
      </c>
      <c r="Q221">
        <v>0</v>
      </c>
      <c r="R221">
        <v>39124714</v>
      </c>
      <c r="T221">
        <v>2</v>
      </c>
      <c r="U221" t="s">
        <v>133</v>
      </c>
      <c r="V221" t="s">
        <v>543</v>
      </c>
      <c r="W221" t="s">
        <v>542</v>
      </c>
      <c r="X221" t="s">
        <v>565</v>
      </c>
      <c r="Z221" s="7" t="s">
        <v>729</v>
      </c>
    </row>
    <row r="222" spans="1:26" hidden="1" x14ac:dyDescent="0.25">
      <c r="A222" t="s">
        <v>138</v>
      </c>
      <c r="B222" t="s">
        <v>564</v>
      </c>
      <c r="C222" t="s">
        <v>136</v>
      </c>
      <c r="D222" t="s">
        <v>16</v>
      </c>
      <c r="E222" t="s">
        <v>135</v>
      </c>
      <c r="F222" t="s">
        <v>49</v>
      </c>
      <c r="G222">
        <v>2001</v>
      </c>
      <c r="H222" t="s">
        <v>51</v>
      </c>
      <c r="I222" t="s">
        <v>54</v>
      </c>
      <c r="J222" t="s">
        <v>18</v>
      </c>
      <c r="K222" t="s">
        <v>134</v>
      </c>
      <c r="L222">
        <v>0.43</v>
      </c>
      <c r="N222">
        <v>2002</v>
      </c>
      <c r="O222" t="s">
        <v>109</v>
      </c>
      <c r="P222" s="5">
        <v>37386</v>
      </c>
      <c r="Q222">
        <v>0</v>
      </c>
      <c r="R222">
        <v>78402575</v>
      </c>
      <c r="T222">
        <v>2</v>
      </c>
      <c r="U222" t="s">
        <v>133</v>
      </c>
      <c r="V222" t="s">
        <v>484</v>
      </c>
      <c r="W222" s="4">
        <v>7.1064814814814819E-4</v>
      </c>
      <c r="X222" t="s">
        <v>563</v>
      </c>
      <c r="Z222" s="7" t="s">
        <v>729</v>
      </c>
    </row>
    <row r="223" spans="1:26" hidden="1" x14ac:dyDescent="0.25">
      <c r="A223" t="s">
        <v>138</v>
      </c>
      <c r="B223" t="s">
        <v>562</v>
      </c>
      <c r="C223" t="s">
        <v>136</v>
      </c>
      <c r="D223" t="s">
        <v>16</v>
      </c>
      <c r="E223" t="s">
        <v>135</v>
      </c>
      <c r="F223" t="s">
        <v>49</v>
      </c>
      <c r="G223">
        <v>2002</v>
      </c>
      <c r="H223" t="s">
        <v>51</v>
      </c>
      <c r="J223" t="s">
        <v>18</v>
      </c>
      <c r="K223" t="s">
        <v>134</v>
      </c>
      <c r="L223">
        <v>1</v>
      </c>
      <c r="N223">
        <v>2003</v>
      </c>
      <c r="O223" t="s">
        <v>109</v>
      </c>
      <c r="P223" s="5">
        <v>37760</v>
      </c>
      <c r="Q223">
        <v>0</v>
      </c>
      <c r="R223">
        <v>38170988</v>
      </c>
      <c r="T223">
        <v>2</v>
      </c>
      <c r="U223" t="s">
        <v>133</v>
      </c>
      <c r="V223" t="s">
        <v>543</v>
      </c>
      <c r="W223" t="s">
        <v>542</v>
      </c>
      <c r="X223" t="s">
        <v>561</v>
      </c>
      <c r="Z223" s="7" t="s">
        <v>729</v>
      </c>
    </row>
    <row r="224" spans="1:26" hidden="1" x14ac:dyDescent="0.25">
      <c r="A224" t="s">
        <v>138</v>
      </c>
      <c r="B224" t="s">
        <v>560</v>
      </c>
      <c r="C224" t="s">
        <v>136</v>
      </c>
      <c r="D224" t="s">
        <v>16</v>
      </c>
      <c r="E224" t="s">
        <v>135</v>
      </c>
      <c r="F224" t="s">
        <v>49</v>
      </c>
      <c r="G224">
        <v>2002</v>
      </c>
      <c r="H224" t="s">
        <v>51</v>
      </c>
      <c r="I224" t="s">
        <v>50</v>
      </c>
      <c r="J224" t="s">
        <v>18</v>
      </c>
      <c r="K224" t="s">
        <v>134</v>
      </c>
      <c r="L224">
        <v>0.68</v>
      </c>
      <c r="N224">
        <v>2003</v>
      </c>
      <c r="O224" t="s">
        <v>109</v>
      </c>
      <c r="P224" s="5">
        <v>37742</v>
      </c>
      <c r="Q224">
        <v>0</v>
      </c>
      <c r="R224">
        <v>73090583</v>
      </c>
      <c r="T224">
        <v>2</v>
      </c>
      <c r="U224" t="s">
        <v>133</v>
      </c>
      <c r="V224" t="s">
        <v>484</v>
      </c>
      <c r="W224" s="4">
        <v>7.1064814814814819E-4</v>
      </c>
      <c r="X224" t="s">
        <v>559</v>
      </c>
      <c r="Z224" s="7" t="s">
        <v>729</v>
      </c>
    </row>
    <row r="225" spans="1:26" hidden="1" x14ac:dyDescent="0.25">
      <c r="A225" t="s">
        <v>138</v>
      </c>
      <c r="B225" t="s">
        <v>558</v>
      </c>
      <c r="C225" t="s">
        <v>136</v>
      </c>
      <c r="D225" t="s">
        <v>16</v>
      </c>
      <c r="E225" t="s">
        <v>135</v>
      </c>
      <c r="F225" t="s">
        <v>49</v>
      </c>
      <c r="G225">
        <v>2002</v>
      </c>
      <c r="H225" t="s">
        <v>51</v>
      </c>
      <c r="J225" t="s">
        <v>18</v>
      </c>
      <c r="K225" t="s">
        <v>134</v>
      </c>
      <c r="L225">
        <v>0.97</v>
      </c>
      <c r="N225">
        <v>2003</v>
      </c>
      <c r="O225" t="s">
        <v>109</v>
      </c>
      <c r="P225" s="5">
        <v>37753</v>
      </c>
      <c r="Q225">
        <v>0</v>
      </c>
      <c r="R225">
        <v>35145651</v>
      </c>
      <c r="T225">
        <v>2</v>
      </c>
      <c r="U225" t="s">
        <v>133</v>
      </c>
      <c r="V225" t="s">
        <v>481</v>
      </c>
      <c r="W225" t="s">
        <v>480</v>
      </c>
      <c r="X225" t="s">
        <v>557</v>
      </c>
      <c r="Z225" s="7" t="s">
        <v>729</v>
      </c>
    </row>
    <row r="226" spans="1:26" hidden="1" x14ac:dyDescent="0.25">
      <c r="A226" t="s">
        <v>138</v>
      </c>
      <c r="B226" t="s">
        <v>556</v>
      </c>
      <c r="C226" t="s">
        <v>136</v>
      </c>
      <c r="D226" t="s">
        <v>16</v>
      </c>
      <c r="E226" t="s">
        <v>135</v>
      </c>
      <c r="F226" t="s">
        <v>49</v>
      </c>
      <c r="G226">
        <v>2003</v>
      </c>
      <c r="H226" t="s">
        <v>51</v>
      </c>
      <c r="I226" t="s">
        <v>54</v>
      </c>
      <c r="J226" t="s">
        <v>18</v>
      </c>
      <c r="K226" t="s">
        <v>134</v>
      </c>
      <c r="L226">
        <v>0.72</v>
      </c>
      <c r="M226">
        <v>46</v>
      </c>
      <c r="N226">
        <v>2004</v>
      </c>
      <c r="O226" t="s">
        <v>109</v>
      </c>
      <c r="P226" s="5">
        <v>38127</v>
      </c>
      <c r="Q226">
        <v>0</v>
      </c>
      <c r="R226">
        <v>48070195</v>
      </c>
      <c r="T226">
        <v>2</v>
      </c>
      <c r="U226" t="s">
        <v>133</v>
      </c>
      <c r="V226" t="s">
        <v>481</v>
      </c>
      <c r="W226" t="s">
        <v>480</v>
      </c>
      <c r="X226" t="s">
        <v>555</v>
      </c>
      <c r="Z226" s="7" t="s">
        <v>729</v>
      </c>
    </row>
    <row r="227" spans="1:26" hidden="1" x14ac:dyDescent="0.25">
      <c r="A227" t="s">
        <v>138</v>
      </c>
      <c r="B227" t="s">
        <v>554</v>
      </c>
      <c r="C227" t="s">
        <v>136</v>
      </c>
      <c r="D227" t="s">
        <v>16</v>
      </c>
      <c r="E227" t="s">
        <v>135</v>
      </c>
      <c r="F227" t="s">
        <v>49</v>
      </c>
      <c r="G227">
        <v>2003</v>
      </c>
      <c r="H227" t="s">
        <v>51</v>
      </c>
      <c r="I227" t="s">
        <v>54</v>
      </c>
      <c r="J227" t="s">
        <v>18</v>
      </c>
      <c r="K227" t="s">
        <v>134</v>
      </c>
      <c r="L227">
        <v>0.54</v>
      </c>
      <c r="M227">
        <v>41</v>
      </c>
      <c r="N227">
        <v>2004</v>
      </c>
      <c r="O227" t="s">
        <v>109</v>
      </c>
      <c r="P227" s="5">
        <v>38113</v>
      </c>
      <c r="Q227">
        <v>0</v>
      </c>
      <c r="R227">
        <v>84490553</v>
      </c>
      <c r="T227">
        <v>2</v>
      </c>
      <c r="U227" t="s">
        <v>133</v>
      </c>
      <c r="V227" t="s">
        <v>484</v>
      </c>
      <c r="W227" s="4">
        <v>7.1064814814814819E-4</v>
      </c>
      <c r="X227" t="s">
        <v>553</v>
      </c>
      <c r="Z227" s="7" t="s">
        <v>729</v>
      </c>
    </row>
    <row r="228" spans="1:26" hidden="1" x14ac:dyDescent="0.25">
      <c r="A228" t="s">
        <v>138</v>
      </c>
      <c r="B228" t="s">
        <v>552</v>
      </c>
      <c r="C228" t="s">
        <v>136</v>
      </c>
      <c r="D228" t="s">
        <v>16</v>
      </c>
      <c r="E228" t="s">
        <v>135</v>
      </c>
      <c r="F228" t="s">
        <v>49</v>
      </c>
      <c r="G228">
        <v>2003</v>
      </c>
      <c r="H228" t="s">
        <v>51</v>
      </c>
      <c r="I228" t="s">
        <v>54</v>
      </c>
      <c r="J228" t="s">
        <v>18</v>
      </c>
      <c r="K228" t="s">
        <v>134</v>
      </c>
      <c r="L228">
        <v>0.66</v>
      </c>
      <c r="M228">
        <v>46</v>
      </c>
      <c r="N228">
        <v>2004</v>
      </c>
      <c r="O228" t="s">
        <v>109</v>
      </c>
      <c r="P228" s="5">
        <v>38127</v>
      </c>
      <c r="Q228">
        <v>0</v>
      </c>
      <c r="R228">
        <v>37899397</v>
      </c>
      <c r="T228">
        <v>2</v>
      </c>
      <c r="U228" t="s">
        <v>133</v>
      </c>
      <c r="V228" t="s">
        <v>543</v>
      </c>
      <c r="W228" t="s">
        <v>542</v>
      </c>
      <c r="X228" t="s">
        <v>551</v>
      </c>
      <c r="Z228" s="7" t="s">
        <v>729</v>
      </c>
    </row>
    <row r="229" spans="1:26" hidden="1" x14ac:dyDescent="0.25">
      <c r="A229" t="s">
        <v>138</v>
      </c>
      <c r="B229" t="s">
        <v>550</v>
      </c>
      <c r="C229" t="s">
        <v>136</v>
      </c>
      <c r="D229" t="s">
        <v>16</v>
      </c>
      <c r="E229" t="s">
        <v>135</v>
      </c>
      <c r="F229" t="s">
        <v>49</v>
      </c>
      <c r="G229">
        <v>2004</v>
      </c>
      <c r="H229" t="s">
        <v>51</v>
      </c>
      <c r="I229" t="s">
        <v>50</v>
      </c>
      <c r="J229" t="s">
        <v>18</v>
      </c>
      <c r="K229" t="s">
        <v>134</v>
      </c>
      <c r="L229">
        <v>0.63</v>
      </c>
      <c r="N229">
        <v>2005</v>
      </c>
      <c r="O229" t="s">
        <v>109</v>
      </c>
      <c r="P229" s="5">
        <v>38490</v>
      </c>
      <c r="Q229">
        <v>0</v>
      </c>
      <c r="R229">
        <v>29626486</v>
      </c>
      <c r="T229">
        <v>2</v>
      </c>
      <c r="U229" t="s">
        <v>133</v>
      </c>
      <c r="V229" t="s">
        <v>481</v>
      </c>
      <c r="W229" t="s">
        <v>480</v>
      </c>
      <c r="X229" t="s">
        <v>549</v>
      </c>
      <c r="Z229" s="7" t="s">
        <v>729</v>
      </c>
    </row>
    <row r="230" spans="1:26" hidden="1" x14ac:dyDescent="0.25">
      <c r="A230" t="s">
        <v>138</v>
      </c>
      <c r="B230" t="s">
        <v>548</v>
      </c>
      <c r="C230" t="s">
        <v>136</v>
      </c>
      <c r="D230" t="s">
        <v>16</v>
      </c>
      <c r="E230" t="s">
        <v>135</v>
      </c>
      <c r="F230" t="s">
        <v>49</v>
      </c>
      <c r="G230">
        <v>2004</v>
      </c>
      <c r="H230" t="s">
        <v>51</v>
      </c>
      <c r="I230" t="s">
        <v>50</v>
      </c>
      <c r="J230" t="s">
        <v>18</v>
      </c>
      <c r="K230" t="s">
        <v>134</v>
      </c>
      <c r="L230">
        <v>0.5</v>
      </c>
      <c r="N230">
        <v>2005</v>
      </c>
      <c r="O230" t="s">
        <v>109</v>
      </c>
      <c r="P230" s="5">
        <v>38490</v>
      </c>
      <c r="Q230">
        <v>0</v>
      </c>
      <c r="R230">
        <v>35061321</v>
      </c>
      <c r="T230">
        <v>2</v>
      </c>
      <c r="U230" t="s">
        <v>133</v>
      </c>
      <c r="V230" t="s">
        <v>543</v>
      </c>
      <c r="W230" t="s">
        <v>542</v>
      </c>
      <c r="X230" t="s">
        <v>547</v>
      </c>
      <c r="Z230" s="7" t="s">
        <v>729</v>
      </c>
    </row>
    <row r="231" spans="1:26" hidden="1" x14ac:dyDescent="0.25">
      <c r="A231" t="s">
        <v>138</v>
      </c>
      <c r="B231" t="s">
        <v>546</v>
      </c>
      <c r="C231" t="s">
        <v>136</v>
      </c>
      <c r="D231" t="s">
        <v>16</v>
      </c>
      <c r="E231" t="s">
        <v>135</v>
      </c>
      <c r="F231" t="s">
        <v>49</v>
      </c>
      <c r="G231">
        <v>2004</v>
      </c>
      <c r="H231" t="s">
        <v>51</v>
      </c>
      <c r="I231" t="s">
        <v>50</v>
      </c>
      <c r="J231" t="s">
        <v>18</v>
      </c>
      <c r="K231" t="s">
        <v>134</v>
      </c>
      <c r="L231">
        <v>0.47</v>
      </c>
      <c r="N231">
        <v>2005</v>
      </c>
      <c r="O231" t="s">
        <v>109</v>
      </c>
      <c r="P231" s="5">
        <v>38474</v>
      </c>
      <c r="Q231">
        <v>0</v>
      </c>
      <c r="R231">
        <v>66509976</v>
      </c>
      <c r="T231">
        <v>2</v>
      </c>
      <c r="U231" t="s">
        <v>133</v>
      </c>
      <c r="V231" t="s">
        <v>484</v>
      </c>
      <c r="W231" s="4">
        <v>7.1064814814814819E-4</v>
      </c>
      <c r="X231" t="s">
        <v>545</v>
      </c>
      <c r="Z231" s="7" t="s">
        <v>729</v>
      </c>
    </row>
    <row r="232" spans="1:26" hidden="1" x14ac:dyDescent="0.25">
      <c r="A232" t="s">
        <v>138</v>
      </c>
      <c r="B232" t="s">
        <v>544</v>
      </c>
      <c r="C232" t="s">
        <v>136</v>
      </c>
      <c r="D232" t="s">
        <v>16</v>
      </c>
      <c r="E232" t="s">
        <v>135</v>
      </c>
      <c r="F232" t="s">
        <v>49</v>
      </c>
      <c r="G232">
        <v>2005</v>
      </c>
      <c r="H232" t="s">
        <v>51</v>
      </c>
      <c r="I232" t="s">
        <v>54</v>
      </c>
      <c r="J232" t="s">
        <v>18</v>
      </c>
      <c r="K232" t="s">
        <v>134</v>
      </c>
      <c r="L232">
        <v>0.88</v>
      </c>
      <c r="N232">
        <v>2006</v>
      </c>
      <c r="O232" t="s">
        <v>109</v>
      </c>
      <c r="P232" s="5">
        <v>38863</v>
      </c>
      <c r="Q232">
        <v>0</v>
      </c>
      <c r="R232">
        <v>26615049</v>
      </c>
      <c r="T232">
        <v>2</v>
      </c>
      <c r="U232" t="s">
        <v>133</v>
      </c>
      <c r="V232" t="s">
        <v>543</v>
      </c>
      <c r="W232" t="s">
        <v>542</v>
      </c>
      <c r="X232" t="s">
        <v>541</v>
      </c>
      <c r="Z232" s="7" t="s">
        <v>729</v>
      </c>
    </row>
    <row r="233" spans="1:26" hidden="1" x14ac:dyDescent="0.25">
      <c r="A233" t="s">
        <v>138</v>
      </c>
      <c r="B233" t="s">
        <v>540</v>
      </c>
      <c r="C233" t="s">
        <v>136</v>
      </c>
      <c r="D233" t="s">
        <v>16</v>
      </c>
      <c r="E233" t="s">
        <v>135</v>
      </c>
      <c r="F233" t="s">
        <v>49</v>
      </c>
      <c r="G233">
        <v>2005</v>
      </c>
      <c r="H233" t="s">
        <v>51</v>
      </c>
      <c r="I233" t="s">
        <v>54</v>
      </c>
      <c r="J233" t="s">
        <v>18</v>
      </c>
      <c r="K233" t="s">
        <v>134</v>
      </c>
      <c r="L233">
        <v>0.91</v>
      </c>
      <c r="N233">
        <v>2006</v>
      </c>
      <c r="O233" t="s">
        <v>109</v>
      </c>
      <c r="P233" s="5">
        <v>38863</v>
      </c>
      <c r="Q233">
        <v>0</v>
      </c>
      <c r="R233">
        <v>44547676</v>
      </c>
      <c r="T233">
        <v>2</v>
      </c>
      <c r="U233" t="s">
        <v>133</v>
      </c>
      <c r="V233" t="s">
        <v>481</v>
      </c>
      <c r="W233" t="s">
        <v>480</v>
      </c>
      <c r="X233" t="s">
        <v>539</v>
      </c>
      <c r="Z233" s="7" t="s">
        <v>729</v>
      </c>
    </row>
    <row r="234" spans="1:26" hidden="1" x14ac:dyDescent="0.25">
      <c r="A234" t="s">
        <v>138</v>
      </c>
      <c r="B234" t="s">
        <v>538</v>
      </c>
      <c r="C234" t="s">
        <v>136</v>
      </c>
      <c r="D234" t="s">
        <v>16</v>
      </c>
      <c r="E234" t="s">
        <v>135</v>
      </c>
      <c r="F234" t="s">
        <v>49</v>
      </c>
      <c r="G234">
        <v>2005</v>
      </c>
      <c r="H234" t="s">
        <v>51</v>
      </c>
      <c r="I234" t="s">
        <v>54</v>
      </c>
      <c r="J234" t="s">
        <v>18</v>
      </c>
      <c r="K234" t="s">
        <v>134</v>
      </c>
      <c r="L234">
        <v>0.6</v>
      </c>
      <c r="N234">
        <v>2006</v>
      </c>
      <c r="O234" t="s">
        <v>109</v>
      </c>
      <c r="P234" s="5">
        <v>38847</v>
      </c>
      <c r="Q234">
        <v>0</v>
      </c>
      <c r="R234">
        <v>88453888</v>
      </c>
      <c r="T234">
        <v>2</v>
      </c>
      <c r="U234" t="s">
        <v>133</v>
      </c>
      <c r="V234" t="s">
        <v>484</v>
      </c>
      <c r="W234" s="4">
        <v>7.1064814814814819E-4</v>
      </c>
      <c r="X234" t="s">
        <v>537</v>
      </c>
      <c r="Z234" s="7" t="s">
        <v>729</v>
      </c>
    </row>
    <row r="235" spans="1:26" hidden="1" x14ac:dyDescent="0.25">
      <c r="A235" t="s">
        <v>138</v>
      </c>
      <c r="B235" t="s">
        <v>536</v>
      </c>
      <c r="C235" t="s">
        <v>136</v>
      </c>
      <c r="D235" t="s">
        <v>16</v>
      </c>
      <c r="E235" t="s">
        <v>135</v>
      </c>
      <c r="F235" t="s">
        <v>49</v>
      </c>
      <c r="G235">
        <v>2006</v>
      </c>
      <c r="H235" t="s">
        <v>51</v>
      </c>
      <c r="I235" t="s">
        <v>50</v>
      </c>
      <c r="J235" t="s">
        <v>18</v>
      </c>
      <c r="K235" t="s">
        <v>134</v>
      </c>
      <c r="L235">
        <v>0.51</v>
      </c>
      <c r="N235">
        <v>2007</v>
      </c>
      <c r="O235" t="s">
        <v>109</v>
      </c>
      <c r="P235" s="5">
        <v>39207</v>
      </c>
      <c r="Q235">
        <v>0</v>
      </c>
      <c r="R235">
        <v>88000000</v>
      </c>
      <c r="T235">
        <v>2</v>
      </c>
      <c r="U235" t="s">
        <v>133</v>
      </c>
      <c r="V235" t="s">
        <v>481</v>
      </c>
      <c r="W235" t="s">
        <v>480</v>
      </c>
      <c r="X235" t="s">
        <v>535</v>
      </c>
      <c r="Z235" s="7" t="s">
        <v>729</v>
      </c>
    </row>
    <row r="236" spans="1:26" hidden="1" x14ac:dyDescent="0.25">
      <c r="A236" t="s">
        <v>138</v>
      </c>
      <c r="B236" t="s">
        <v>534</v>
      </c>
      <c r="C236" t="s">
        <v>136</v>
      </c>
      <c r="D236" t="s">
        <v>16</v>
      </c>
      <c r="E236" t="s">
        <v>135</v>
      </c>
      <c r="F236" t="s">
        <v>49</v>
      </c>
      <c r="G236">
        <v>2006</v>
      </c>
      <c r="H236" t="s">
        <v>51</v>
      </c>
      <c r="I236" t="s">
        <v>50</v>
      </c>
      <c r="J236" t="s">
        <v>18</v>
      </c>
      <c r="K236" t="s">
        <v>134</v>
      </c>
      <c r="L236">
        <v>0.62</v>
      </c>
      <c r="N236">
        <v>2007</v>
      </c>
      <c r="O236" t="s">
        <v>109</v>
      </c>
      <c r="P236" s="5">
        <v>39221</v>
      </c>
      <c r="Q236">
        <v>0</v>
      </c>
      <c r="R236">
        <v>91000000</v>
      </c>
      <c r="T236">
        <v>2</v>
      </c>
      <c r="U236" t="s">
        <v>133</v>
      </c>
      <c r="V236" t="s">
        <v>484</v>
      </c>
      <c r="W236" s="4">
        <v>7.1064814814814819E-4</v>
      </c>
      <c r="X236" t="s">
        <v>533</v>
      </c>
      <c r="Z236" s="7" t="s">
        <v>729</v>
      </c>
    </row>
    <row r="237" spans="1:26" hidden="1" x14ac:dyDescent="0.25">
      <c r="A237" t="s">
        <v>138</v>
      </c>
      <c r="B237" t="s">
        <v>532</v>
      </c>
      <c r="C237" t="s">
        <v>136</v>
      </c>
      <c r="D237" t="s">
        <v>16</v>
      </c>
      <c r="E237" t="s">
        <v>135</v>
      </c>
      <c r="F237" t="s">
        <v>49</v>
      </c>
      <c r="G237">
        <v>2007</v>
      </c>
      <c r="H237" t="s">
        <v>51</v>
      </c>
      <c r="I237" t="s">
        <v>54</v>
      </c>
      <c r="J237" t="s">
        <v>18</v>
      </c>
      <c r="K237" t="s">
        <v>134</v>
      </c>
      <c r="L237">
        <v>0.77</v>
      </c>
      <c r="M237">
        <v>49</v>
      </c>
      <c r="N237">
        <v>2008</v>
      </c>
      <c r="O237" t="s">
        <v>109</v>
      </c>
      <c r="P237" s="5">
        <v>39588</v>
      </c>
      <c r="Q237">
        <v>0</v>
      </c>
      <c r="R237">
        <v>71900000</v>
      </c>
      <c r="T237">
        <v>2</v>
      </c>
      <c r="U237" t="s">
        <v>133</v>
      </c>
      <c r="V237" t="s">
        <v>484</v>
      </c>
      <c r="W237" s="4">
        <v>7.1064814814814819E-4</v>
      </c>
      <c r="X237" t="s">
        <v>531</v>
      </c>
      <c r="Z237" s="7" t="s">
        <v>729</v>
      </c>
    </row>
    <row r="238" spans="1:26" hidden="1" x14ac:dyDescent="0.25">
      <c r="A238" t="s">
        <v>138</v>
      </c>
      <c r="B238" t="s">
        <v>530</v>
      </c>
      <c r="C238" t="s">
        <v>136</v>
      </c>
      <c r="D238" t="s">
        <v>16</v>
      </c>
      <c r="E238" t="s">
        <v>135</v>
      </c>
      <c r="F238" t="s">
        <v>49</v>
      </c>
      <c r="G238">
        <v>2007</v>
      </c>
      <c r="H238" t="s">
        <v>51</v>
      </c>
      <c r="I238" t="s">
        <v>54</v>
      </c>
      <c r="J238" t="s">
        <v>18</v>
      </c>
      <c r="K238" t="s">
        <v>134</v>
      </c>
      <c r="L238">
        <v>0.69</v>
      </c>
      <c r="M238">
        <v>44</v>
      </c>
      <c r="N238">
        <v>2008</v>
      </c>
      <c r="O238" t="s">
        <v>109</v>
      </c>
      <c r="P238" s="5">
        <v>39578</v>
      </c>
      <c r="Q238">
        <v>0</v>
      </c>
      <c r="R238">
        <v>72100000</v>
      </c>
      <c r="T238">
        <v>2</v>
      </c>
      <c r="U238" t="s">
        <v>133</v>
      </c>
      <c r="V238" t="s">
        <v>481</v>
      </c>
      <c r="W238" t="s">
        <v>480</v>
      </c>
      <c r="X238" t="s">
        <v>529</v>
      </c>
      <c r="Z238" s="7" t="s">
        <v>729</v>
      </c>
    </row>
    <row r="239" spans="1:26" hidden="1" x14ac:dyDescent="0.25">
      <c r="A239" t="s">
        <v>138</v>
      </c>
      <c r="B239" t="s">
        <v>528</v>
      </c>
      <c r="C239" t="s">
        <v>136</v>
      </c>
      <c r="D239" t="s">
        <v>16</v>
      </c>
      <c r="E239" t="s">
        <v>135</v>
      </c>
      <c r="F239" t="s">
        <v>49</v>
      </c>
      <c r="G239">
        <v>2008</v>
      </c>
      <c r="H239" t="s">
        <v>51</v>
      </c>
      <c r="I239" t="s">
        <v>50</v>
      </c>
      <c r="J239" t="s">
        <v>18</v>
      </c>
      <c r="K239" t="s">
        <v>134</v>
      </c>
      <c r="L239">
        <v>0.56000000000000005</v>
      </c>
      <c r="M239">
        <v>41</v>
      </c>
      <c r="N239">
        <v>2009</v>
      </c>
      <c r="O239" t="s">
        <v>109</v>
      </c>
      <c r="P239" s="5">
        <v>39958</v>
      </c>
      <c r="Q239">
        <v>0</v>
      </c>
      <c r="R239">
        <v>145000000</v>
      </c>
      <c r="T239">
        <v>2</v>
      </c>
      <c r="U239" t="s">
        <v>133</v>
      </c>
      <c r="V239" t="s">
        <v>484</v>
      </c>
      <c r="W239" s="4">
        <v>7.1064814814814819E-4</v>
      </c>
      <c r="X239" t="s">
        <v>527</v>
      </c>
      <c r="Z239" s="7" t="s">
        <v>729</v>
      </c>
    </row>
    <row r="240" spans="1:26" hidden="1" x14ac:dyDescent="0.25">
      <c r="A240" t="s">
        <v>138</v>
      </c>
      <c r="B240" t="s">
        <v>526</v>
      </c>
      <c r="C240" t="s">
        <v>136</v>
      </c>
      <c r="D240" t="s">
        <v>16</v>
      </c>
      <c r="E240" t="s">
        <v>135</v>
      </c>
      <c r="F240" t="s">
        <v>49</v>
      </c>
      <c r="G240">
        <v>2009</v>
      </c>
      <c r="H240" t="s">
        <v>51</v>
      </c>
      <c r="I240" t="s">
        <v>54</v>
      </c>
      <c r="J240" t="s">
        <v>18</v>
      </c>
      <c r="K240" t="s">
        <v>134</v>
      </c>
      <c r="L240">
        <v>0.7</v>
      </c>
      <c r="M240">
        <v>45</v>
      </c>
      <c r="N240">
        <v>2010</v>
      </c>
      <c r="O240" t="s">
        <v>109</v>
      </c>
      <c r="P240" s="5">
        <v>40318</v>
      </c>
      <c r="Q240">
        <v>0</v>
      </c>
      <c r="R240">
        <v>75100000</v>
      </c>
      <c r="T240">
        <v>2</v>
      </c>
      <c r="U240" t="s">
        <v>133</v>
      </c>
      <c r="V240" t="s">
        <v>481</v>
      </c>
      <c r="W240" t="s">
        <v>480</v>
      </c>
      <c r="X240" t="s">
        <v>525</v>
      </c>
      <c r="Z240" s="7" t="s">
        <v>729</v>
      </c>
    </row>
    <row r="241" spans="1:26" hidden="1" x14ac:dyDescent="0.25">
      <c r="A241" t="s">
        <v>138</v>
      </c>
      <c r="B241" t="s">
        <v>524</v>
      </c>
      <c r="C241" t="s">
        <v>136</v>
      </c>
      <c r="D241" t="s">
        <v>16</v>
      </c>
      <c r="E241" t="s">
        <v>135</v>
      </c>
      <c r="F241" t="s">
        <v>49</v>
      </c>
      <c r="G241">
        <v>2009</v>
      </c>
      <c r="H241" t="s">
        <v>51</v>
      </c>
      <c r="I241" t="s">
        <v>54</v>
      </c>
      <c r="J241" t="s">
        <v>18</v>
      </c>
      <c r="K241" t="s">
        <v>134</v>
      </c>
      <c r="L241">
        <v>0.61</v>
      </c>
      <c r="M241">
        <v>43</v>
      </c>
      <c r="N241">
        <v>2010</v>
      </c>
      <c r="O241" t="s">
        <v>109</v>
      </c>
      <c r="P241" s="5">
        <v>40308</v>
      </c>
      <c r="Q241">
        <v>0</v>
      </c>
      <c r="R241">
        <v>73900000</v>
      </c>
      <c r="T241">
        <v>2</v>
      </c>
      <c r="U241" t="s">
        <v>133</v>
      </c>
      <c r="V241" t="s">
        <v>484</v>
      </c>
      <c r="W241" s="4">
        <v>7.1064814814814819E-4</v>
      </c>
      <c r="X241" t="s">
        <v>523</v>
      </c>
      <c r="Z241" s="7" t="s">
        <v>729</v>
      </c>
    </row>
    <row r="242" spans="1:26" hidden="1" x14ac:dyDescent="0.25">
      <c r="A242" t="s">
        <v>138</v>
      </c>
      <c r="B242" t="s">
        <v>522</v>
      </c>
      <c r="C242" t="s">
        <v>136</v>
      </c>
      <c r="D242" t="s">
        <v>16</v>
      </c>
      <c r="E242" t="s">
        <v>135</v>
      </c>
      <c r="F242" t="s">
        <v>49</v>
      </c>
      <c r="G242">
        <v>2010</v>
      </c>
      <c r="H242" t="s">
        <v>51</v>
      </c>
      <c r="I242" t="s">
        <v>50</v>
      </c>
      <c r="J242" t="s">
        <v>18</v>
      </c>
      <c r="K242" t="s">
        <v>134</v>
      </c>
      <c r="L242">
        <v>0.68</v>
      </c>
      <c r="M242">
        <v>46</v>
      </c>
      <c r="N242">
        <v>2011</v>
      </c>
      <c r="O242" t="s">
        <v>109</v>
      </c>
      <c r="P242" s="5">
        <v>40683</v>
      </c>
      <c r="Q242">
        <v>0</v>
      </c>
      <c r="R242">
        <v>74000000</v>
      </c>
      <c r="T242">
        <v>2</v>
      </c>
      <c r="U242" t="s">
        <v>133</v>
      </c>
      <c r="V242" t="s">
        <v>481</v>
      </c>
      <c r="W242" t="s">
        <v>480</v>
      </c>
      <c r="X242" t="s">
        <v>521</v>
      </c>
      <c r="Z242" s="7" t="s">
        <v>729</v>
      </c>
    </row>
    <row r="243" spans="1:26" hidden="1" x14ac:dyDescent="0.25">
      <c r="A243" t="s">
        <v>138</v>
      </c>
      <c r="B243" t="s">
        <v>520</v>
      </c>
      <c r="C243" t="s">
        <v>136</v>
      </c>
      <c r="D243" t="s">
        <v>16</v>
      </c>
      <c r="E243" t="s">
        <v>135</v>
      </c>
      <c r="F243" t="s">
        <v>49</v>
      </c>
      <c r="G243">
        <v>2010</v>
      </c>
      <c r="H243" t="s">
        <v>51</v>
      </c>
      <c r="I243" t="s">
        <v>50</v>
      </c>
      <c r="J243" t="s">
        <v>18</v>
      </c>
      <c r="K243" t="s">
        <v>134</v>
      </c>
      <c r="L243">
        <v>0.62</v>
      </c>
      <c r="M243">
        <v>42</v>
      </c>
      <c r="N243">
        <v>2011</v>
      </c>
      <c r="O243" t="s">
        <v>109</v>
      </c>
      <c r="P243" s="5">
        <v>40673</v>
      </c>
      <c r="Q243">
        <v>0</v>
      </c>
      <c r="R243">
        <v>74000000</v>
      </c>
      <c r="T243">
        <v>2</v>
      </c>
      <c r="U243" t="s">
        <v>133</v>
      </c>
      <c r="V243" t="s">
        <v>484</v>
      </c>
      <c r="W243" s="4">
        <v>7.1064814814814819E-4</v>
      </c>
      <c r="X243" t="s">
        <v>519</v>
      </c>
      <c r="Z243" s="7" t="s">
        <v>729</v>
      </c>
    </row>
    <row r="244" spans="1:26" hidden="1" x14ac:dyDescent="0.25">
      <c r="A244" t="s">
        <v>138</v>
      </c>
      <c r="B244" t="s">
        <v>518</v>
      </c>
      <c r="C244" t="s">
        <v>136</v>
      </c>
      <c r="D244" t="s">
        <v>16</v>
      </c>
      <c r="E244" t="s">
        <v>135</v>
      </c>
      <c r="F244" t="s">
        <v>49</v>
      </c>
      <c r="G244">
        <v>2011</v>
      </c>
      <c r="H244" t="s">
        <v>51</v>
      </c>
      <c r="I244" t="s">
        <v>54</v>
      </c>
      <c r="J244" t="s">
        <v>18</v>
      </c>
      <c r="K244" t="s">
        <v>134</v>
      </c>
      <c r="L244">
        <v>0.52</v>
      </c>
      <c r="M244">
        <v>41</v>
      </c>
      <c r="N244">
        <v>2012</v>
      </c>
      <c r="O244" t="s">
        <v>109</v>
      </c>
      <c r="P244" s="5">
        <v>41036</v>
      </c>
      <c r="Q244">
        <v>0</v>
      </c>
      <c r="R244">
        <v>74400000</v>
      </c>
      <c r="T244">
        <v>2</v>
      </c>
      <c r="U244" t="s">
        <v>133</v>
      </c>
      <c r="V244" t="s">
        <v>484</v>
      </c>
      <c r="W244" s="4">
        <v>7.1064814814814819E-4</v>
      </c>
      <c r="X244" t="s">
        <v>517</v>
      </c>
      <c r="Z244" s="7" t="s">
        <v>729</v>
      </c>
    </row>
    <row r="245" spans="1:26" hidden="1" x14ac:dyDescent="0.25">
      <c r="A245" t="s">
        <v>138</v>
      </c>
      <c r="B245" t="s">
        <v>516</v>
      </c>
      <c r="C245" t="s">
        <v>136</v>
      </c>
      <c r="D245" t="s">
        <v>16</v>
      </c>
      <c r="E245" t="s">
        <v>135</v>
      </c>
      <c r="F245" t="s">
        <v>49</v>
      </c>
      <c r="G245">
        <v>2011</v>
      </c>
      <c r="H245" t="s">
        <v>51</v>
      </c>
      <c r="I245" t="s">
        <v>54</v>
      </c>
      <c r="J245" t="s">
        <v>18</v>
      </c>
      <c r="K245" t="s">
        <v>134</v>
      </c>
      <c r="L245">
        <v>0.63</v>
      </c>
      <c r="M245">
        <v>45</v>
      </c>
      <c r="N245">
        <v>2012</v>
      </c>
      <c r="O245" t="s">
        <v>109</v>
      </c>
      <c r="P245" s="5">
        <v>41049</v>
      </c>
      <c r="Q245">
        <v>0</v>
      </c>
      <c r="R245">
        <v>75600000</v>
      </c>
      <c r="T245">
        <v>2</v>
      </c>
      <c r="U245" t="s">
        <v>133</v>
      </c>
      <c r="V245" t="s">
        <v>481</v>
      </c>
      <c r="W245" t="s">
        <v>480</v>
      </c>
      <c r="X245" t="s">
        <v>515</v>
      </c>
      <c r="Z245" s="7" t="s">
        <v>729</v>
      </c>
    </row>
    <row r="246" spans="1:26" hidden="1" x14ac:dyDescent="0.25">
      <c r="A246" t="s">
        <v>138</v>
      </c>
      <c r="B246" t="s">
        <v>514</v>
      </c>
      <c r="C246" t="s">
        <v>136</v>
      </c>
      <c r="D246" t="s">
        <v>16</v>
      </c>
      <c r="E246" t="s">
        <v>135</v>
      </c>
      <c r="F246" t="s">
        <v>49</v>
      </c>
      <c r="G246">
        <v>2012</v>
      </c>
      <c r="H246" t="s">
        <v>51</v>
      </c>
      <c r="I246" t="s">
        <v>50</v>
      </c>
      <c r="J246" t="s">
        <v>18</v>
      </c>
      <c r="K246" t="s">
        <v>134</v>
      </c>
      <c r="L246">
        <v>0.28999999999999998</v>
      </c>
      <c r="M246">
        <v>35</v>
      </c>
      <c r="N246">
        <v>2013</v>
      </c>
      <c r="O246" t="s">
        <v>109</v>
      </c>
      <c r="P246" s="5">
        <v>41401</v>
      </c>
      <c r="Q246">
        <v>0</v>
      </c>
      <c r="R246">
        <v>77000000</v>
      </c>
      <c r="T246">
        <v>2</v>
      </c>
      <c r="U246" t="s">
        <v>133</v>
      </c>
      <c r="V246" t="s">
        <v>484</v>
      </c>
      <c r="W246" s="4">
        <v>7.1064814814814819E-4</v>
      </c>
      <c r="X246" t="s">
        <v>512</v>
      </c>
      <c r="Z246" s="7" t="s">
        <v>729</v>
      </c>
    </row>
    <row r="247" spans="1:26" hidden="1" x14ac:dyDescent="0.25">
      <c r="A247" t="s">
        <v>138</v>
      </c>
      <c r="B247" t="s">
        <v>513</v>
      </c>
      <c r="C247" t="s">
        <v>136</v>
      </c>
      <c r="D247" t="s">
        <v>16</v>
      </c>
      <c r="E247" t="s">
        <v>135</v>
      </c>
      <c r="F247" t="s">
        <v>49</v>
      </c>
      <c r="G247">
        <v>2012</v>
      </c>
      <c r="H247" t="s">
        <v>51</v>
      </c>
      <c r="I247" t="s">
        <v>50</v>
      </c>
      <c r="J247" t="s">
        <v>18</v>
      </c>
      <c r="K247" t="s">
        <v>134</v>
      </c>
      <c r="L247">
        <v>0.31</v>
      </c>
      <c r="M247">
        <v>35</v>
      </c>
      <c r="N247">
        <v>2013</v>
      </c>
      <c r="O247" t="s">
        <v>109</v>
      </c>
      <c r="P247" s="5">
        <v>41414</v>
      </c>
      <c r="Q247">
        <v>0</v>
      </c>
      <c r="R247">
        <v>75000000</v>
      </c>
      <c r="T247">
        <v>2</v>
      </c>
      <c r="U247" t="s">
        <v>133</v>
      </c>
      <c r="V247" t="s">
        <v>484</v>
      </c>
      <c r="W247" s="4">
        <v>7.1064814814814819E-4</v>
      </c>
      <c r="X247" t="s">
        <v>512</v>
      </c>
      <c r="Z247" s="7" t="s">
        <v>729</v>
      </c>
    </row>
    <row r="248" spans="1:26" hidden="1" x14ac:dyDescent="0.25">
      <c r="A248" t="s">
        <v>138</v>
      </c>
      <c r="B248" t="s">
        <v>511</v>
      </c>
      <c r="C248" t="s">
        <v>136</v>
      </c>
      <c r="D248" t="s">
        <v>16</v>
      </c>
      <c r="E248" t="s">
        <v>135</v>
      </c>
      <c r="F248" t="s">
        <v>49</v>
      </c>
      <c r="G248">
        <v>2013</v>
      </c>
      <c r="H248" t="s">
        <v>51</v>
      </c>
      <c r="I248" t="s">
        <v>54</v>
      </c>
      <c r="J248" t="s">
        <v>18</v>
      </c>
      <c r="K248" t="s">
        <v>134</v>
      </c>
      <c r="L248">
        <v>0.5</v>
      </c>
      <c r="M248">
        <v>44</v>
      </c>
      <c r="N248">
        <v>2014</v>
      </c>
      <c r="O248" t="s">
        <v>109</v>
      </c>
      <c r="P248" s="5">
        <v>41760</v>
      </c>
      <c r="Q248">
        <v>0</v>
      </c>
      <c r="R248">
        <v>74400000</v>
      </c>
      <c r="T248">
        <v>2</v>
      </c>
      <c r="U248" t="s">
        <v>133</v>
      </c>
      <c r="V248" t="s">
        <v>484</v>
      </c>
      <c r="W248" s="4">
        <v>7.1064814814814819E-4</v>
      </c>
      <c r="X248" t="s">
        <v>509</v>
      </c>
      <c r="Z248" s="7" t="s">
        <v>729</v>
      </c>
    </row>
    <row r="249" spans="1:26" hidden="1" x14ac:dyDescent="0.25">
      <c r="A249" t="s">
        <v>138</v>
      </c>
      <c r="B249" t="s">
        <v>510</v>
      </c>
      <c r="C249" t="s">
        <v>136</v>
      </c>
      <c r="D249" t="s">
        <v>16</v>
      </c>
      <c r="E249" t="s">
        <v>135</v>
      </c>
      <c r="F249" t="s">
        <v>49</v>
      </c>
      <c r="G249">
        <v>2013</v>
      </c>
      <c r="H249" t="s">
        <v>51</v>
      </c>
      <c r="I249" t="s">
        <v>54</v>
      </c>
      <c r="J249" t="s">
        <v>18</v>
      </c>
      <c r="K249" t="s">
        <v>134</v>
      </c>
      <c r="L249">
        <v>0.68</v>
      </c>
      <c r="M249">
        <v>44</v>
      </c>
      <c r="N249">
        <v>2014</v>
      </c>
      <c r="O249" t="s">
        <v>109</v>
      </c>
      <c r="P249" s="5">
        <v>41774</v>
      </c>
      <c r="Q249">
        <v>0</v>
      </c>
      <c r="R249">
        <v>79600000</v>
      </c>
      <c r="T249">
        <v>2</v>
      </c>
      <c r="U249" t="s">
        <v>133</v>
      </c>
      <c r="V249" t="s">
        <v>484</v>
      </c>
      <c r="W249" s="4">
        <v>7.1064814814814819E-4</v>
      </c>
      <c r="X249" t="s">
        <v>509</v>
      </c>
      <c r="Z249" s="7" t="s">
        <v>729</v>
      </c>
    </row>
    <row r="250" spans="1:26" hidden="1" x14ac:dyDescent="0.25">
      <c r="A250" t="s">
        <v>138</v>
      </c>
      <c r="B250" t="s">
        <v>508</v>
      </c>
      <c r="C250" t="s">
        <v>136</v>
      </c>
      <c r="D250" t="s">
        <v>16</v>
      </c>
      <c r="E250" t="s">
        <v>135</v>
      </c>
      <c r="F250" t="s">
        <v>49</v>
      </c>
      <c r="G250">
        <v>2014</v>
      </c>
      <c r="H250" t="s">
        <v>51</v>
      </c>
      <c r="I250" t="s">
        <v>50</v>
      </c>
      <c r="J250" t="s">
        <v>18</v>
      </c>
      <c r="K250" t="s">
        <v>134</v>
      </c>
      <c r="L250">
        <v>0.66</v>
      </c>
      <c r="M250">
        <v>46</v>
      </c>
      <c r="N250">
        <v>2015</v>
      </c>
      <c r="O250" t="s">
        <v>109</v>
      </c>
      <c r="P250" s="5">
        <v>42123</v>
      </c>
      <c r="Q250">
        <v>0</v>
      </c>
      <c r="R250">
        <v>68900000</v>
      </c>
      <c r="T250">
        <v>2</v>
      </c>
      <c r="U250" t="s">
        <v>133</v>
      </c>
      <c r="V250" t="s">
        <v>484</v>
      </c>
      <c r="W250" s="4">
        <v>7.1064814814814819E-4</v>
      </c>
      <c r="X250" t="s">
        <v>506</v>
      </c>
      <c r="Z250" s="7" t="s">
        <v>729</v>
      </c>
    </row>
    <row r="251" spans="1:26" hidden="1" x14ac:dyDescent="0.25">
      <c r="A251" t="s">
        <v>138</v>
      </c>
      <c r="B251" t="s">
        <v>507</v>
      </c>
      <c r="C251" t="s">
        <v>136</v>
      </c>
      <c r="D251" t="s">
        <v>16</v>
      </c>
      <c r="E251" t="s">
        <v>135</v>
      </c>
      <c r="F251" t="s">
        <v>49</v>
      </c>
      <c r="G251">
        <v>2014</v>
      </c>
      <c r="H251" t="s">
        <v>51</v>
      </c>
      <c r="I251" t="s">
        <v>50</v>
      </c>
      <c r="J251" t="s">
        <v>18</v>
      </c>
      <c r="K251" t="s">
        <v>134</v>
      </c>
      <c r="L251">
        <v>0.86</v>
      </c>
      <c r="M251">
        <v>48</v>
      </c>
      <c r="N251">
        <v>2015</v>
      </c>
      <c r="O251" t="s">
        <v>109</v>
      </c>
      <c r="P251" s="5">
        <v>42144</v>
      </c>
      <c r="Q251">
        <v>0</v>
      </c>
      <c r="R251">
        <v>68900000</v>
      </c>
      <c r="T251">
        <v>2</v>
      </c>
      <c r="U251" t="s">
        <v>133</v>
      </c>
      <c r="V251" t="s">
        <v>484</v>
      </c>
      <c r="W251" s="4">
        <v>7.1064814814814819E-4</v>
      </c>
      <c r="X251" t="s">
        <v>506</v>
      </c>
      <c r="Z251" s="7" t="s">
        <v>729</v>
      </c>
    </row>
    <row r="252" spans="1:26" hidden="1" x14ac:dyDescent="0.25">
      <c r="A252" t="s">
        <v>138</v>
      </c>
      <c r="B252" t="s">
        <v>505</v>
      </c>
      <c r="C252" t="s">
        <v>136</v>
      </c>
      <c r="D252" t="s">
        <v>16</v>
      </c>
      <c r="E252" t="s">
        <v>135</v>
      </c>
      <c r="F252" t="s">
        <v>49</v>
      </c>
      <c r="G252">
        <v>2015</v>
      </c>
      <c r="H252" t="s">
        <v>51</v>
      </c>
      <c r="I252" t="s">
        <v>54</v>
      </c>
      <c r="J252" t="s">
        <v>18</v>
      </c>
      <c r="K252" t="s">
        <v>134</v>
      </c>
      <c r="N252">
        <v>2016</v>
      </c>
      <c r="O252" t="s">
        <v>109</v>
      </c>
      <c r="P252" s="5">
        <v>42496</v>
      </c>
      <c r="Q252">
        <v>0</v>
      </c>
      <c r="R252">
        <v>136000000</v>
      </c>
      <c r="T252">
        <v>2</v>
      </c>
      <c r="U252" t="s">
        <v>133</v>
      </c>
      <c r="V252" t="s">
        <v>484</v>
      </c>
      <c r="W252" s="4">
        <v>7.1064814814814819E-4</v>
      </c>
      <c r="X252" t="s">
        <v>504</v>
      </c>
      <c r="Z252" s="7" t="s">
        <v>729</v>
      </c>
    </row>
    <row r="253" spans="1:26" hidden="1" x14ac:dyDescent="0.25">
      <c r="A253" t="s">
        <v>138</v>
      </c>
      <c r="B253" t="s">
        <v>503</v>
      </c>
      <c r="C253" t="s">
        <v>136</v>
      </c>
      <c r="D253" t="s">
        <v>16</v>
      </c>
      <c r="E253" t="s">
        <v>135</v>
      </c>
      <c r="F253" t="s">
        <v>49</v>
      </c>
      <c r="G253">
        <v>2016</v>
      </c>
      <c r="H253" t="s">
        <v>51</v>
      </c>
      <c r="I253" t="s">
        <v>50</v>
      </c>
      <c r="J253" t="s">
        <v>18</v>
      </c>
      <c r="K253" t="s">
        <v>134</v>
      </c>
      <c r="L253">
        <v>0.56999999999999995</v>
      </c>
      <c r="M253">
        <v>42</v>
      </c>
      <c r="N253">
        <v>2017</v>
      </c>
      <c r="O253" t="s">
        <v>109</v>
      </c>
      <c r="P253" s="5">
        <v>42863</v>
      </c>
      <c r="Q253">
        <v>0</v>
      </c>
      <c r="R253">
        <v>57400000</v>
      </c>
      <c r="T253">
        <v>2</v>
      </c>
      <c r="U253" t="s">
        <v>133</v>
      </c>
      <c r="V253" t="s">
        <v>484</v>
      </c>
      <c r="W253" s="4">
        <v>7.1064814814814819E-4</v>
      </c>
      <c r="X253" t="s">
        <v>500</v>
      </c>
      <c r="Z253" s="7" t="s">
        <v>729</v>
      </c>
    </row>
    <row r="254" spans="1:26" hidden="1" x14ac:dyDescent="0.25">
      <c r="A254" t="s">
        <v>138</v>
      </c>
      <c r="B254" t="s">
        <v>502</v>
      </c>
      <c r="C254" t="s">
        <v>136</v>
      </c>
      <c r="D254" t="s">
        <v>16</v>
      </c>
      <c r="E254" t="s">
        <v>135</v>
      </c>
      <c r="F254" t="s">
        <v>49</v>
      </c>
      <c r="G254">
        <v>2016</v>
      </c>
      <c r="H254" t="s">
        <v>51</v>
      </c>
      <c r="I254" t="s">
        <v>50</v>
      </c>
      <c r="J254" t="s">
        <v>18</v>
      </c>
      <c r="K254" t="s">
        <v>134</v>
      </c>
      <c r="L254">
        <v>0.54</v>
      </c>
      <c r="M254">
        <v>41</v>
      </c>
      <c r="N254">
        <v>2017</v>
      </c>
      <c r="O254" t="s">
        <v>109</v>
      </c>
      <c r="P254" s="5">
        <v>42875</v>
      </c>
      <c r="Q254">
        <v>0</v>
      </c>
      <c r="R254">
        <v>45700000</v>
      </c>
      <c r="T254">
        <v>2</v>
      </c>
      <c r="U254" t="s">
        <v>133</v>
      </c>
      <c r="V254" t="s">
        <v>484</v>
      </c>
      <c r="W254" s="4">
        <v>7.1064814814814819E-4</v>
      </c>
      <c r="X254" t="s">
        <v>500</v>
      </c>
      <c r="Z254" s="7" t="s">
        <v>729</v>
      </c>
    </row>
    <row r="255" spans="1:26" hidden="1" x14ac:dyDescent="0.25">
      <c r="A255" t="s">
        <v>138</v>
      </c>
      <c r="B255" t="s">
        <v>501</v>
      </c>
      <c r="C255" t="s">
        <v>136</v>
      </c>
      <c r="D255" t="s">
        <v>16</v>
      </c>
      <c r="E255" t="s">
        <v>135</v>
      </c>
      <c r="F255" t="s">
        <v>49</v>
      </c>
      <c r="G255">
        <v>2016</v>
      </c>
      <c r="H255" t="s">
        <v>51</v>
      </c>
      <c r="I255" t="s">
        <v>50</v>
      </c>
      <c r="J255" t="s">
        <v>18</v>
      </c>
      <c r="K255" t="s">
        <v>134</v>
      </c>
      <c r="L255">
        <v>0.5</v>
      </c>
      <c r="M255">
        <v>38</v>
      </c>
      <c r="N255">
        <v>2017</v>
      </c>
      <c r="O255" t="s">
        <v>109</v>
      </c>
      <c r="P255" s="5">
        <v>42878</v>
      </c>
      <c r="Q255">
        <v>0</v>
      </c>
      <c r="R255">
        <v>34400000</v>
      </c>
      <c r="T255">
        <v>2</v>
      </c>
      <c r="U255" t="s">
        <v>133</v>
      </c>
      <c r="V255" t="s">
        <v>484</v>
      </c>
      <c r="W255" s="4">
        <v>7.1064814814814819E-4</v>
      </c>
      <c r="X255" t="s">
        <v>500</v>
      </c>
      <c r="Z255" s="7" t="s">
        <v>729</v>
      </c>
    </row>
    <row r="256" spans="1:26" hidden="1" x14ac:dyDescent="0.25">
      <c r="A256" t="s">
        <v>138</v>
      </c>
      <c r="B256" t="s">
        <v>499</v>
      </c>
      <c r="C256" t="s">
        <v>136</v>
      </c>
      <c r="D256" t="s">
        <v>16</v>
      </c>
      <c r="E256" t="s">
        <v>135</v>
      </c>
      <c r="F256" t="s">
        <v>49</v>
      </c>
      <c r="G256">
        <v>2017</v>
      </c>
      <c r="H256" t="s">
        <v>51</v>
      </c>
      <c r="I256" t="s">
        <v>54</v>
      </c>
      <c r="J256" t="s">
        <v>18</v>
      </c>
      <c r="K256" t="s">
        <v>134</v>
      </c>
      <c r="L256">
        <v>0.54</v>
      </c>
      <c r="M256">
        <v>41</v>
      </c>
      <c r="N256">
        <v>2018</v>
      </c>
      <c r="O256" t="s">
        <v>109</v>
      </c>
      <c r="P256" s="5">
        <v>43238</v>
      </c>
      <c r="Q256">
        <v>0</v>
      </c>
      <c r="R256">
        <v>173000000</v>
      </c>
      <c r="T256">
        <v>2</v>
      </c>
      <c r="U256" t="s">
        <v>133</v>
      </c>
      <c r="V256" t="s">
        <v>484</v>
      </c>
      <c r="W256" s="4">
        <v>7.1064814814814819E-4</v>
      </c>
      <c r="X256" t="s">
        <v>498</v>
      </c>
      <c r="Z256" s="7" t="s">
        <v>729</v>
      </c>
    </row>
    <row r="257" spans="1:26" hidden="1" x14ac:dyDescent="0.25">
      <c r="A257" t="s">
        <v>138</v>
      </c>
      <c r="B257" t="s">
        <v>497</v>
      </c>
      <c r="C257" t="s">
        <v>136</v>
      </c>
      <c r="D257" t="s">
        <v>16</v>
      </c>
      <c r="E257" t="s">
        <v>135</v>
      </c>
      <c r="F257" t="s">
        <v>49</v>
      </c>
      <c r="G257">
        <v>2018</v>
      </c>
      <c r="H257" t="s">
        <v>51</v>
      </c>
      <c r="I257" t="s">
        <v>50</v>
      </c>
      <c r="J257" t="s">
        <v>18</v>
      </c>
      <c r="K257" t="s">
        <v>134</v>
      </c>
      <c r="L257">
        <v>0.62</v>
      </c>
      <c r="M257">
        <v>43</v>
      </c>
      <c r="N257">
        <v>2019</v>
      </c>
      <c r="O257" t="s">
        <v>109</v>
      </c>
      <c r="P257" s="5">
        <v>43599</v>
      </c>
      <c r="Q257">
        <v>0</v>
      </c>
      <c r="R257">
        <v>157000000</v>
      </c>
      <c r="T257">
        <v>2</v>
      </c>
      <c r="U257" t="s">
        <v>133</v>
      </c>
      <c r="V257" t="s">
        <v>484</v>
      </c>
      <c r="W257" s="4">
        <v>7.1064814814814819E-4</v>
      </c>
      <c r="X257" t="s">
        <v>496</v>
      </c>
      <c r="Z257" s="7" t="s">
        <v>729</v>
      </c>
    </row>
    <row r="258" spans="1:26" hidden="1" x14ac:dyDescent="0.25">
      <c r="A258" t="s">
        <v>138</v>
      </c>
      <c r="B258" t="s">
        <v>495</v>
      </c>
      <c r="C258" t="s">
        <v>136</v>
      </c>
      <c r="D258" t="s">
        <v>16</v>
      </c>
      <c r="E258" t="s">
        <v>135</v>
      </c>
      <c r="F258" t="s">
        <v>49</v>
      </c>
      <c r="G258">
        <v>2019</v>
      </c>
      <c r="H258" t="s">
        <v>51</v>
      </c>
      <c r="I258" t="s">
        <v>54</v>
      </c>
      <c r="J258" t="s">
        <v>18</v>
      </c>
      <c r="K258" t="s">
        <v>134</v>
      </c>
      <c r="L258">
        <v>0.64</v>
      </c>
      <c r="M258">
        <v>35</v>
      </c>
      <c r="N258">
        <v>2020</v>
      </c>
      <c r="O258" t="s">
        <v>109</v>
      </c>
      <c r="P258" s="5">
        <v>43972</v>
      </c>
      <c r="Q258">
        <v>0</v>
      </c>
      <c r="R258">
        <v>123600000</v>
      </c>
      <c r="T258">
        <v>2</v>
      </c>
      <c r="U258" t="s">
        <v>133</v>
      </c>
      <c r="V258" t="s">
        <v>484</v>
      </c>
      <c r="W258" s="4">
        <v>7.1064814814814819E-4</v>
      </c>
      <c r="X258" t="s">
        <v>494</v>
      </c>
      <c r="Z258" s="7" t="s">
        <v>729</v>
      </c>
    </row>
    <row r="259" spans="1:26" hidden="1" x14ac:dyDescent="0.25">
      <c r="A259" t="s">
        <v>138</v>
      </c>
      <c r="B259" t="s">
        <v>493</v>
      </c>
      <c r="C259" t="s">
        <v>136</v>
      </c>
      <c r="D259" t="s">
        <v>16</v>
      </c>
      <c r="E259" t="s">
        <v>135</v>
      </c>
      <c r="F259" t="s">
        <v>49</v>
      </c>
      <c r="G259">
        <v>2020</v>
      </c>
      <c r="H259" t="s">
        <v>51</v>
      </c>
      <c r="I259" t="s">
        <v>50</v>
      </c>
      <c r="J259" t="s">
        <v>18</v>
      </c>
      <c r="K259" t="s">
        <v>134</v>
      </c>
      <c r="L259">
        <v>0.55000000000000004</v>
      </c>
      <c r="M259">
        <v>37</v>
      </c>
      <c r="N259">
        <v>2021</v>
      </c>
      <c r="O259" t="s">
        <v>109</v>
      </c>
      <c r="P259" s="5">
        <v>44326</v>
      </c>
      <c r="Q259">
        <v>0</v>
      </c>
      <c r="R259">
        <v>65700000</v>
      </c>
      <c r="T259">
        <v>2</v>
      </c>
      <c r="U259" t="s">
        <v>133</v>
      </c>
      <c r="V259" t="s">
        <v>484</v>
      </c>
      <c r="W259" s="4">
        <v>7.1064814814814819E-4</v>
      </c>
      <c r="X259" t="s">
        <v>492</v>
      </c>
      <c r="Z259" s="7" t="s">
        <v>729</v>
      </c>
    </row>
    <row r="260" spans="1:26" hidden="1" x14ac:dyDescent="0.25">
      <c r="A260" t="s">
        <v>138</v>
      </c>
      <c r="B260" t="s">
        <v>491</v>
      </c>
      <c r="C260" t="s">
        <v>136</v>
      </c>
      <c r="D260" t="s">
        <v>16</v>
      </c>
      <c r="E260" t="s">
        <v>135</v>
      </c>
      <c r="F260" t="s">
        <v>49</v>
      </c>
      <c r="G260">
        <v>2020</v>
      </c>
      <c r="H260" t="s">
        <v>51</v>
      </c>
      <c r="I260" t="s">
        <v>50</v>
      </c>
      <c r="J260" t="s">
        <v>18</v>
      </c>
      <c r="K260" t="s">
        <v>134</v>
      </c>
      <c r="L260">
        <v>0.61</v>
      </c>
      <c r="M260">
        <v>33</v>
      </c>
      <c r="N260">
        <v>2021</v>
      </c>
      <c r="O260" t="s">
        <v>109</v>
      </c>
      <c r="P260" s="5">
        <v>44339</v>
      </c>
      <c r="Q260">
        <v>0</v>
      </c>
      <c r="R260">
        <v>65400000</v>
      </c>
      <c r="T260">
        <v>2</v>
      </c>
      <c r="U260" t="s">
        <v>133</v>
      </c>
      <c r="V260" t="s">
        <v>481</v>
      </c>
      <c r="W260" t="s">
        <v>480</v>
      </c>
      <c r="X260" t="s">
        <v>490</v>
      </c>
      <c r="Z260" s="7" t="s">
        <v>729</v>
      </c>
    </row>
    <row r="261" spans="1:26" hidden="1" x14ac:dyDescent="0.25">
      <c r="A261" t="s">
        <v>138</v>
      </c>
      <c r="B261" t="s">
        <v>489</v>
      </c>
      <c r="C261" t="s">
        <v>136</v>
      </c>
      <c r="D261" t="s">
        <v>16</v>
      </c>
      <c r="E261" t="s">
        <v>135</v>
      </c>
      <c r="F261" t="s">
        <v>49</v>
      </c>
      <c r="G261">
        <v>2021</v>
      </c>
      <c r="H261" t="s">
        <v>51</v>
      </c>
      <c r="I261" t="s">
        <v>54</v>
      </c>
      <c r="J261" t="s">
        <v>18</v>
      </c>
      <c r="K261" t="s">
        <v>134</v>
      </c>
      <c r="L261">
        <v>0.61</v>
      </c>
      <c r="M261">
        <v>33</v>
      </c>
      <c r="N261">
        <v>2022</v>
      </c>
      <c r="O261" t="s">
        <v>109</v>
      </c>
      <c r="P261" s="5">
        <v>44702</v>
      </c>
      <c r="Q261">
        <v>0</v>
      </c>
      <c r="R261">
        <v>85100000</v>
      </c>
      <c r="T261">
        <v>2</v>
      </c>
      <c r="U261" t="s">
        <v>133</v>
      </c>
      <c r="V261" t="s">
        <v>481</v>
      </c>
      <c r="W261" t="s">
        <v>480</v>
      </c>
      <c r="X261" t="s">
        <v>488</v>
      </c>
      <c r="Z261" s="7" t="s">
        <v>729</v>
      </c>
    </row>
    <row r="262" spans="1:26" hidden="1" x14ac:dyDescent="0.25">
      <c r="A262" t="s">
        <v>138</v>
      </c>
      <c r="B262" t="s">
        <v>487</v>
      </c>
      <c r="C262" t="s">
        <v>136</v>
      </c>
      <c r="D262" t="s">
        <v>16</v>
      </c>
      <c r="E262" t="s">
        <v>135</v>
      </c>
      <c r="F262" t="s">
        <v>49</v>
      </c>
      <c r="G262">
        <v>2021</v>
      </c>
      <c r="H262" t="s">
        <v>51</v>
      </c>
      <c r="I262" t="s">
        <v>54</v>
      </c>
      <c r="J262" t="s">
        <v>18</v>
      </c>
      <c r="K262" t="s">
        <v>134</v>
      </c>
      <c r="L262">
        <v>0.44</v>
      </c>
      <c r="M262">
        <v>32</v>
      </c>
      <c r="N262">
        <v>2022</v>
      </c>
      <c r="O262" t="s">
        <v>109</v>
      </c>
      <c r="P262" s="5">
        <v>44689</v>
      </c>
      <c r="Q262">
        <v>0</v>
      </c>
      <c r="R262">
        <v>86000000</v>
      </c>
      <c r="T262">
        <v>2</v>
      </c>
      <c r="U262" t="s">
        <v>133</v>
      </c>
      <c r="V262" t="s">
        <v>484</v>
      </c>
      <c r="W262" s="4">
        <v>7.1064814814814819E-4</v>
      </c>
      <c r="X262" t="s">
        <v>486</v>
      </c>
      <c r="Z262" s="7" t="s">
        <v>729</v>
      </c>
    </row>
    <row r="263" spans="1:26" hidden="1" x14ac:dyDescent="0.25">
      <c r="A263" t="s">
        <v>138</v>
      </c>
      <c r="B263" t="s">
        <v>485</v>
      </c>
      <c r="C263" t="s">
        <v>136</v>
      </c>
      <c r="D263" t="s">
        <v>16</v>
      </c>
      <c r="E263" t="s">
        <v>135</v>
      </c>
      <c r="F263" t="s">
        <v>49</v>
      </c>
      <c r="G263">
        <v>2022</v>
      </c>
      <c r="H263" t="s">
        <v>51</v>
      </c>
      <c r="I263" t="s">
        <v>19</v>
      </c>
      <c r="J263" t="s">
        <v>18</v>
      </c>
      <c r="K263" t="s">
        <v>134</v>
      </c>
      <c r="L263">
        <v>0.56000000000000005</v>
      </c>
      <c r="M263">
        <v>42</v>
      </c>
      <c r="N263">
        <v>2023</v>
      </c>
      <c r="O263" t="s">
        <v>109</v>
      </c>
      <c r="P263" s="5">
        <v>45054</v>
      </c>
      <c r="Q263">
        <v>0</v>
      </c>
      <c r="R263">
        <v>86800000</v>
      </c>
      <c r="T263">
        <v>2</v>
      </c>
      <c r="U263" t="s">
        <v>133</v>
      </c>
      <c r="V263" t="s">
        <v>484</v>
      </c>
      <c r="W263" s="4">
        <v>7.1064814814814819E-4</v>
      </c>
      <c r="X263" t="s">
        <v>483</v>
      </c>
      <c r="Z263" s="7" t="s">
        <v>729</v>
      </c>
    </row>
    <row r="264" spans="1:26" hidden="1" x14ac:dyDescent="0.25">
      <c r="A264" t="s">
        <v>138</v>
      </c>
      <c r="B264" t="s">
        <v>482</v>
      </c>
      <c r="C264" t="s">
        <v>136</v>
      </c>
      <c r="D264" t="s">
        <v>16</v>
      </c>
      <c r="E264" t="s">
        <v>135</v>
      </c>
      <c r="F264" t="s">
        <v>49</v>
      </c>
      <c r="G264">
        <v>2022</v>
      </c>
      <c r="H264" t="s">
        <v>51</v>
      </c>
      <c r="I264" t="s">
        <v>19</v>
      </c>
      <c r="J264" t="s">
        <v>18</v>
      </c>
      <c r="K264" t="s">
        <v>134</v>
      </c>
      <c r="L264">
        <v>0.62</v>
      </c>
      <c r="M264">
        <v>42</v>
      </c>
      <c r="N264">
        <v>2023</v>
      </c>
      <c r="O264" t="s">
        <v>109</v>
      </c>
      <c r="P264" s="5">
        <v>45067</v>
      </c>
      <c r="Q264">
        <v>0</v>
      </c>
      <c r="R264">
        <v>86900000</v>
      </c>
      <c r="T264">
        <v>2</v>
      </c>
      <c r="U264" t="s">
        <v>133</v>
      </c>
      <c r="V264" t="s">
        <v>481</v>
      </c>
      <c r="W264" t="s">
        <v>480</v>
      </c>
      <c r="X264" t="s">
        <v>479</v>
      </c>
      <c r="Z264" s="7" t="s">
        <v>729</v>
      </c>
    </row>
    <row r="265" spans="1:26" hidden="1" x14ac:dyDescent="0.25">
      <c r="A265" t="s">
        <v>256</v>
      </c>
      <c r="B265">
        <v>1301010109</v>
      </c>
      <c r="C265" t="s">
        <v>136</v>
      </c>
      <c r="D265" t="s">
        <v>16</v>
      </c>
      <c r="E265" t="s">
        <v>135</v>
      </c>
      <c r="F265" t="s">
        <v>23</v>
      </c>
      <c r="G265">
        <v>1987</v>
      </c>
      <c r="H265" t="s">
        <v>24</v>
      </c>
      <c r="J265" t="s">
        <v>18</v>
      </c>
      <c r="K265" t="s">
        <v>276</v>
      </c>
      <c r="L265">
        <v>0.22</v>
      </c>
      <c r="N265">
        <v>1988</v>
      </c>
      <c r="O265" t="s">
        <v>110</v>
      </c>
      <c r="P265" s="5">
        <v>32299</v>
      </c>
      <c r="Q265">
        <v>92013</v>
      </c>
      <c r="R265">
        <v>55321283</v>
      </c>
      <c r="T265">
        <v>2</v>
      </c>
      <c r="U265" t="s">
        <v>257</v>
      </c>
      <c r="Z265" s="7" t="s">
        <v>729</v>
      </c>
    </row>
    <row r="266" spans="1:26" hidden="1" x14ac:dyDescent="0.25">
      <c r="A266" t="s">
        <v>138</v>
      </c>
      <c r="B266" t="s">
        <v>478</v>
      </c>
      <c r="C266" t="s">
        <v>136</v>
      </c>
      <c r="D266" t="s">
        <v>16</v>
      </c>
      <c r="E266" t="s">
        <v>135</v>
      </c>
      <c r="F266" t="s">
        <v>23</v>
      </c>
      <c r="G266">
        <v>1987</v>
      </c>
      <c r="H266" t="s">
        <v>24</v>
      </c>
      <c r="J266" t="s">
        <v>18</v>
      </c>
      <c r="K266" t="s">
        <v>134</v>
      </c>
      <c r="N266">
        <v>1988</v>
      </c>
      <c r="O266" t="s">
        <v>111</v>
      </c>
      <c r="P266" s="5">
        <v>32279</v>
      </c>
      <c r="Q266">
        <v>0</v>
      </c>
      <c r="R266">
        <v>1459</v>
      </c>
      <c r="T266">
        <v>2</v>
      </c>
      <c r="U266" t="s">
        <v>257</v>
      </c>
      <c r="Y266" t="s">
        <v>477</v>
      </c>
      <c r="Z266" s="7" t="s">
        <v>729</v>
      </c>
    </row>
    <row r="267" spans="1:26" hidden="1" x14ac:dyDescent="0.25">
      <c r="A267" t="s">
        <v>256</v>
      </c>
      <c r="B267">
        <v>1301010114</v>
      </c>
      <c r="C267" t="s">
        <v>136</v>
      </c>
      <c r="D267" t="s">
        <v>16</v>
      </c>
      <c r="E267" t="s">
        <v>135</v>
      </c>
      <c r="F267" t="s">
        <v>23</v>
      </c>
      <c r="G267">
        <v>1987</v>
      </c>
      <c r="H267" t="s">
        <v>24</v>
      </c>
      <c r="J267" t="s">
        <v>18</v>
      </c>
      <c r="K267" t="s">
        <v>134</v>
      </c>
      <c r="L267">
        <v>0.22</v>
      </c>
      <c r="N267">
        <v>1988</v>
      </c>
      <c r="O267" t="s">
        <v>111</v>
      </c>
      <c r="P267" s="5">
        <v>32279</v>
      </c>
      <c r="Q267">
        <v>79119</v>
      </c>
      <c r="R267">
        <v>40249949</v>
      </c>
      <c r="S267" t="s">
        <v>259</v>
      </c>
      <c r="T267">
        <v>2</v>
      </c>
      <c r="U267" t="s">
        <v>257</v>
      </c>
      <c r="Z267" s="7" t="s">
        <v>729</v>
      </c>
    </row>
    <row r="268" spans="1:26" hidden="1" x14ac:dyDescent="0.25">
      <c r="A268" t="s">
        <v>256</v>
      </c>
      <c r="B268">
        <v>1301010308</v>
      </c>
      <c r="C268" t="s">
        <v>136</v>
      </c>
      <c r="D268" t="s">
        <v>16</v>
      </c>
      <c r="E268" t="s">
        <v>135</v>
      </c>
      <c r="F268" t="s">
        <v>23</v>
      </c>
      <c r="G268">
        <v>1988</v>
      </c>
      <c r="H268" t="s">
        <v>24</v>
      </c>
      <c r="J268" t="s">
        <v>18</v>
      </c>
      <c r="K268" t="s">
        <v>134</v>
      </c>
      <c r="L268">
        <v>0.26</v>
      </c>
      <c r="N268">
        <v>1989</v>
      </c>
      <c r="O268" t="s">
        <v>111</v>
      </c>
      <c r="P268" s="5">
        <v>32660</v>
      </c>
      <c r="Q268">
        <v>49884</v>
      </c>
      <c r="R268">
        <v>28234535</v>
      </c>
      <c r="S268" t="s">
        <v>258</v>
      </c>
      <c r="T268">
        <v>2</v>
      </c>
      <c r="U268" t="s">
        <v>257</v>
      </c>
      <c r="Z268" s="7" t="s">
        <v>729</v>
      </c>
    </row>
    <row r="269" spans="1:26" hidden="1" x14ac:dyDescent="0.25">
      <c r="A269" t="s">
        <v>256</v>
      </c>
      <c r="B269">
        <v>1301010307</v>
      </c>
      <c r="C269" t="s">
        <v>136</v>
      </c>
      <c r="D269" t="s">
        <v>16</v>
      </c>
      <c r="E269" t="s">
        <v>135</v>
      </c>
      <c r="F269" t="s">
        <v>23</v>
      </c>
      <c r="G269">
        <v>1988</v>
      </c>
      <c r="H269" t="s">
        <v>24</v>
      </c>
      <c r="J269" t="s">
        <v>18</v>
      </c>
      <c r="K269" t="s">
        <v>276</v>
      </c>
      <c r="L269">
        <v>0.23</v>
      </c>
      <c r="N269">
        <v>1989</v>
      </c>
      <c r="O269" t="s">
        <v>111</v>
      </c>
      <c r="P269" s="5">
        <v>32635</v>
      </c>
      <c r="Q269">
        <v>35584</v>
      </c>
      <c r="R269">
        <v>20702409</v>
      </c>
      <c r="S269" t="s">
        <v>258</v>
      </c>
      <c r="T269">
        <v>2</v>
      </c>
      <c r="U269" t="s">
        <v>257</v>
      </c>
      <c r="Z269" s="7" t="s">
        <v>729</v>
      </c>
    </row>
    <row r="270" spans="1:26" hidden="1" x14ac:dyDescent="0.25">
      <c r="A270" t="s">
        <v>256</v>
      </c>
      <c r="B270">
        <v>1301010306</v>
      </c>
      <c r="C270" t="s">
        <v>136</v>
      </c>
      <c r="D270" t="s">
        <v>16</v>
      </c>
      <c r="E270" t="s">
        <v>135</v>
      </c>
      <c r="F270" t="s">
        <v>23</v>
      </c>
      <c r="G270">
        <v>1988</v>
      </c>
      <c r="H270" t="s">
        <v>24</v>
      </c>
      <c r="J270" t="s">
        <v>18</v>
      </c>
      <c r="K270" t="s">
        <v>134</v>
      </c>
      <c r="L270">
        <v>0.22</v>
      </c>
      <c r="N270">
        <v>1989</v>
      </c>
      <c r="O270" t="s">
        <v>111</v>
      </c>
      <c r="P270" s="5">
        <v>32633</v>
      </c>
      <c r="Q270">
        <v>40401</v>
      </c>
      <c r="R270">
        <v>10032595</v>
      </c>
      <c r="S270" t="s">
        <v>258</v>
      </c>
      <c r="T270">
        <v>2</v>
      </c>
      <c r="U270" t="s">
        <v>257</v>
      </c>
      <c r="Z270" s="7" t="s">
        <v>729</v>
      </c>
    </row>
    <row r="271" spans="1:26" hidden="1" x14ac:dyDescent="0.25">
      <c r="A271" t="s">
        <v>256</v>
      </c>
      <c r="B271">
        <v>1301010604</v>
      </c>
      <c r="C271" t="s">
        <v>136</v>
      </c>
      <c r="D271" t="s">
        <v>16</v>
      </c>
      <c r="E271" t="s">
        <v>135</v>
      </c>
      <c r="F271" t="s">
        <v>23</v>
      </c>
      <c r="G271">
        <v>1989</v>
      </c>
      <c r="H271" t="s">
        <v>24</v>
      </c>
      <c r="I271" t="s">
        <v>24</v>
      </c>
      <c r="J271" t="s">
        <v>18</v>
      </c>
      <c r="K271" t="s">
        <v>134</v>
      </c>
      <c r="L271">
        <v>0.27</v>
      </c>
      <c r="N271">
        <v>1990</v>
      </c>
      <c r="O271" t="s">
        <v>111</v>
      </c>
      <c r="P271" s="5">
        <v>32998</v>
      </c>
      <c r="Q271">
        <v>35585</v>
      </c>
      <c r="R271">
        <v>20688056</v>
      </c>
      <c r="S271" t="s">
        <v>258</v>
      </c>
      <c r="T271">
        <v>2</v>
      </c>
      <c r="U271" t="s">
        <v>257</v>
      </c>
      <c r="Z271" s="7" t="s">
        <v>729</v>
      </c>
    </row>
    <row r="272" spans="1:26" hidden="1" x14ac:dyDescent="0.25">
      <c r="A272" t="s">
        <v>256</v>
      </c>
      <c r="B272">
        <v>1301010603</v>
      </c>
      <c r="C272" t="s">
        <v>136</v>
      </c>
      <c r="D272" t="s">
        <v>16</v>
      </c>
      <c r="E272" t="s">
        <v>135</v>
      </c>
      <c r="F272" t="s">
        <v>23</v>
      </c>
      <c r="G272">
        <v>1989</v>
      </c>
      <c r="H272" t="s">
        <v>24</v>
      </c>
      <c r="I272" t="s">
        <v>24</v>
      </c>
      <c r="J272" t="s">
        <v>18</v>
      </c>
      <c r="K272" t="s">
        <v>134</v>
      </c>
      <c r="L272">
        <v>0.28999999999999998</v>
      </c>
      <c r="N272">
        <v>1990</v>
      </c>
      <c r="O272" t="s">
        <v>111</v>
      </c>
      <c r="P272" s="5">
        <v>33020</v>
      </c>
      <c r="Q272">
        <v>34577</v>
      </c>
      <c r="R272">
        <v>20580569</v>
      </c>
      <c r="S272" t="s">
        <v>258</v>
      </c>
      <c r="T272">
        <v>2</v>
      </c>
      <c r="U272" t="s">
        <v>257</v>
      </c>
      <c r="Z272" s="7" t="s">
        <v>729</v>
      </c>
    </row>
    <row r="273" spans="1:26" hidden="1" x14ac:dyDescent="0.25">
      <c r="A273" t="s">
        <v>256</v>
      </c>
      <c r="B273">
        <v>1301010514</v>
      </c>
      <c r="C273" t="s">
        <v>136</v>
      </c>
      <c r="D273" t="s">
        <v>16</v>
      </c>
      <c r="E273" t="s">
        <v>135</v>
      </c>
      <c r="F273" t="s">
        <v>23</v>
      </c>
      <c r="G273">
        <v>1989</v>
      </c>
      <c r="H273" t="s">
        <v>24</v>
      </c>
      <c r="I273" t="s">
        <v>24</v>
      </c>
      <c r="J273" t="s">
        <v>18</v>
      </c>
      <c r="K273" t="s">
        <v>276</v>
      </c>
      <c r="L273">
        <v>0.2</v>
      </c>
      <c r="N273">
        <v>1990</v>
      </c>
      <c r="O273" t="s">
        <v>111</v>
      </c>
      <c r="P273" s="5">
        <v>32999</v>
      </c>
      <c r="Q273">
        <v>36126</v>
      </c>
      <c r="R273">
        <v>20076216</v>
      </c>
      <c r="S273" t="s">
        <v>258</v>
      </c>
      <c r="T273">
        <v>2</v>
      </c>
      <c r="U273" t="s">
        <v>257</v>
      </c>
      <c r="Z273" s="7" t="s">
        <v>729</v>
      </c>
    </row>
    <row r="274" spans="1:26" hidden="1" x14ac:dyDescent="0.25">
      <c r="A274" t="s">
        <v>256</v>
      </c>
      <c r="B274">
        <v>1301010513</v>
      </c>
      <c r="C274" t="s">
        <v>136</v>
      </c>
      <c r="D274" t="s">
        <v>16</v>
      </c>
      <c r="E274" t="s">
        <v>135</v>
      </c>
      <c r="F274" t="s">
        <v>23</v>
      </c>
      <c r="G274">
        <v>1989</v>
      </c>
      <c r="H274" t="s">
        <v>24</v>
      </c>
      <c r="I274" t="s">
        <v>24</v>
      </c>
      <c r="J274" t="s">
        <v>18</v>
      </c>
      <c r="K274" t="s">
        <v>134</v>
      </c>
      <c r="L274">
        <v>0.23</v>
      </c>
      <c r="N274">
        <v>1990</v>
      </c>
      <c r="O274" t="s">
        <v>111</v>
      </c>
      <c r="P274" s="5">
        <v>33018</v>
      </c>
      <c r="Q274">
        <v>33883</v>
      </c>
      <c r="R274">
        <v>20372456</v>
      </c>
      <c r="S274" t="s">
        <v>258</v>
      </c>
      <c r="T274">
        <v>2</v>
      </c>
      <c r="U274" t="s">
        <v>257</v>
      </c>
      <c r="Z274" s="7" t="s">
        <v>729</v>
      </c>
    </row>
    <row r="275" spans="1:26" hidden="1" x14ac:dyDescent="0.25">
      <c r="A275" t="s">
        <v>256</v>
      </c>
      <c r="B275">
        <v>1301010601</v>
      </c>
      <c r="C275" t="s">
        <v>136</v>
      </c>
      <c r="D275" t="s">
        <v>16</v>
      </c>
      <c r="E275" t="s">
        <v>135</v>
      </c>
      <c r="F275" t="s">
        <v>23</v>
      </c>
      <c r="G275">
        <v>1989</v>
      </c>
      <c r="H275" t="s">
        <v>24</v>
      </c>
      <c r="I275" t="s">
        <v>24</v>
      </c>
      <c r="J275" t="s">
        <v>18</v>
      </c>
      <c r="K275" t="s">
        <v>134</v>
      </c>
      <c r="L275">
        <v>0.23</v>
      </c>
      <c r="N275">
        <v>1990</v>
      </c>
      <c r="O275" t="s">
        <v>111</v>
      </c>
      <c r="P275" s="5">
        <v>33025</v>
      </c>
      <c r="Q275">
        <v>20743</v>
      </c>
      <c r="R275">
        <v>11423334</v>
      </c>
      <c r="S275" t="s">
        <v>258</v>
      </c>
      <c r="T275">
        <v>2</v>
      </c>
      <c r="U275" t="s">
        <v>257</v>
      </c>
      <c r="Z275" s="7" t="s">
        <v>729</v>
      </c>
    </row>
    <row r="276" spans="1:26" hidden="1" x14ac:dyDescent="0.25">
      <c r="A276" t="s">
        <v>256</v>
      </c>
      <c r="B276">
        <v>1301010515</v>
      </c>
      <c r="C276" t="s">
        <v>136</v>
      </c>
      <c r="D276" t="s">
        <v>16</v>
      </c>
      <c r="E276" t="s">
        <v>135</v>
      </c>
      <c r="F276" t="s">
        <v>23</v>
      </c>
      <c r="G276">
        <v>1989</v>
      </c>
      <c r="H276" t="s">
        <v>24</v>
      </c>
      <c r="I276" t="s">
        <v>24</v>
      </c>
      <c r="J276" t="s">
        <v>18</v>
      </c>
      <c r="K276" t="s">
        <v>134</v>
      </c>
      <c r="L276">
        <v>0.26</v>
      </c>
      <c r="N276">
        <v>1990</v>
      </c>
      <c r="O276" t="s">
        <v>111</v>
      </c>
      <c r="P276" s="5">
        <v>33004</v>
      </c>
      <c r="Q276">
        <v>36035</v>
      </c>
      <c r="R276">
        <v>20236540</v>
      </c>
      <c r="S276" t="s">
        <v>258</v>
      </c>
      <c r="T276">
        <v>2</v>
      </c>
      <c r="U276" t="s">
        <v>257</v>
      </c>
      <c r="Z276" s="7" t="s">
        <v>729</v>
      </c>
    </row>
    <row r="277" spans="1:26" hidden="1" x14ac:dyDescent="0.25">
      <c r="A277" t="s">
        <v>256</v>
      </c>
      <c r="B277">
        <v>1301010602</v>
      </c>
      <c r="C277" t="s">
        <v>136</v>
      </c>
      <c r="D277" t="s">
        <v>16</v>
      </c>
      <c r="E277" t="s">
        <v>135</v>
      </c>
      <c r="F277" t="s">
        <v>23</v>
      </c>
      <c r="G277">
        <v>1989</v>
      </c>
      <c r="H277" t="s">
        <v>24</v>
      </c>
      <c r="I277" t="s">
        <v>24</v>
      </c>
      <c r="J277" t="s">
        <v>18</v>
      </c>
      <c r="K277" t="s">
        <v>134</v>
      </c>
      <c r="L277">
        <v>0.22</v>
      </c>
      <c r="N277">
        <v>1990</v>
      </c>
      <c r="O277" t="s">
        <v>111</v>
      </c>
      <c r="P277" s="5">
        <v>33025</v>
      </c>
      <c r="Q277">
        <v>34164</v>
      </c>
      <c r="R277">
        <v>20051379</v>
      </c>
      <c r="S277" t="s">
        <v>258</v>
      </c>
      <c r="T277">
        <v>2</v>
      </c>
      <c r="U277" t="s">
        <v>257</v>
      </c>
      <c r="Z277" s="7" t="s">
        <v>729</v>
      </c>
    </row>
    <row r="278" spans="1:26" hidden="1" x14ac:dyDescent="0.25">
      <c r="A278" t="s">
        <v>256</v>
      </c>
      <c r="B278">
        <v>1301010605</v>
      </c>
      <c r="C278" t="s">
        <v>136</v>
      </c>
      <c r="D278" t="s">
        <v>16</v>
      </c>
      <c r="E278" t="s">
        <v>135</v>
      </c>
      <c r="F278" t="s">
        <v>23</v>
      </c>
      <c r="G278">
        <v>1989</v>
      </c>
      <c r="H278" t="s">
        <v>24</v>
      </c>
      <c r="I278" t="s">
        <v>24</v>
      </c>
      <c r="J278" t="s">
        <v>18</v>
      </c>
      <c r="K278" t="s">
        <v>134</v>
      </c>
      <c r="L278">
        <v>0.27</v>
      </c>
      <c r="N278">
        <v>1990</v>
      </c>
      <c r="O278" t="s">
        <v>111</v>
      </c>
      <c r="P278" s="5">
        <v>33012</v>
      </c>
      <c r="Q278">
        <v>17080</v>
      </c>
      <c r="R278">
        <v>10233961</v>
      </c>
      <c r="S278" t="s">
        <v>258</v>
      </c>
      <c r="T278">
        <v>2</v>
      </c>
      <c r="U278" t="s">
        <v>257</v>
      </c>
      <c r="Z278" s="7" t="s">
        <v>729</v>
      </c>
    </row>
    <row r="279" spans="1:26" hidden="1" x14ac:dyDescent="0.25">
      <c r="A279" t="s">
        <v>256</v>
      </c>
      <c r="B279">
        <v>1301011509</v>
      </c>
      <c r="C279" t="s">
        <v>136</v>
      </c>
      <c r="D279" t="s">
        <v>16</v>
      </c>
      <c r="E279" t="s">
        <v>135</v>
      </c>
      <c r="F279" t="s">
        <v>23</v>
      </c>
      <c r="G279">
        <v>1990</v>
      </c>
      <c r="H279" t="s">
        <v>24</v>
      </c>
      <c r="I279" t="s">
        <v>24</v>
      </c>
      <c r="J279" t="s">
        <v>18</v>
      </c>
      <c r="K279" t="s">
        <v>134</v>
      </c>
      <c r="L279">
        <v>0.35</v>
      </c>
      <c r="N279">
        <v>1991</v>
      </c>
      <c r="O279" t="s">
        <v>111</v>
      </c>
      <c r="P279" s="5">
        <v>33390</v>
      </c>
      <c r="Q279">
        <v>16208</v>
      </c>
      <c r="R279">
        <v>9577391</v>
      </c>
      <c r="S279" t="s">
        <v>259</v>
      </c>
      <c r="T279">
        <v>2</v>
      </c>
      <c r="U279" t="s">
        <v>257</v>
      </c>
      <c r="Z279" s="7" t="s">
        <v>729</v>
      </c>
    </row>
    <row r="280" spans="1:26" hidden="1" x14ac:dyDescent="0.25">
      <c r="A280" t="s">
        <v>256</v>
      </c>
      <c r="B280">
        <v>1301011507</v>
      </c>
      <c r="C280" t="s">
        <v>136</v>
      </c>
      <c r="D280" t="s">
        <v>16</v>
      </c>
      <c r="E280" t="s">
        <v>135</v>
      </c>
      <c r="F280" t="s">
        <v>23</v>
      </c>
      <c r="G280">
        <v>1990</v>
      </c>
      <c r="H280" t="s">
        <v>24</v>
      </c>
      <c r="I280" t="s">
        <v>24</v>
      </c>
      <c r="J280" t="s">
        <v>18</v>
      </c>
      <c r="K280" t="s">
        <v>134</v>
      </c>
      <c r="L280">
        <v>0.3</v>
      </c>
      <c r="N280">
        <v>1991</v>
      </c>
      <c r="O280" t="s">
        <v>111</v>
      </c>
      <c r="P280" s="5">
        <v>33382</v>
      </c>
      <c r="Q280">
        <v>18338</v>
      </c>
      <c r="R280">
        <v>10368567</v>
      </c>
      <c r="S280" t="s">
        <v>259</v>
      </c>
      <c r="T280">
        <v>2</v>
      </c>
      <c r="U280" t="s">
        <v>257</v>
      </c>
      <c r="Z280" s="7" t="s">
        <v>729</v>
      </c>
    </row>
    <row r="281" spans="1:26" hidden="1" x14ac:dyDescent="0.25">
      <c r="A281" t="s">
        <v>256</v>
      </c>
      <c r="B281">
        <v>1301011413</v>
      </c>
      <c r="C281" t="s">
        <v>136</v>
      </c>
      <c r="D281" t="s">
        <v>16</v>
      </c>
      <c r="E281" t="s">
        <v>135</v>
      </c>
      <c r="F281" t="s">
        <v>23</v>
      </c>
      <c r="G281">
        <v>1990</v>
      </c>
      <c r="H281" t="s">
        <v>24</v>
      </c>
      <c r="I281" t="s">
        <v>24</v>
      </c>
      <c r="J281" t="s">
        <v>18</v>
      </c>
      <c r="K281" t="s">
        <v>134</v>
      </c>
      <c r="L281">
        <v>0.31</v>
      </c>
      <c r="N281">
        <v>1991</v>
      </c>
      <c r="O281" t="s">
        <v>111</v>
      </c>
      <c r="P281" s="5">
        <v>33357</v>
      </c>
      <c r="Q281">
        <v>18752</v>
      </c>
      <c r="R281">
        <v>10215528</v>
      </c>
      <c r="S281" t="s">
        <v>259</v>
      </c>
      <c r="T281">
        <v>2</v>
      </c>
      <c r="U281" t="s">
        <v>257</v>
      </c>
      <c r="Z281" s="7" t="s">
        <v>729</v>
      </c>
    </row>
    <row r="282" spans="1:26" hidden="1" x14ac:dyDescent="0.25">
      <c r="A282" t="s">
        <v>256</v>
      </c>
      <c r="B282">
        <v>1301011501</v>
      </c>
      <c r="C282" t="s">
        <v>136</v>
      </c>
      <c r="D282" t="s">
        <v>16</v>
      </c>
      <c r="E282" t="s">
        <v>135</v>
      </c>
      <c r="F282" t="s">
        <v>23</v>
      </c>
      <c r="G282">
        <v>1990</v>
      </c>
      <c r="H282" t="s">
        <v>24</v>
      </c>
      <c r="I282" t="s">
        <v>24</v>
      </c>
      <c r="J282" t="s">
        <v>18</v>
      </c>
      <c r="K282" t="s">
        <v>134</v>
      </c>
      <c r="L282">
        <v>0.27</v>
      </c>
      <c r="N282">
        <v>1991</v>
      </c>
      <c r="O282" t="s">
        <v>111</v>
      </c>
      <c r="P282" s="5">
        <v>33361</v>
      </c>
      <c r="Q282">
        <v>17241</v>
      </c>
      <c r="R282">
        <v>10133533</v>
      </c>
      <c r="S282" t="s">
        <v>259</v>
      </c>
      <c r="T282">
        <v>2</v>
      </c>
      <c r="U282" t="s">
        <v>257</v>
      </c>
      <c r="Z282" s="7" t="s">
        <v>729</v>
      </c>
    </row>
    <row r="283" spans="1:26" hidden="1" x14ac:dyDescent="0.25">
      <c r="A283" t="s">
        <v>256</v>
      </c>
      <c r="B283">
        <v>1301011415</v>
      </c>
      <c r="C283" t="s">
        <v>136</v>
      </c>
      <c r="D283" t="s">
        <v>16</v>
      </c>
      <c r="E283" t="s">
        <v>135</v>
      </c>
      <c r="F283" t="s">
        <v>23</v>
      </c>
      <c r="G283">
        <v>1990</v>
      </c>
      <c r="H283" t="s">
        <v>24</v>
      </c>
      <c r="I283" t="s">
        <v>24</v>
      </c>
      <c r="J283" t="s">
        <v>18</v>
      </c>
      <c r="K283" t="s">
        <v>134</v>
      </c>
      <c r="L283">
        <v>0.28000000000000003</v>
      </c>
      <c r="N283">
        <v>1991</v>
      </c>
      <c r="O283" t="s">
        <v>111</v>
      </c>
      <c r="P283" s="5">
        <v>33361</v>
      </c>
      <c r="Q283">
        <v>17232</v>
      </c>
      <c r="R283">
        <v>10098129</v>
      </c>
      <c r="S283" t="s">
        <v>259</v>
      </c>
      <c r="T283">
        <v>2</v>
      </c>
      <c r="U283" t="s">
        <v>257</v>
      </c>
      <c r="Z283" s="7" t="s">
        <v>729</v>
      </c>
    </row>
    <row r="284" spans="1:26" hidden="1" x14ac:dyDescent="0.25">
      <c r="A284" t="s">
        <v>256</v>
      </c>
      <c r="B284">
        <v>1301011508</v>
      </c>
      <c r="C284" t="s">
        <v>136</v>
      </c>
      <c r="D284" t="s">
        <v>16</v>
      </c>
      <c r="E284" t="s">
        <v>135</v>
      </c>
      <c r="F284" t="s">
        <v>23</v>
      </c>
      <c r="G284">
        <v>1990</v>
      </c>
      <c r="H284" t="s">
        <v>24</v>
      </c>
      <c r="I284" t="s">
        <v>24</v>
      </c>
      <c r="J284" t="s">
        <v>18</v>
      </c>
      <c r="K284" t="s">
        <v>134</v>
      </c>
      <c r="L284">
        <v>0.28000000000000003</v>
      </c>
      <c r="N284">
        <v>1991</v>
      </c>
      <c r="O284" t="s">
        <v>111</v>
      </c>
      <c r="P284" s="5">
        <v>33382</v>
      </c>
      <c r="Q284">
        <v>18851</v>
      </c>
      <c r="R284">
        <v>10999974</v>
      </c>
      <c r="S284" t="s">
        <v>259</v>
      </c>
      <c r="T284">
        <v>2</v>
      </c>
      <c r="U284" t="s">
        <v>257</v>
      </c>
      <c r="Z284" s="7" t="s">
        <v>729</v>
      </c>
    </row>
    <row r="285" spans="1:26" hidden="1" x14ac:dyDescent="0.25">
      <c r="A285" t="s">
        <v>256</v>
      </c>
      <c r="B285">
        <v>1301011504</v>
      </c>
      <c r="C285" t="s">
        <v>136</v>
      </c>
      <c r="D285" t="s">
        <v>16</v>
      </c>
      <c r="E285" t="s">
        <v>135</v>
      </c>
      <c r="F285" t="s">
        <v>23</v>
      </c>
      <c r="G285">
        <v>1990</v>
      </c>
      <c r="H285" t="s">
        <v>24</v>
      </c>
      <c r="I285" t="s">
        <v>24</v>
      </c>
      <c r="J285" t="s">
        <v>18</v>
      </c>
      <c r="K285" t="s">
        <v>134</v>
      </c>
      <c r="L285">
        <v>0.23</v>
      </c>
      <c r="N285">
        <v>1991</v>
      </c>
      <c r="O285" t="s">
        <v>111</v>
      </c>
      <c r="P285" s="5">
        <v>33363</v>
      </c>
      <c r="Q285">
        <v>17632</v>
      </c>
      <c r="R285">
        <v>10067327</v>
      </c>
      <c r="S285" t="s">
        <v>259</v>
      </c>
      <c r="T285">
        <v>2</v>
      </c>
      <c r="U285" t="s">
        <v>257</v>
      </c>
      <c r="Z285" s="7" t="s">
        <v>729</v>
      </c>
    </row>
    <row r="286" spans="1:26" hidden="1" x14ac:dyDescent="0.25">
      <c r="A286" t="s">
        <v>256</v>
      </c>
      <c r="B286">
        <v>1301011414</v>
      </c>
      <c r="C286" t="s">
        <v>136</v>
      </c>
      <c r="D286" t="s">
        <v>16</v>
      </c>
      <c r="E286" t="s">
        <v>135</v>
      </c>
      <c r="F286" t="s">
        <v>23</v>
      </c>
      <c r="G286">
        <v>1990</v>
      </c>
      <c r="H286" t="s">
        <v>24</v>
      </c>
      <c r="I286" t="s">
        <v>24</v>
      </c>
      <c r="J286" t="s">
        <v>18</v>
      </c>
      <c r="K286" t="s">
        <v>134</v>
      </c>
      <c r="L286">
        <v>0.27</v>
      </c>
      <c r="N286">
        <v>1991</v>
      </c>
      <c r="O286" t="s">
        <v>111</v>
      </c>
      <c r="P286" s="5">
        <v>33357</v>
      </c>
      <c r="Q286">
        <v>18391</v>
      </c>
      <c r="R286">
        <v>10175655</v>
      </c>
      <c r="S286" t="s">
        <v>259</v>
      </c>
      <c r="T286">
        <v>2</v>
      </c>
      <c r="U286" t="s">
        <v>257</v>
      </c>
      <c r="Z286" s="7" t="s">
        <v>729</v>
      </c>
    </row>
    <row r="287" spans="1:26" hidden="1" x14ac:dyDescent="0.25">
      <c r="A287" t="s">
        <v>256</v>
      </c>
      <c r="B287">
        <v>1301011511</v>
      </c>
      <c r="C287" t="s">
        <v>136</v>
      </c>
      <c r="D287" t="s">
        <v>16</v>
      </c>
      <c r="E287" t="s">
        <v>135</v>
      </c>
      <c r="F287" t="s">
        <v>23</v>
      </c>
      <c r="G287">
        <v>1990</v>
      </c>
      <c r="H287" t="s">
        <v>24</v>
      </c>
      <c r="I287" t="s">
        <v>24</v>
      </c>
      <c r="J287" t="s">
        <v>18</v>
      </c>
      <c r="K287" t="s">
        <v>134</v>
      </c>
      <c r="L287">
        <v>0.28999999999999998</v>
      </c>
      <c r="N287">
        <v>1991</v>
      </c>
      <c r="O287" t="s">
        <v>111</v>
      </c>
      <c r="P287" s="5">
        <v>33390</v>
      </c>
      <c r="Q287">
        <v>13995</v>
      </c>
      <c r="R287">
        <v>8298171</v>
      </c>
      <c r="S287" t="s">
        <v>259</v>
      </c>
      <c r="T287">
        <v>2</v>
      </c>
      <c r="U287" t="s">
        <v>257</v>
      </c>
      <c r="Z287" s="7" t="s">
        <v>729</v>
      </c>
    </row>
    <row r="288" spans="1:26" hidden="1" x14ac:dyDescent="0.25">
      <c r="A288" t="s">
        <v>256</v>
      </c>
      <c r="B288">
        <v>1301011506</v>
      </c>
      <c r="C288" t="s">
        <v>136</v>
      </c>
      <c r="D288" t="s">
        <v>16</v>
      </c>
      <c r="E288" t="s">
        <v>135</v>
      </c>
      <c r="F288" t="s">
        <v>23</v>
      </c>
      <c r="G288">
        <v>1990</v>
      </c>
      <c r="H288" t="s">
        <v>24</v>
      </c>
      <c r="I288" t="s">
        <v>24</v>
      </c>
      <c r="J288" t="s">
        <v>18</v>
      </c>
      <c r="K288" t="s">
        <v>134</v>
      </c>
      <c r="L288">
        <v>0.28000000000000003</v>
      </c>
      <c r="N288">
        <v>1991</v>
      </c>
      <c r="O288" t="s">
        <v>111</v>
      </c>
      <c r="P288" s="5">
        <v>33377</v>
      </c>
      <c r="Q288">
        <v>17379</v>
      </c>
      <c r="R288">
        <v>10080260</v>
      </c>
      <c r="S288" t="s">
        <v>259</v>
      </c>
      <c r="T288">
        <v>2</v>
      </c>
      <c r="U288" t="s">
        <v>257</v>
      </c>
      <c r="Z288" s="7" t="s">
        <v>729</v>
      </c>
    </row>
    <row r="289" spans="1:26" hidden="1" x14ac:dyDescent="0.25">
      <c r="A289" t="s">
        <v>256</v>
      </c>
      <c r="B289">
        <v>1301011510</v>
      </c>
      <c r="C289" t="s">
        <v>136</v>
      </c>
      <c r="D289" t="s">
        <v>16</v>
      </c>
      <c r="E289" t="s">
        <v>135</v>
      </c>
      <c r="F289" t="s">
        <v>23</v>
      </c>
      <c r="G289">
        <v>1990</v>
      </c>
      <c r="H289" t="s">
        <v>24</v>
      </c>
      <c r="I289" t="s">
        <v>24</v>
      </c>
      <c r="J289" t="s">
        <v>18</v>
      </c>
      <c r="K289" t="s">
        <v>134</v>
      </c>
      <c r="L289">
        <v>0.33</v>
      </c>
      <c r="N289">
        <v>1991</v>
      </c>
      <c r="O289" t="s">
        <v>111</v>
      </c>
      <c r="P289" s="5">
        <v>33390</v>
      </c>
      <c r="Q289">
        <v>17874</v>
      </c>
      <c r="R289">
        <v>10518423</v>
      </c>
      <c r="S289" t="s">
        <v>259</v>
      </c>
      <c r="T289">
        <v>2</v>
      </c>
      <c r="U289" t="s">
        <v>257</v>
      </c>
      <c r="Z289" s="7" t="s">
        <v>729</v>
      </c>
    </row>
    <row r="290" spans="1:26" hidden="1" x14ac:dyDescent="0.25">
      <c r="A290" t="s">
        <v>256</v>
      </c>
      <c r="B290">
        <v>1301011505</v>
      </c>
      <c r="C290" t="s">
        <v>136</v>
      </c>
      <c r="D290" t="s">
        <v>16</v>
      </c>
      <c r="E290" t="s">
        <v>135</v>
      </c>
      <c r="F290" t="s">
        <v>23</v>
      </c>
      <c r="G290">
        <v>1990</v>
      </c>
      <c r="H290" t="s">
        <v>24</v>
      </c>
      <c r="I290" t="s">
        <v>24</v>
      </c>
      <c r="J290" t="s">
        <v>18</v>
      </c>
      <c r="K290" t="s">
        <v>134</v>
      </c>
      <c r="L290">
        <v>0.28999999999999998</v>
      </c>
      <c r="N290">
        <v>1991</v>
      </c>
      <c r="O290" t="s">
        <v>111</v>
      </c>
      <c r="P290" s="5">
        <v>33377</v>
      </c>
      <c r="Q290">
        <v>17324</v>
      </c>
      <c r="R290">
        <v>10107959</v>
      </c>
      <c r="S290" t="s">
        <v>259</v>
      </c>
      <c r="T290">
        <v>2</v>
      </c>
      <c r="U290" t="s">
        <v>257</v>
      </c>
      <c r="Z290" s="7" t="s">
        <v>729</v>
      </c>
    </row>
    <row r="291" spans="1:26" hidden="1" x14ac:dyDescent="0.25">
      <c r="A291" t="s">
        <v>256</v>
      </c>
      <c r="B291">
        <v>1301011503</v>
      </c>
      <c r="C291" t="s">
        <v>136</v>
      </c>
      <c r="D291" t="s">
        <v>16</v>
      </c>
      <c r="E291" t="s">
        <v>135</v>
      </c>
      <c r="F291" t="s">
        <v>23</v>
      </c>
      <c r="G291">
        <v>1990</v>
      </c>
      <c r="H291" t="s">
        <v>24</v>
      </c>
      <c r="I291" t="s">
        <v>24</v>
      </c>
      <c r="J291" t="s">
        <v>18</v>
      </c>
      <c r="K291" t="s">
        <v>134</v>
      </c>
      <c r="L291">
        <v>0.23</v>
      </c>
      <c r="N291">
        <v>1991</v>
      </c>
      <c r="O291" t="s">
        <v>111</v>
      </c>
      <c r="P291" s="5">
        <v>33363</v>
      </c>
      <c r="Q291">
        <v>17242</v>
      </c>
      <c r="R291">
        <v>10515076</v>
      </c>
      <c r="S291" t="s">
        <v>259</v>
      </c>
      <c r="T291">
        <v>2</v>
      </c>
      <c r="U291" t="s">
        <v>257</v>
      </c>
      <c r="Z291" s="7" t="s">
        <v>729</v>
      </c>
    </row>
    <row r="292" spans="1:26" hidden="1" x14ac:dyDescent="0.25">
      <c r="A292" t="s">
        <v>256</v>
      </c>
      <c r="B292">
        <v>1301011502</v>
      </c>
      <c r="C292" t="s">
        <v>136</v>
      </c>
      <c r="D292" t="s">
        <v>16</v>
      </c>
      <c r="E292" t="s">
        <v>135</v>
      </c>
      <c r="F292" t="s">
        <v>23</v>
      </c>
      <c r="G292">
        <v>1990</v>
      </c>
      <c r="H292" t="s">
        <v>24</v>
      </c>
      <c r="I292" t="s">
        <v>24</v>
      </c>
      <c r="J292" t="s">
        <v>18</v>
      </c>
      <c r="K292" t="s">
        <v>134</v>
      </c>
      <c r="L292">
        <v>0.26</v>
      </c>
      <c r="N292">
        <v>1991</v>
      </c>
      <c r="O292" t="s">
        <v>111</v>
      </c>
      <c r="P292" s="5">
        <v>33365</v>
      </c>
      <c r="Q292">
        <v>17745</v>
      </c>
      <c r="R292">
        <v>10363857</v>
      </c>
      <c r="S292" t="s">
        <v>259</v>
      </c>
      <c r="T292">
        <v>2</v>
      </c>
      <c r="U292" t="s">
        <v>257</v>
      </c>
      <c r="Z292" s="7" t="s">
        <v>729</v>
      </c>
    </row>
    <row r="293" spans="1:26" hidden="1" x14ac:dyDescent="0.25">
      <c r="A293" t="s">
        <v>256</v>
      </c>
      <c r="B293">
        <v>1301020309</v>
      </c>
      <c r="C293" t="s">
        <v>136</v>
      </c>
      <c r="D293" t="s">
        <v>16</v>
      </c>
      <c r="E293" t="s">
        <v>135</v>
      </c>
      <c r="F293" t="s">
        <v>23</v>
      </c>
      <c r="G293">
        <v>1991</v>
      </c>
      <c r="H293" t="s">
        <v>24</v>
      </c>
      <c r="I293" t="s">
        <v>24</v>
      </c>
      <c r="J293" t="s">
        <v>18</v>
      </c>
      <c r="K293" t="s">
        <v>276</v>
      </c>
      <c r="L293">
        <v>0.2</v>
      </c>
      <c r="N293">
        <v>1992</v>
      </c>
      <c r="O293" t="s">
        <v>111</v>
      </c>
      <c r="P293" s="5">
        <v>33732</v>
      </c>
      <c r="Q293">
        <v>17529</v>
      </c>
      <c r="R293">
        <v>9990754</v>
      </c>
      <c r="S293" t="s">
        <v>259</v>
      </c>
      <c r="T293">
        <v>2</v>
      </c>
      <c r="U293" t="s">
        <v>257</v>
      </c>
      <c r="Z293" s="7" t="s">
        <v>729</v>
      </c>
    </row>
    <row r="294" spans="1:26" hidden="1" x14ac:dyDescent="0.25">
      <c r="A294" t="s">
        <v>256</v>
      </c>
      <c r="B294">
        <v>1301020313</v>
      </c>
      <c r="C294" t="s">
        <v>136</v>
      </c>
      <c r="D294" t="s">
        <v>16</v>
      </c>
      <c r="E294" t="s">
        <v>135</v>
      </c>
      <c r="F294" t="s">
        <v>23</v>
      </c>
      <c r="G294">
        <v>1991</v>
      </c>
      <c r="H294" t="s">
        <v>24</v>
      </c>
      <c r="I294" t="s">
        <v>24</v>
      </c>
      <c r="J294" t="s">
        <v>18</v>
      </c>
      <c r="K294" t="s">
        <v>134</v>
      </c>
      <c r="L294">
        <v>0.24</v>
      </c>
      <c r="N294">
        <v>1992</v>
      </c>
      <c r="O294" t="s">
        <v>111</v>
      </c>
      <c r="P294" s="5">
        <v>33751</v>
      </c>
      <c r="Q294">
        <v>17815</v>
      </c>
      <c r="R294">
        <v>10496640</v>
      </c>
      <c r="S294" t="s">
        <v>259</v>
      </c>
      <c r="T294">
        <v>2</v>
      </c>
      <c r="U294" t="s">
        <v>257</v>
      </c>
      <c r="Z294" s="7" t="s">
        <v>729</v>
      </c>
    </row>
    <row r="295" spans="1:26" hidden="1" x14ac:dyDescent="0.25">
      <c r="A295" t="s">
        <v>256</v>
      </c>
      <c r="B295">
        <v>1301020310</v>
      </c>
      <c r="C295" t="s">
        <v>136</v>
      </c>
      <c r="D295" t="s">
        <v>16</v>
      </c>
      <c r="E295" t="s">
        <v>135</v>
      </c>
      <c r="F295" t="s">
        <v>23</v>
      </c>
      <c r="G295">
        <v>1991</v>
      </c>
      <c r="H295" t="s">
        <v>24</v>
      </c>
      <c r="I295" t="s">
        <v>24</v>
      </c>
      <c r="J295" t="s">
        <v>18</v>
      </c>
      <c r="K295" t="s">
        <v>134</v>
      </c>
      <c r="L295">
        <v>0.22</v>
      </c>
      <c r="N295">
        <v>1992</v>
      </c>
      <c r="O295" t="s">
        <v>111</v>
      </c>
      <c r="P295" s="5">
        <v>33743</v>
      </c>
      <c r="Q295">
        <v>17454</v>
      </c>
      <c r="R295">
        <v>9996202</v>
      </c>
      <c r="S295" t="s">
        <v>259</v>
      </c>
      <c r="T295">
        <v>2</v>
      </c>
      <c r="U295" t="s">
        <v>257</v>
      </c>
      <c r="Z295" s="7" t="s">
        <v>729</v>
      </c>
    </row>
    <row r="296" spans="1:26" hidden="1" x14ac:dyDescent="0.25">
      <c r="A296" t="s">
        <v>256</v>
      </c>
      <c r="B296">
        <v>1301020311</v>
      </c>
      <c r="C296" t="s">
        <v>136</v>
      </c>
      <c r="D296" t="s">
        <v>16</v>
      </c>
      <c r="E296" t="s">
        <v>135</v>
      </c>
      <c r="F296" t="s">
        <v>23</v>
      </c>
      <c r="G296">
        <v>1991</v>
      </c>
      <c r="H296" t="s">
        <v>24</v>
      </c>
      <c r="I296" t="s">
        <v>24</v>
      </c>
      <c r="J296" t="s">
        <v>18</v>
      </c>
      <c r="K296" t="s">
        <v>134</v>
      </c>
      <c r="L296">
        <v>0.22</v>
      </c>
      <c r="N296">
        <v>1992</v>
      </c>
      <c r="O296" t="s">
        <v>111</v>
      </c>
      <c r="P296" s="5">
        <v>33746</v>
      </c>
      <c r="Q296">
        <v>17806</v>
      </c>
      <c r="R296">
        <v>9934823</v>
      </c>
      <c r="S296" t="s">
        <v>259</v>
      </c>
      <c r="T296">
        <v>2</v>
      </c>
      <c r="U296" t="s">
        <v>257</v>
      </c>
      <c r="Z296" s="7" t="s">
        <v>729</v>
      </c>
    </row>
    <row r="297" spans="1:26" hidden="1" x14ac:dyDescent="0.25">
      <c r="A297" t="s">
        <v>256</v>
      </c>
      <c r="B297">
        <v>1301020304</v>
      </c>
      <c r="C297" t="s">
        <v>136</v>
      </c>
      <c r="D297" t="s">
        <v>16</v>
      </c>
      <c r="E297" t="s">
        <v>135</v>
      </c>
      <c r="F297" t="s">
        <v>23</v>
      </c>
      <c r="G297">
        <v>1991</v>
      </c>
      <c r="H297" t="s">
        <v>24</v>
      </c>
      <c r="I297" t="s">
        <v>24</v>
      </c>
      <c r="J297" t="s">
        <v>18</v>
      </c>
      <c r="K297" t="s">
        <v>134</v>
      </c>
      <c r="L297">
        <v>0.23</v>
      </c>
      <c r="N297">
        <v>1992</v>
      </c>
      <c r="O297" t="s">
        <v>111</v>
      </c>
      <c r="P297" s="5">
        <v>33732</v>
      </c>
      <c r="Q297">
        <v>15535</v>
      </c>
      <c r="R297">
        <v>9154576</v>
      </c>
      <c r="S297" t="s">
        <v>259</v>
      </c>
      <c r="T297">
        <v>2</v>
      </c>
      <c r="U297" t="s">
        <v>257</v>
      </c>
      <c r="Z297" s="7" t="s">
        <v>729</v>
      </c>
    </row>
    <row r="298" spans="1:26" hidden="1" x14ac:dyDescent="0.25">
      <c r="A298" t="s">
        <v>256</v>
      </c>
      <c r="B298">
        <v>1301020307</v>
      </c>
      <c r="C298" t="s">
        <v>136</v>
      </c>
      <c r="D298" t="s">
        <v>16</v>
      </c>
      <c r="E298" t="s">
        <v>135</v>
      </c>
      <c r="F298" t="s">
        <v>23</v>
      </c>
      <c r="G298">
        <v>1991</v>
      </c>
      <c r="H298" t="s">
        <v>24</v>
      </c>
      <c r="I298" t="s">
        <v>24</v>
      </c>
      <c r="J298" t="s">
        <v>18</v>
      </c>
      <c r="K298" t="s">
        <v>134</v>
      </c>
      <c r="L298">
        <v>0.21</v>
      </c>
      <c r="N298">
        <v>1992</v>
      </c>
      <c r="O298" t="s">
        <v>111</v>
      </c>
      <c r="P298" s="5">
        <v>33734</v>
      </c>
      <c r="Q298">
        <v>17686</v>
      </c>
      <c r="R298">
        <v>9802341</v>
      </c>
      <c r="S298" t="s">
        <v>259</v>
      </c>
      <c r="T298">
        <v>2</v>
      </c>
      <c r="U298" t="s">
        <v>257</v>
      </c>
      <c r="Z298" s="7" t="s">
        <v>729</v>
      </c>
    </row>
    <row r="299" spans="1:26" hidden="1" x14ac:dyDescent="0.25">
      <c r="A299" t="s">
        <v>256</v>
      </c>
      <c r="B299">
        <v>1301020302</v>
      </c>
      <c r="C299" t="s">
        <v>136</v>
      </c>
      <c r="D299" t="s">
        <v>16</v>
      </c>
      <c r="E299" t="s">
        <v>135</v>
      </c>
      <c r="F299" t="s">
        <v>23</v>
      </c>
      <c r="G299">
        <v>1991</v>
      </c>
      <c r="H299" t="s">
        <v>24</v>
      </c>
      <c r="I299" t="s">
        <v>24</v>
      </c>
      <c r="J299" t="s">
        <v>18</v>
      </c>
      <c r="K299" t="s">
        <v>134</v>
      </c>
      <c r="L299">
        <v>0.27</v>
      </c>
      <c r="N299">
        <v>1992</v>
      </c>
      <c r="O299" t="s">
        <v>111</v>
      </c>
      <c r="P299" s="5">
        <v>33728</v>
      </c>
      <c r="Q299">
        <v>15357</v>
      </c>
      <c r="R299">
        <v>8561786</v>
      </c>
      <c r="S299" t="s">
        <v>259</v>
      </c>
      <c r="T299">
        <v>2</v>
      </c>
      <c r="U299" t="s">
        <v>257</v>
      </c>
      <c r="Z299" s="7" t="s">
        <v>729</v>
      </c>
    </row>
    <row r="300" spans="1:26" hidden="1" x14ac:dyDescent="0.25">
      <c r="A300" t="s">
        <v>256</v>
      </c>
      <c r="B300">
        <v>1301020303</v>
      </c>
      <c r="C300" t="s">
        <v>136</v>
      </c>
      <c r="D300" t="s">
        <v>16</v>
      </c>
      <c r="E300" t="s">
        <v>135</v>
      </c>
      <c r="F300" t="s">
        <v>23</v>
      </c>
      <c r="G300">
        <v>1991</v>
      </c>
      <c r="H300" t="s">
        <v>24</v>
      </c>
      <c r="I300" t="s">
        <v>24</v>
      </c>
      <c r="J300" t="s">
        <v>18</v>
      </c>
      <c r="K300" t="s">
        <v>134</v>
      </c>
      <c r="L300">
        <v>0.28999999999999998</v>
      </c>
      <c r="N300">
        <v>1992</v>
      </c>
      <c r="O300" t="s">
        <v>111</v>
      </c>
      <c r="P300" s="5">
        <v>33730</v>
      </c>
      <c r="Q300">
        <v>15614</v>
      </c>
      <c r="R300">
        <v>8803390</v>
      </c>
      <c r="S300" t="s">
        <v>259</v>
      </c>
      <c r="T300">
        <v>2</v>
      </c>
      <c r="U300" t="s">
        <v>257</v>
      </c>
      <c r="Z300" s="7" t="s">
        <v>729</v>
      </c>
    </row>
    <row r="301" spans="1:26" hidden="1" x14ac:dyDescent="0.25">
      <c r="A301" t="s">
        <v>256</v>
      </c>
      <c r="B301">
        <v>1301020314</v>
      </c>
      <c r="C301" t="s">
        <v>136</v>
      </c>
      <c r="D301" t="s">
        <v>16</v>
      </c>
      <c r="E301" t="s">
        <v>135</v>
      </c>
      <c r="F301" t="s">
        <v>23</v>
      </c>
      <c r="G301">
        <v>1991</v>
      </c>
      <c r="H301" t="s">
        <v>24</v>
      </c>
      <c r="I301" t="s">
        <v>24</v>
      </c>
      <c r="J301" t="s">
        <v>18</v>
      </c>
      <c r="K301" t="s">
        <v>134</v>
      </c>
      <c r="L301">
        <v>0.3</v>
      </c>
      <c r="N301">
        <v>1992</v>
      </c>
      <c r="O301" t="s">
        <v>111</v>
      </c>
      <c r="P301" s="5">
        <v>33754</v>
      </c>
      <c r="Q301">
        <v>19002</v>
      </c>
      <c r="R301">
        <v>10649666</v>
      </c>
      <c r="S301" t="s">
        <v>259</v>
      </c>
      <c r="T301">
        <v>2</v>
      </c>
      <c r="U301" t="s">
        <v>257</v>
      </c>
      <c r="Z301" s="7" t="s">
        <v>729</v>
      </c>
    </row>
    <row r="302" spans="1:26" hidden="1" x14ac:dyDescent="0.25">
      <c r="A302" t="s">
        <v>256</v>
      </c>
      <c r="B302">
        <v>1301020306</v>
      </c>
      <c r="C302" t="s">
        <v>136</v>
      </c>
      <c r="D302" t="s">
        <v>16</v>
      </c>
      <c r="E302" t="s">
        <v>135</v>
      </c>
      <c r="F302" t="s">
        <v>23</v>
      </c>
      <c r="G302">
        <v>1991</v>
      </c>
      <c r="H302" t="s">
        <v>24</v>
      </c>
      <c r="I302" t="s">
        <v>24</v>
      </c>
      <c r="J302" t="s">
        <v>18</v>
      </c>
      <c r="K302" t="s">
        <v>134</v>
      </c>
      <c r="L302">
        <v>0.24</v>
      </c>
      <c r="N302">
        <v>1992</v>
      </c>
      <c r="O302" t="s">
        <v>111</v>
      </c>
      <c r="P302" s="5">
        <v>33733</v>
      </c>
      <c r="Q302">
        <v>17627</v>
      </c>
      <c r="R302">
        <v>9636839</v>
      </c>
      <c r="S302" t="s">
        <v>259</v>
      </c>
      <c r="T302">
        <v>2</v>
      </c>
      <c r="U302" t="s">
        <v>257</v>
      </c>
      <c r="Z302" s="7" t="s">
        <v>729</v>
      </c>
    </row>
    <row r="303" spans="1:26" hidden="1" x14ac:dyDescent="0.25">
      <c r="A303" t="s">
        <v>256</v>
      </c>
      <c r="B303">
        <v>1301020305</v>
      </c>
      <c r="C303" t="s">
        <v>136</v>
      </c>
      <c r="D303" t="s">
        <v>16</v>
      </c>
      <c r="E303" t="s">
        <v>135</v>
      </c>
      <c r="F303" t="s">
        <v>23</v>
      </c>
      <c r="G303">
        <v>1991</v>
      </c>
      <c r="H303" t="s">
        <v>24</v>
      </c>
      <c r="I303" t="s">
        <v>24</v>
      </c>
      <c r="J303" t="s">
        <v>18</v>
      </c>
      <c r="K303" t="s">
        <v>134</v>
      </c>
      <c r="L303">
        <v>0.27</v>
      </c>
      <c r="N303">
        <v>1992</v>
      </c>
      <c r="O303" t="s">
        <v>111</v>
      </c>
      <c r="P303" s="5">
        <v>33733</v>
      </c>
      <c r="Q303">
        <v>16567</v>
      </c>
      <c r="R303">
        <v>9748120</v>
      </c>
      <c r="S303" t="s">
        <v>259</v>
      </c>
      <c r="T303">
        <v>2</v>
      </c>
      <c r="U303" t="s">
        <v>257</v>
      </c>
      <c r="Z303" s="7" t="s">
        <v>729</v>
      </c>
    </row>
    <row r="304" spans="1:26" hidden="1" x14ac:dyDescent="0.25">
      <c r="A304" t="s">
        <v>256</v>
      </c>
      <c r="B304">
        <v>1301020308</v>
      </c>
      <c r="C304" t="s">
        <v>136</v>
      </c>
      <c r="D304" t="s">
        <v>16</v>
      </c>
      <c r="E304" t="s">
        <v>135</v>
      </c>
      <c r="F304" t="s">
        <v>23</v>
      </c>
      <c r="G304">
        <v>1991</v>
      </c>
      <c r="H304" t="s">
        <v>24</v>
      </c>
      <c r="I304" t="s">
        <v>24</v>
      </c>
      <c r="J304" t="s">
        <v>18</v>
      </c>
      <c r="K304" t="s">
        <v>276</v>
      </c>
      <c r="L304">
        <v>0.21</v>
      </c>
      <c r="N304">
        <v>1992</v>
      </c>
      <c r="O304" t="s">
        <v>111</v>
      </c>
      <c r="P304" s="5">
        <v>33727</v>
      </c>
      <c r="Q304">
        <v>17319</v>
      </c>
      <c r="R304">
        <v>9874596</v>
      </c>
      <c r="S304" t="s">
        <v>259</v>
      </c>
      <c r="T304">
        <v>2</v>
      </c>
      <c r="U304" t="s">
        <v>257</v>
      </c>
      <c r="Z304" s="7" t="s">
        <v>729</v>
      </c>
    </row>
    <row r="305" spans="1:26" hidden="1" x14ac:dyDescent="0.25">
      <c r="A305" t="s">
        <v>256</v>
      </c>
      <c r="B305">
        <v>1301020315</v>
      </c>
      <c r="C305" t="s">
        <v>136</v>
      </c>
      <c r="D305" t="s">
        <v>16</v>
      </c>
      <c r="E305" t="s">
        <v>135</v>
      </c>
      <c r="F305" t="s">
        <v>23</v>
      </c>
      <c r="G305">
        <v>1991</v>
      </c>
      <c r="H305" t="s">
        <v>24</v>
      </c>
      <c r="I305" t="s">
        <v>24</v>
      </c>
      <c r="J305" t="s">
        <v>18</v>
      </c>
      <c r="K305" t="s">
        <v>134</v>
      </c>
      <c r="L305">
        <v>0.3</v>
      </c>
      <c r="N305">
        <v>1992</v>
      </c>
      <c r="O305" t="s">
        <v>111</v>
      </c>
      <c r="P305" s="5">
        <v>33755</v>
      </c>
      <c r="Q305">
        <v>10058</v>
      </c>
      <c r="R305">
        <v>5633720</v>
      </c>
      <c r="S305" t="s">
        <v>259</v>
      </c>
      <c r="T305">
        <v>2</v>
      </c>
      <c r="U305" t="s">
        <v>257</v>
      </c>
      <c r="Z305" s="7" t="s">
        <v>729</v>
      </c>
    </row>
    <row r="306" spans="1:26" hidden="1" x14ac:dyDescent="0.25">
      <c r="A306" t="s">
        <v>256</v>
      </c>
      <c r="B306">
        <v>1301020312</v>
      </c>
      <c r="C306" t="s">
        <v>136</v>
      </c>
      <c r="D306" t="s">
        <v>16</v>
      </c>
      <c r="E306" t="s">
        <v>135</v>
      </c>
      <c r="F306" t="s">
        <v>23</v>
      </c>
      <c r="G306">
        <v>1991</v>
      </c>
      <c r="H306" t="s">
        <v>24</v>
      </c>
      <c r="I306" t="s">
        <v>24</v>
      </c>
      <c r="J306" t="s">
        <v>18</v>
      </c>
      <c r="K306" t="s">
        <v>134</v>
      </c>
      <c r="L306">
        <v>0.26</v>
      </c>
      <c r="N306">
        <v>1992</v>
      </c>
      <c r="O306" t="s">
        <v>111</v>
      </c>
      <c r="P306" s="5">
        <v>33749</v>
      </c>
      <c r="Q306">
        <v>18136</v>
      </c>
      <c r="R306">
        <v>9882778</v>
      </c>
      <c r="S306" t="s">
        <v>259</v>
      </c>
      <c r="T306">
        <v>2</v>
      </c>
      <c r="U306" t="s">
        <v>257</v>
      </c>
      <c r="Z306" s="7" t="s">
        <v>729</v>
      </c>
    </row>
    <row r="307" spans="1:26" hidden="1" x14ac:dyDescent="0.25">
      <c r="A307" t="s">
        <v>256</v>
      </c>
      <c r="B307">
        <v>1301020913</v>
      </c>
      <c r="C307" t="s">
        <v>136</v>
      </c>
      <c r="D307" t="s">
        <v>16</v>
      </c>
      <c r="E307" t="s">
        <v>135</v>
      </c>
      <c r="F307" t="s">
        <v>23</v>
      </c>
      <c r="G307">
        <v>1992</v>
      </c>
      <c r="H307" t="s">
        <v>24</v>
      </c>
      <c r="I307" t="s">
        <v>24</v>
      </c>
      <c r="J307" t="s">
        <v>18</v>
      </c>
      <c r="K307" t="s">
        <v>134</v>
      </c>
      <c r="L307">
        <v>0.25</v>
      </c>
      <c r="M307">
        <v>33</v>
      </c>
      <c r="N307">
        <v>1993</v>
      </c>
      <c r="O307" t="s">
        <v>111</v>
      </c>
      <c r="P307" s="5">
        <v>34100</v>
      </c>
      <c r="Q307">
        <v>16713</v>
      </c>
      <c r="R307">
        <v>9982219</v>
      </c>
      <c r="S307" t="s">
        <v>259</v>
      </c>
      <c r="T307">
        <v>2</v>
      </c>
      <c r="U307" t="s">
        <v>257</v>
      </c>
      <c r="Z307" s="7" t="s">
        <v>729</v>
      </c>
    </row>
    <row r="308" spans="1:26" hidden="1" x14ac:dyDescent="0.25">
      <c r="A308" t="s">
        <v>256</v>
      </c>
      <c r="B308">
        <v>1301021006</v>
      </c>
      <c r="C308" t="s">
        <v>136</v>
      </c>
      <c r="D308" t="s">
        <v>16</v>
      </c>
      <c r="E308" t="s">
        <v>135</v>
      </c>
      <c r="F308" t="s">
        <v>23</v>
      </c>
      <c r="G308">
        <v>1992</v>
      </c>
      <c r="H308" t="s">
        <v>24</v>
      </c>
      <c r="I308" t="s">
        <v>24</v>
      </c>
      <c r="J308" t="s">
        <v>18</v>
      </c>
      <c r="K308" t="s">
        <v>134</v>
      </c>
      <c r="L308">
        <v>0.27</v>
      </c>
      <c r="N308">
        <v>1993</v>
      </c>
      <c r="O308" t="s">
        <v>111</v>
      </c>
      <c r="P308" s="5">
        <v>34115</v>
      </c>
      <c r="Q308">
        <v>16600</v>
      </c>
      <c r="R308">
        <v>9973185</v>
      </c>
      <c r="S308" t="s">
        <v>259</v>
      </c>
      <c r="T308">
        <v>2</v>
      </c>
      <c r="U308" t="s">
        <v>257</v>
      </c>
      <c r="Z308" s="7" t="s">
        <v>729</v>
      </c>
    </row>
    <row r="309" spans="1:26" hidden="1" x14ac:dyDescent="0.25">
      <c r="A309" t="s">
        <v>256</v>
      </c>
      <c r="B309">
        <v>1301021002</v>
      </c>
      <c r="C309" t="s">
        <v>136</v>
      </c>
      <c r="D309" t="s">
        <v>16</v>
      </c>
      <c r="E309" t="s">
        <v>135</v>
      </c>
      <c r="F309" t="s">
        <v>23</v>
      </c>
      <c r="G309">
        <v>1992</v>
      </c>
      <c r="H309" t="s">
        <v>24</v>
      </c>
      <c r="I309" t="s">
        <v>24</v>
      </c>
      <c r="J309" t="s">
        <v>18</v>
      </c>
      <c r="K309" t="s">
        <v>134</v>
      </c>
      <c r="L309">
        <v>0.23</v>
      </c>
      <c r="N309">
        <v>1993</v>
      </c>
      <c r="O309" t="s">
        <v>111</v>
      </c>
      <c r="P309" s="5">
        <v>34101</v>
      </c>
      <c r="Q309">
        <v>16055</v>
      </c>
      <c r="R309">
        <v>9977249</v>
      </c>
      <c r="S309" t="s">
        <v>259</v>
      </c>
      <c r="T309">
        <v>2</v>
      </c>
      <c r="U309" t="s">
        <v>257</v>
      </c>
      <c r="Z309" s="7" t="s">
        <v>729</v>
      </c>
    </row>
    <row r="310" spans="1:26" hidden="1" x14ac:dyDescent="0.25">
      <c r="A310" t="s">
        <v>256</v>
      </c>
      <c r="B310">
        <v>1301020912</v>
      </c>
      <c r="C310" t="s">
        <v>136</v>
      </c>
      <c r="D310" t="s">
        <v>16</v>
      </c>
      <c r="E310" t="s">
        <v>135</v>
      </c>
      <c r="F310" t="s">
        <v>23</v>
      </c>
      <c r="G310">
        <v>1992</v>
      </c>
      <c r="H310" t="s">
        <v>24</v>
      </c>
      <c r="I310" t="s">
        <v>24</v>
      </c>
      <c r="J310" t="s">
        <v>18</v>
      </c>
      <c r="K310" t="s">
        <v>134</v>
      </c>
      <c r="L310">
        <v>0.27</v>
      </c>
      <c r="N310">
        <v>1993</v>
      </c>
      <c r="O310" t="s">
        <v>111</v>
      </c>
      <c r="P310" s="5">
        <v>34093</v>
      </c>
      <c r="Q310">
        <v>16457</v>
      </c>
      <c r="R310">
        <v>9951523</v>
      </c>
      <c r="S310" t="s">
        <v>259</v>
      </c>
      <c r="T310">
        <v>2</v>
      </c>
      <c r="U310" t="s">
        <v>257</v>
      </c>
      <c r="Z310" s="7" t="s">
        <v>729</v>
      </c>
    </row>
    <row r="311" spans="1:26" hidden="1" x14ac:dyDescent="0.25">
      <c r="A311" t="s">
        <v>256</v>
      </c>
      <c r="B311">
        <v>1301021008</v>
      </c>
      <c r="C311" t="s">
        <v>136</v>
      </c>
      <c r="D311" t="s">
        <v>16</v>
      </c>
      <c r="E311" t="s">
        <v>135</v>
      </c>
      <c r="F311" t="s">
        <v>23</v>
      </c>
      <c r="G311">
        <v>1992</v>
      </c>
      <c r="H311" t="s">
        <v>24</v>
      </c>
      <c r="I311" t="s">
        <v>24</v>
      </c>
      <c r="J311" t="s">
        <v>18</v>
      </c>
      <c r="K311" t="s">
        <v>134</v>
      </c>
      <c r="L311">
        <v>0.27</v>
      </c>
      <c r="N311">
        <v>1993</v>
      </c>
      <c r="O311" t="s">
        <v>111</v>
      </c>
      <c r="P311" s="5">
        <v>34120</v>
      </c>
      <c r="Q311">
        <v>16648</v>
      </c>
      <c r="R311">
        <v>9957657</v>
      </c>
      <c r="S311" t="s">
        <v>259</v>
      </c>
      <c r="T311">
        <v>2</v>
      </c>
      <c r="U311" t="s">
        <v>257</v>
      </c>
      <c r="Z311" s="7" t="s">
        <v>729</v>
      </c>
    </row>
    <row r="312" spans="1:26" hidden="1" x14ac:dyDescent="0.25">
      <c r="A312" t="s">
        <v>256</v>
      </c>
      <c r="B312">
        <v>1301021007</v>
      </c>
      <c r="C312" t="s">
        <v>136</v>
      </c>
      <c r="D312" t="s">
        <v>16</v>
      </c>
      <c r="E312" t="s">
        <v>135</v>
      </c>
      <c r="F312" t="s">
        <v>23</v>
      </c>
      <c r="G312">
        <v>1992</v>
      </c>
      <c r="H312" t="s">
        <v>24</v>
      </c>
      <c r="I312" t="s">
        <v>24</v>
      </c>
      <c r="J312" t="s">
        <v>18</v>
      </c>
      <c r="K312" t="s">
        <v>134</v>
      </c>
      <c r="L312">
        <v>0.32</v>
      </c>
      <c r="N312">
        <v>1993</v>
      </c>
      <c r="O312" t="s">
        <v>111</v>
      </c>
      <c r="P312" s="5">
        <v>34120</v>
      </c>
      <c r="Q312">
        <v>16945</v>
      </c>
      <c r="R312">
        <v>10162835</v>
      </c>
      <c r="S312" t="s">
        <v>259</v>
      </c>
      <c r="T312">
        <v>2</v>
      </c>
      <c r="U312" t="s">
        <v>257</v>
      </c>
      <c r="Z312" s="7" t="s">
        <v>729</v>
      </c>
    </row>
    <row r="313" spans="1:26" hidden="1" x14ac:dyDescent="0.25">
      <c r="A313" t="s">
        <v>256</v>
      </c>
      <c r="B313">
        <v>1301021004</v>
      </c>
      <c r="C313" t="s">
        <v>136</v>
      </c>
      <c r="D313" t="s">
        <v>16</v>
      </c>
      <c r="E313" t="s">
        <v>135</v>
      </c>
      <c r="F313" t="s">
        <v>23</v>
      </c>
      <c r="G313">
        <v>1992</v>
      </c>
      <c r="H313" t="s">
        <v>24</v>
      </c>
      <c r="I313" t="s">
        <v>24</v>
      </c>
      <c r="J313" t="s">
        <v>18</v>
      </c>
      <c r="K313" t="s">
        <v>134</v>
      </c>
      <c r="L313">
        <v>0.24</v>
      </c>
      <c r="N313">
        <v>1993</v>
      </c>
      <c r="O313" t="s">
        <v>111</v>
      </c>
      <c r="P313" s="5">
        <v>34112</v>
      </c>
      <c r="Q313">
        <v>16534</v>
      </c>
      <c r="R313">
        <v>9967084</v>
      </c>
      <c r="S313" t="s">
        <v>259</v>
      </c>
      <c r="T313">
        <v>2</v>
      </c>
      <c r="U313" t="s">
        <v>257</v>
      </c>
      <c r="Z313" s="7" t="s">
        <v>729</v>
      </c>
    </row>
    <row r="314" spans="1:26" hidden="1" x14ac:dyDescent="0.25">
      <c r="A314" t="s">
        <v>256</v>
      </c>
      <c r="B314">
        <v>1301021005</v>
      </c>
      <c r="C314" t="s">
        <v>136</v>
      </c>
      <c r="D314" t="s">
        <v>16</v>
      </c>
      <c r="E314" t="s">
        <v>135</v>
      </c>
      <c r="F314" t="s">
        <v>23</v>
      </c>
      <c r="G314">
        <v>1992</v>
      </c>
      <c r="H314" t="s">
        <v>24</v>
      </c>
      <c r="I314" t="s">
        <v>24</v>
      </c>
      <c r="J314" t="s">
        <v>18</v>
      </c>
      <c r="K314" t="s">
        <v>134</v>
      </c>
      <c r="L314">
        <v>0.28000000000000003</v>
      </c>
      <c r="N314">
        <v>1993</v>
      </c>
      <c r="O314" t="s">
        <v>111</v>
      </c>
      <c r="P314" s="5">
        <v>34115</v>
      </c>
      <c r="Q314">
        <v>16767</v>
      </c>
      <c r="R314">
        <v>10073962</v>
      </c>
      <c r="S314" t="s">
        <v>259</v>
      </c>
      <c r="T314">
        <v>2</v>
      </c>
      <c r="U314" t="s">
        <v>257</v>
      </c>
      <c r="Z314" s="7" t="s">
        <v>729</v>
      </c>
    </row>
    <row r="315" spans="1:26" hidden="1" x14ac:dyDescent="0.25">
      <c r="A315" t="s">
        <v>256</v>
      </c>
      <c r="B315">
        <v>1301021009</v>
      </c>
      <c r="C315" t="s">
        <v>136</v>
      </c>
      <c r="D315" t="s">
        <v>16</v>
      </c>
      <c r="E315" t="s">
        <v>135</v>
      </c>
      <c r="F315" t="s">
        <v>23</v>
      </c>
      <c r="G315">
        <v>1992</v>
      </c>
      <c r="H315" t="s">
        <v>24</v>
      </c>
      <c r="I315" t="s">
        <v>24</v>
      </c>
      <c r="J315" t="s">
        <v>18</v>
      </c>
      <c r="K315" t="s">
        <v>134</v>
      </c>
      <c r="L315">
        <v>0.28999999999999998</v>
      </c>
      <c r="M315">
        <v>33</v>
      </c>
      <c r="N315">
        <v>1993</v>
      </c>
      <c r="O315" t="s">
        <v>111</v>
      </c>
      <c r="P315" s="5">
        <v>34123</v>
      </c>
      <c r="Q315">
        <v>16802</v>
      </c>
      <c r="R315">
        <v>10066503</v>
      </c>
      <c r="S315" t="s">
        <v>259</v>
      </c>
      <c r="T315">
        <v>2</v>
      </c>
      <c r="U315" t="s">
        <v>257</v>
      </c>
      <c r="Z315" s="7" t="s">
        <v>729</v>
      </c>
    </row>
    <row r="316" spans="1:26" hidden="1" x14ac:dyDescent="0.25">
      <c r="A316" t="s">
        <v>256</v>
      </c>
      <c r="B316">
        <v>1301020914</v>
      </c>
      <c r="C316" t="s">
        <v>136</v>
      </c>
      <c r="D316" t="s">
        <v>16</v>
      </c>
      <c r="E316" t="s">
        <v>135</v>
      </c>
      <c r="F316" t="s">
        <v>23</v>
      </c>
      <c r="G316">
        <v>1992</v>
      </c>
      <c r="H316" t="s">
        <v>24</v>
      </c>
      <c r="I316" t="s">
        <v>24</v>
      </c>
      <c r="J316" t="s">
        <v>18</v>
      </c>
      <c r="K316" t="s">
        <v>134</v>
      </c>
      <c r="L316">
        <v>0.24</v>
      </c>
      <c r="M316">
        <v>33</v>
      </c>
      <c r="N316">
        <v>1993</v>
      </c>
      <c r="O316" t="s">
        <v>111</v>
      </c>
      <c r="P316" s="5">
        <v>34100</v>
      </c>
      <c r="Q316">
        <v>16618</v>
      </c>
      <c r="R316">
        <v>9941026</v>
      </c>
      <c r="S316" t="s">
        <v>259</v>
      </c>
      <c r="T316">
        <v>2</v>
      </c>
      <c r="U316" t="s">
        <v>257</v>
      </c>
      <c r="Z316" s="7" t="s">
        <v>729</v>
      </c>
    </row>
    <row r="317" spans="1:26" hidden="1" x14ac:dyDescent="0.25">
      <c r="A317" t="s">
        <v>256</v>
      </c>
      <c r="B317">
        <v>1301021001</v>
      </c>
      <c r="C317" t="s">
        <v>136</v>
      </c>
      <c r="D317" t="s">
        <v>16</v>
      </c>
      <c r="E317" t="s">
        <v>135</v>
      </c>
      <c r="F317" t="s">
        <v>23</v>
      </c>
      <c r="G317">
        <v>1992</v>
      </c>
      <c r="H317" t="s">
        <v>24</v>
      </c>
      <c r="I317" t="s">
        <v>24</v>
      </c>
      <c r="J317" t="s">
        <v>18</v>
      </c>
      <c r="K317" t="s">
        <v>134</v>
      </c>
      <c r="L317">
        <v>0.23</v>
      </c>
      <c r="N317">
        <v>1993</v>
      </c>
      <c r="O317" t="s">
        <v>111</v>
      </c>
      <c r="P317" s="5">
        <v>34105</v>
      </c>
      <c r="Q317">
        <v>16449</v>
      </c>
      <c r="R317">
        <v>9974576</v>
      </c>
      <c r="S317" t="s">
        <v>259</v>
      </c>
      <c r="T317">
        <v>2</v>
      </c>
      <c r="U317" t="s">
        <v>257</v>
      </c>
      <c r="Z317" s="7" t="s">
        <v>729</v>
      </c>
    </row>
    <row r="318" spans="1:26" hidden="1" x14ac:dyDescent="0.25">
      <c r="A318" t="s">
        <v>256</v>
      </c>
      <c r="B318">
        <v>1301020915</v>
      </c>
      <c r="C318" t="s">
        <v>136</v>
      </c>
      <c r="D318" t="s">
        <v>16</v>
      </c>
      <c r="E318" t="s">
        <v>135</v>
      </c>
      <c r="F318" t="s">
        <v>23</v>
      </c>
      <c r="G318">
        <v>1992</v>
      </c>
      <c r="H318" t="s">
        <v>24</v>
      </c>
      <c r="I318" t="s">
        <v>24</v>
      </c>
      <c r="J318" t="s">
        <v>18</v>
      </c>
      <c r="K318" t="s">
        <v>134</v>
      </c>
      <c r="L318">
        <v>0.23</v>
      </c>
      <c r="N318">
        <v>1993</v>
      </c>
      <c r="O318" t="s">
        <v>111</v>
      </c>
      <c r="P318" s="5">
        <v>34105</v>
      </c>
      <c r="Q318">
        <v>16808</v>
      </c>
      <c r="R318">
        <v>10031625</v>
      </c>
      <c r="S318" t="s">
        <v>259</v>
      </c>
      <c r="T318">
        <v>2</v>
      </c>
      <c r="U318" t="s">
        <v>257</v>
      </c>
      <c r="Z318" s="7" t="s">
        <v>729</v>
      </c>
    </row>
    <row r="319" spans="1:26" hidden="1" x14ac:dyDescent="0.25">
      <c r="A319" t="s">
        <v>256</v>
      </c>
      <c r="B319">
        <v>1301021010</v>
      </c>
      <c r="C319" t="s">
        <v>136</v>
      </c>
      <c r="D319" t="s">
        <v>16</v>
      </c>
      <c r="E319" t="s">
        <v>135</v>
      </c>
      <c r="F319" t="s">
        <v>23</v>
      </c>
      <c r="G319">
        <v>1992</v>
      </c>
      <c r="H319" t="s">
        <v>24</v>
      </c>
      <c r="I319" t="s">
        <v>24</v>
      </c>
      <c r="J319" t="s">
        <v>18</v>
      </c>
      <c r="K319" t="s">
        <v>134</v>
      </c>
      <c r="L319">
        <v>0.35</v>
      </c>
      <c r="N319">
        <v>1993</v>
      </c>
      <c r="O319" t="s">
        <v>111</v>
      </c>
      <c r="P319" s="5">
        <v>34127</v>
      </c>
      <c r="Q319">
        <v>16534</v>
      </c>
      <c r="R319">
        <v>9996737</v>
      </c>
      <c r="S319" t="s">
        <v>259</v>
      </c>
      <c r="T319">
        <v>2</v>
      </c>
      <c r="U319" t="s">
        <v>257</v>
      </c>
      <c r="Z319" s="7" t="s">
        <v>729</v>
      </c>
    </row>
    <row r="320" spans="1:26" hidden="1" x14ac:dyDescent="0.25">
      <c r="A320" t="s">
        <v>256</v>
      </c>
      <c r="B320">
        <v>1301021003</v>
      </c>
      <c r="C320" t="s">
        <v>136</v>
      </c>
      <c r="D320" t="s">
        <v>16</v>
      </c>
      <c r="E320" t="s">
        <v>135</v>
      </c>
      <c r="F320" t="s">
        <v>23</v>
      </c>
      <c r="G320">
        <v>1992</v>
      </c>
      <c r="H320" t="s">
        <v>24</v>
      </c>
      <c r="I320" t="s">
        <v>24</v>
      </c>
      <c r="J320" t="s">
        <v>18</v>
      </c>
      <c r="K320" t="s">
        <v>134</v>
      </c>
      <c r="L320">
        <v>0.23</v>
      </c>
      <c r="N320">
        <v>1993</v>
      </c>
      <c r="O320" t="s">
        <v>111</v>
      </c>
      <c r="P320" s="5">
        <v>34103</v>
      </c>
      <c r="Q320">
        <v>16596</v>
      </c>
      <c r="R320">
        <v>9974215</v>
      </c>
      <c r="S320" t="s">
        <v>259</v>
      </c>
      <c r="T320">
        <v>2</v>
      </c>
      <c r="U320" t="s">
        <v>257</v>
      </c>
      <c r="Z320" s="7" t="s">
        <v>729</v>
      </c>
    </row>
    <row r="321" spans="1:26" hidden="1" x14ac:dyDescent="0.25">
      <c r="A321" t="s">
        <v>256</v>
      </c>
      <c r="B321">
        <v>1301021515</v>
      </c>
      <c r="C321" t="s">
        <v>136</v>
      </c>
      <c r="D321" t="s">
        <v>16</v>
      </c>
      <c r="E321" t="s">
        <v>135</v>
      </c>
      <c r="F321" t="s">
        <v>23</v>
      </c>
      <c r="G321">
        <v>1993</v>
      </c>
      <c r="H321" t="s">
        <v>24</v>
      </c>
      <c r="I321" t="s">
        <v>24</v>
      </c>
      <c r="J321" t="s">
        <v>18</v>
      </c>
      <c r="K321" t="s">
        <v>134</v>
      </c>
      <c r="L321">
        <v>0.25</v>
      </c>
      <c r="N321">
        <v>1994</v>
      </c>
      <c r="O321" t="s">
        <v>111</v>
      </c>
      <c r="P321" s="5">
        <v>34464</v>
      </c>
      <c r="Q321">
        <v>15793</v>
      </c>
      <c r="R321">
        <v>9492115</v>
      </c>
      <c r="S321" t="s">
        <v>258</v>
      </c>
      <c r="T321">
        <v>2</v>
      </c>
      <c r="U321" t="s">
        <v>257</v>
      </c>
      <c r="Z321" s="7" t="s">
        <v>729</v>
      </c>
    </row>
    <row r="322" spans="1:26" hidden="1" x14ac:dyDescent="0.25">
      <c r="A322" t="s">
        <v>256</v>
      </c>
      <c r="B322">
        <v>1301030102</v>
      </c>
      <c r="C322" t="s">
        <v>136</v>
      </c>
      <c r="D322" t="s">
        <v>16</v>
      </c>
      <c r="E322" t="s">
        <v>135</v>
      </c>
      <c r="F322" t="s">
        <v>23</v>
      </c>
      <c r="G322">
        <v>1993</v>
      </c>
      <c r="H322" t="s">
        <v>24</v>
      </c>
      <c r="I322" t="s">
        <v>24</v>
      </c>
      <c r="J322" t="s">
        <v>18</v>
      </c>
      <c r="K322" t="s">
        <v>134</v>
      </c>
      <c r="L322">
        <v>0.25</v>
      </c>
      <c r="N322">
        <v>1994</v>
      </c>
      <c r="O322" t="s">
        <v>111</v>
      </c>
      <c r="P322" s="5">
        <v>34472</v>
      </c>
      <c r="Q322">
        <v>15797</v>
      </c>
      <c r="R322">
        <v>9494035</v>
      </c>
      <c r="S322" t="s">
        <v>258</v>
      </c>
      <c r="T322">
        <v>2</v>
      </c>
      <c r="U322" t="s">
        <v>257</v>
      </c>
      <c r="Z322" s="7" t="s">
        <v>729</v>
      </c>
    </row>
    <row r="323" spans="1:26" hidden="1" x14ac:dyDescent="0.25">
      <c r="A323" t="s">
        <v>256</v>
      </c>
      <c r="B323">
        <v>1301030101</v>
      </c>
      <c r="C323" t="s">
        <v>136</v>
      </c>
      <c r="D323" t="s">
        <v>16</v>
      </c>
      <c r="E323" t="s">
        <v>135</v>
      </c>
      <c r="F323" t="s">
        <v>23</v>
      </c>
      <c r="G323">
        <v>1993</v>
      </c>
      <c r="H323" t="s">
        <v>24</v>
      </c>
      <c r="I323" t="s">
        <v>24</v>
      </c>
      <c r="J323" t="s">
        <v>18</v>
      </c>
      <c r="K323" t="s">
        <v>134</v>
      </c>
      <c r="L323">
        <v>0.26</v>
      </c>
      <c r="N323">
        <v>1994</v>
      </c>
      <c r="O323" t="s">
        <v>111</v>
      </c>
      <c r="P323" s="5">
        <v>34472</v>
      </c>
      <c r="Q323">
        <v>15691</v>
      </c>
      <c r="R323">
        <v>9429516</v>
      </c>
      <c r="S323" t="s">
        <v>258</v>
      </c>
      <c r="T323">
        <v>2</v>
      </c>
      <c r="U323" t="s">
        <v>257</v>
      </c>
      <c r="Z323" s="7" t="s">
        <v>729</v>
      </c>
    </row>
    <row r="324" spans="1:26" hidden="1" x14ac:dyDescent="0.25">
      <c r="A324" t="s">
        <v>256</v>
      </c>
      <c r="B324">
        <v>1301030105</v>
      </c>
      <c r="C324" t="s">
        <v>136</v>
      </c>
      <c r="D324" t="s">
        <v>16</v>
      </c>
      <c r="E324" t="s">
        <v>135</v>
      </c>
      <c r="F324" t="s">
        <v>23</v>
      </c>
      <c r="G324">
        <v>1993</v>
      </c>
      <c r="H324" t="s">
        <v>24</v>
      </c>
      <c r="I324" t="s">
        <v>24</v>
      </c>
      <c r="J324" t="s">
        <v>18</v>
      </c>
      <c r="K324" t="s">
        <v>134</v>
      </c>
      <c r="L324">
        <v>0.26</v>
      </c>
      <c r="N324">
        <v>1994</v>
      </c>
      <c r="O324" t="s">
        <v>111</v>
      </c>
      <c r="P324" s="5">
        <v>34486</v>
      </c>
      <c r="Q324">
        <v>15961</v>
      </c>
      <c r="R324">
        <v>9580712</v>
      </c>
      <c r="S324" t="s">
        <v>258</v>
      </c>
      <c r="T324">
        <v>2</v>
      </c>
      <c r="U324" t="s">
        <v>257</v>
      </c>
      <c r="Z324" s="7" t="s">
        <v>729</v>
      </c>
    </row>
    <row r="325" spans="1:26" hidden="1" x14ac:dyDescent="0.25">
      <c r="A325" t="s">
        <v>256</v>
      </c>
      <c r="B325">
        <v>1301030104</v>
      </c>
      <c r="C325" t="s">
        <v>136</v>
      </c>
      <c r="D325" t="s">
        <v>16</v>
      </c>
      <c r="E325" t="s">
        <v>135</v>
      </c>
      <c r="F325" t="s">
        <v>23</v>
      </c>
      <c r="G325">
        <v>1993</v>
      </c>
      <c r="H325" t="s">
        <v>24</v>
      </c>
      <c r="I325" t="s">
        <v>24</v>
      </c>
      <c r="J325" t="s">
        <v>18</v>
      </c>
      <c r="K325" t="s">
        <v>134</v>
      </c>
      <c r="L325">
        <v>0.3</v>
      </c>
      <c r="N325">
        <v>1994</v>
      </c>
      <c r="O325" t="s">
        <v>111</v>
      </c>
      <c r="P325" s="5">
        <v>34486</v>
      </c>
      <c r="Q325">
        <v>16434</v>
      </c>
      <c r="R325">
        <v>9876333</v>
      </c>
      <c r="S325" t="s">
        <v>258</v>
      </c>
      <c r="T325">
        <v>2</v>
      </c>
      <c r="U325" t="s">
        <v>257</v>
      </c>
      <c r="Z325" s="7" t="s">
        <v>729</v>
      </c>
    </row>
    <row r="326" spans="1:26" hidden="1" x14ac:dyDescent="0.25">
      <c r="A326" t="s">
        <v>256</v>
      </c>
      <c r="B326">
        <v>1301030103</v>
      </c>
      <c r="C326" t="s">
        <v>136</v>
      </c>
      <c r="D326" t="s">
        <v>16</v>
      </c>
      <c r="E326" t="s">
        <v>135</v>
      </c>
      <c r="F326" t="s">
        <v>23</v>
      </c>
      <c r="G326">
        <v>1993</v>
      </c>
      <c r="H326" t="s">
        <v>24</v>
      </c>
      <c r="I326" t="s">
        <v>24</v>
      </c>
      <c r="J326" t="s">
        <v>18</v>
      </c>
      <c r="K326" t="s">
        <v>134</v>
      </c>
      <c r="L326">
        <v>0.25</v>
      </c>
      <c r="M326">
        <v>34</v>
      </c>
      <c r="N326">
        <v>1994</v>
      </c>
      <c r="O326" t="s">
        <v>111</v>
      </c>
      <c r="P326" s="5">
        <v>34477</v>
      </c>
      <c r="Q326">
        <v>16252</v>
      </c>
      <c r="R326">
        <v>9767701</v>
      </c>
      <c r="S326" t="s">
        <v>258</v>
      </c>
      <c r="T326">
        <v>2</v>
      </c>
      <c r="U326" t="s">
        <v>257</v>
      </c>
      <c r="Z326" s="7" t="s">
        <v>729</v>
      </c>
    </row>
    <row r="327" spans="1:26" hidden="1" x14ac:dyDescent="0.25">
      <c r="A327" t="s">
        <v>256</v>
      </c>
      <c r="B327">
        <v>1301030106</v>
      </c>
      <c r="C327" t="s">
        <v>136</v>
      </c>
      <c r="D327" t="s">
        <v>16</v>
      </c>
      <c r="E327" t="s">
        <v>135</v>
      </c>
      <c r="F327" t="s">
        <v>23</v>
      </c>
      <c r="G327">
        <v>1993</v>
      </c>
      <c r="H327" t="s">
        <v>24</v>
      </c>
      <c r="I327" t="s">
        <v>24</v>
      </c>
      <c r="J327" t="s">
        <v>18</v>
      </c>
      <c r="K327" t="s">
        <v>134</v>
      </c>
      <c r="L327">
        <v>0.24</v>
      </c>
      <c r="N327">
        <v>1994</v>
      </c>
      <c r="O327" t="s">
        <v>111</v>
      </c>
      <c r="P327" s="5">
        <v>34486</v>
      </c>
      <c r="Q327">
        <v>13569</v>
      </c>
      <c r="R327">
        <v>8160820</v>
      </c>
      <c r="S327" t="s">
        <v>258</v>
      </c>
      <c r="T327">
        <v>2</v>
      </c>
      <c r="U327" t="s">
        <v>257</v>
      </c>
      <c r="Z327" s="7" t="s">
        <v>729</v>
      </c>
    </row>
    <row r="328" spans="1:26" hidden="1" x14ac:dyDescent="0.25">
      <c r="A328" t="s">
        <v>256</v>
      </c>
      <c r="B328">
        <v>1301021513</v>
      </c>
      <c r="C328" t="s">
        <v>136</v>
      </c>
      <c r="D328" t="s">
        <v>16</v>
      </c>
      <c r="E328" t="s">
        <v>135</v>
      </c>
      <c r="F328" t="s">
        <v>23</v>
      </c>
      <c r="G328">
        <v>1993</v>
      </c>
      <c r="H328" t="s">
        <v>24</v>
      </c>
      <c r="I328" t="s">
        <v>24</v>
      </c>
      <c r="J328" t="s">
        <v>18</v>
      </c>
      <c r="K328" t="s">
        <v>134</v>
      </c>
      <c r="L328">
        <v>0.28999999999999998</v>
      </c>
      <c r="N328">
        <v>1994</v>
      </c>
      <c r="O328" t="s">
        <v>111</v>
      </c>
      <c r="P328" s="5">
        <v>34455</v>
      </c>
      <c r="Q328">
        <v>16084</v>
      </c>
      <c r="R328">
        <v>9485711</v>
      </c>
      <c r="S328" t="s">
        <v>258</v>
      </c>
      <c r="T328">
        <v>2</v>
      </c>
      <c r="U328" t="s">
        <v>257</v>
      </c>
      <c r="Z328" s="7" t="s">
        <v>729</v>
      </c>
    </row>
    <row r="329" spans="1:26" hidden="1" x14ac:dyDescent="0.25">
      <c r="A329" t="s">
        <v>256</v>
      </c>
      <c r="B329">
        <v>1301021514</v>
      </c>
      <c r="C329" t="s">
        <v>136</v>
      </c>
      <c r="D329" t="s">
        <v>16</v>
      </c>
      <c r="E329" t="s">
        <v>135</v>
      </c>
      <c r="F329" t="s">
        <v>23</v>
      </c>
      <c r="G329">
        <v>1993</v>
      </c>
      <c r="H329" t="s">
        <v>24</v>
      </c>
      <c r="I329" t="s">
        <v>24</v>
      </c>
      <c r="J329" t="s">
        <v>18</v>
      </c>
      <c r="K329" t="s">
        <v>134</v>
      </c>
      <c r="L329">
        <v>0.24</v>
      </c>
      <c r="M329">
        <v>32</v>
      </c>
      <c r="N329">
        <v>1994</v>
      </c>
      <c r="O329" t="s">
        <v>111</v>
      </c>
      <c r="P329" s="5">
        <v>34459</v>
      </c>
      <c r="Q329">
        <v>15523</v>
      </c>
      <c r="R329">
        <v>9329671</v>
      </c>
      <c r="S329" t="s">
        <v>258</v>
      </c>
      <c r="T329">
        <v>2</v>
      </c>
      <c r="U329" t="s">
        <v>257</v>
      </c>
      <c r="Z329" s="7" t="s">
        <v>729</v>
      </c>
    </row>
    <row r="330" spans="1:26" hidden="1" x14ac:dyDescent="0.25">
      <c r="A330" t="s">
        <v>256</v>
      </c>
      <c r="B330">
        <v>1301030908</v>
      </c>
      <c r="C330" t="s">
        <v>136</v>
      </c>
      <c r="D330" t="s">
        <v>16</v>
      </c>
      <c r="E330" t="s">
        <v>135</v>
      </c>
      <c r="F330" t="s">
        <v>23</v>
      </c>
      <c r="G330">
        <v>1994</v>
      </c>
      <c r="H330" t="s">
        <v>24</v>
      </c>
      <c r="I330" t="s">
        <v>24</v>
      </c>
      <c r="J330" t="s">
        <v>18</v>
      </c>
      <c r="K330" t="s">
        <v>134</v>
      </c>
      <c r="L330">
        <v>0.27</v>
      </c>
      <c r="M330">
        <v>33</v>
      </c>
      <c r="N330">
        <v>1995</v>
      </c>
      <c r="O330" t="s">
        <v>111</v>
      </c>
      <c r="P330" s="5">
        <v>34834</v>
      </c>
      <c r="Q330">
        <v>16661</v>
      </c>
      <c r="R330">
        <v>9865363</v>
      </c>
      <c r="S330" t="s">
        <v>258</v>
      </c>
      <c r="T330">
        <v>2</v>
      </c>
      <c r="U330" t="s">
        <v>257</v>
      </c>
      <c r="Z330" s="7" t="s">
        <v>729</v>
      </c>
    </row>
    <row r="331" spans="1:26" hidden="1" x14ac:dyDescent="0.25">
      <c r="A331" t="s">
        <v>256</v>
      </c>
      <c r="B331">
        <v>1301030910</v>
      </c>
      <c r="C331" t="s">
        <v>136</v>
      </c>
      <c r="D331" t="s">
        <v>16</v>
      </c>
      <c r="E331" t="s">
        <v>135</v>
      </c>
      <c r="F331" t="s">
        <v>23</v>
      </c>
      <c r="G331">
        <v>1994</v>
      </c>
      <c r="H331" t="s">
        <v>24</v>
      </c>
      <c r="I331" t="s">
        <v>24</v>
      </c>
      <c r="J331" t="s">
        <v>18</v>
      </c>
      <c r="K331" t="s">
        <v>134</v>
      </c>
      <c r="L331">
        <v>0.28000000000000003</v>
      </c>
      <c r="M331">
        <v>37</v>
      </c>
      <c r="N331">
        <v>1995</v>
      </c>
      <c r="O331" t="s">
        <v>111</v>
      </c>
      <c r="P331" s="5">
        <v>34841</v>
      </c>
      <c r="Q331">
        <v>16785</v>
      </c>
      <c r="R331">
        <v>10026368</v>
      </c>
      <c r="S331" t="s">
        <v>258</v>
      </c>
      <c r="T331">
        <v>2</v>
      </c>
      <c r="U331" t="s">
        <v>257</v>
      </c>
      <c r="Z331" s="7" t="s">
        <v>729</v>
      </c>
    </row>
    <row r="332" spans="1:26" hidden="1" x14ac:dyDescent="0.25">
      <c r="A332" t="s">
        <v>256</v>
      </c>
      <c r="B332">
        <v>1301031001</v>
      </c>
      <c r="C332" t="s">
        <v>136</v>
      </c>
      <c r="D332" t="s">
        <v>16</v>
      </c>
      <c r="E332" t="s">
        <v>135</v>
      </c>
      <c r="F332" t="s">
        <v>23</v>
      </c>
      <c r="G332">
        <v>1994</v>
      </c>
      <c r="H332" t="s">
        <v>24</v>
      </c>
      <c r="I332" t="s">
        <v>24</v>
      </c>
      <c r="J332" t="s">
        <v>18</v>
      </c>
      <c r="K332" t="s">
        <v>134</v>
      </c>
      <c r="L332">
        <v>0.24</v>
      </c>
      <c r="M332">
        <v>34</v>
      </c>
      <c r="N332">
        <v>1995</v>
      </c>
      <c r="O332" t="s">
        <v>111</v>
      </c>
      <c r="P332" s="5">
        <v>34851</v>
      </c>
      <c r="Q332">
        <v>4176</v>
      </c>
      <c r="R332">
        <v>2537200</v>
      </c>
      <c r="S332" t="s">
        <v>258</v>
      </c>
      <c r="T332">
        <v>2</v>
      </c>
      <c r="U332" t="s">
        <v>257</v>
      </c>
      <c r="Z332" s="7" t="s">
        <v>729</v>
      </c>
    </row>
    <row r="333" spans="1:26" hidden="1" x14ac:dyDescent="0.25">
      <c r="A333" t="s">
        <v>256</v>
      </c>
      <c r="B333">
        <v>1301030904</v>
      </c>
      <c r="C333" t="s">
        <v>136</v>
      </c>
      <c r="D333" t="s">
        <v>16</v>
      </c>
      <c r="E333" t="s">
        <v>135</v>
      </c>
      <c r="F333" t="s">
        <v>23</v>
      </c>
      <c r="G333">
        <v>1994</v>
      </c>
      <c r="H333" t="s">
        <v>24</v>
      </c>
      <c r="I333" t="s">
        <v>24</v>
      </c>
      <c r="J333" t="s">
        <v>18</v>
      </c>
      <c r="K333" t="s">
        <v>134</v>
      </c>
      <c r="L333">
        <v>0.24</v>
      </c>
      <c r="M333">
        <v>33</v>
      </c>
      <c r="N333">
        <v>1995</v>
      </c>
      <c r="O333" t="s">
        <v>111</v>
      </c>
      <c r="P333" s="5">
        <v>34820</v>
      </c>
      <c r="Q333">
        <v>16382</v>
      </c>
      <c r="R333">
        <v>9791611</v>
      </c>
      <c r="S333" t="s">
        <v>258</v>
      </c>
      <c r="T333">
        <v>2</v>
      </c>
      <c r="U333" t="s">
        <v>257</v>
      </c>
      <c r="Z333" s="7" t="s">
        <v>729</v>
      </c>
    </row>
    <row r="334" spans="1:26" hidden="1" x14ac:dyDescent="0.25">
      <c r="A334" t="s">
        <v>256</v>
      </c>
      <c r="B334">
        <v>1301030914</v>
      </c>
      <c r="C334" t="s">
        <v>136</v>
      </c>
      <c r="D334" t="s">
        <v>16</v>
      </c>
      <c r="E334" t="s">
        <v>135</v>
      </c>
      <c r="F334" t="s">
        <v>23</v>
      </c>
      <c r="G334">
        <v>1994</v>
      </c>
      <c r="H334" t="s">
        <v>24</v>
      </c>
      <c r="I334" t="s">
        <v>24</v>
      </c>
      <c r="J334" t="s">
        <v>18</v>
      </c>
      <c r="K334" t="s">
        <v>134</v>
      </c>
      <c r="L334">
        <v>0.27</v>
      </c>
      <c r="M334">
        <v>37</v>
      </c>
      <c r="N334">
        <v>1995</v>
      </c>
      <c r="O334" t="s">
        <v>111</v>
      </c>
      <c r="P334" s="5">
        <v>34849</v>
      </c>
      <c r="Q334">
        <v>16247</v>
      </c>
      <c r="R334">
        <v>9765141</v>
      </c>
      <c r="S334" t="s">
        <v>258</v>
      </c>
      <c r="T334">
        <v>2</v>
      </c>
      <c r="U334" t="s">
        <v>257</v>
      </c>
      <c r="Z334" s="7" t="s">
        <v>729</v>
      </c>
    </row>
    <row r="335" spans="1:26" hidden="1" x14ac:dyDescent="0.25">
      <c r="A335" t="s">
        <v>256</v>
      </c>
      <c r="B335">
        <v>1301030913</v>
      </c>
      <c r="C335" t="s">
        <v>136</v>
      </c>
      <c r="D335" t="s">
        <v>16</v>
      </c>
      <c r="E335" t="s">
        <v>135</v>
      </c>
      <c r="F335" t="s">
        <v>23</v>
      </c>
      <c r="G335">
        <v>1994</v>
      </c>
      <c r="H335" t="s">
        <v>24</v>
      </c>
      <c r="I335" t="s">
        <v>24</v>
      </c>
      <c r="J335" t="s">
        <v>18</v>
      </c>
      <c r="K335" t="s">
        <v>134</v>
      </c>
      <c r="L335">
        <v>0.27</v>
      </c>
      <c r="M335">
        <v>37</v>
      </c>
      <c r="N335">
        <v>1995</v>
      </c>
      <c r="O335" t="s">
        <v>111</v>
      </c>
      <c r="P335" s="5">
        <v>34849</v>
      </c>
      <c r="Q335">
        <v>16668</v>
      </c>
      <c r="R335">
        <v>10101033</v>
      </c>
      <c r="S335" t="s">
        <v>258</v>
      </c>
      <c r="T335">
        <v>2</v>
      </c>
      <c r="U335" t="s">
        <v>257</v>
      </c>
      <c r="Z335" s="7" t="s">
        <v>729</v>
      </c>
    </row>
    <row r="336" spans="1:26" hidden="1" x14ac:dyDescent="0.25">
      <c r="A336" t="s">
        <v>256</v>
      </c>
      <c r="B336">
        <v>1301030905</v>
      </c>
      <c r="C336" t="s">
        <v>136</v>
      </c>
      <c r="D336" t="s">
        <v>16</v>
      </c>
      <c r="E336" t="s">
        <v>135</v>
      </c>
      <c r="F336" t="s">
        <v>23</v>
      </c>
      <c r="G336">
        <v>1994</v>
      </c>
      <c r="H336" t="s">
        <v>24</v>
      </c>
      <c r="I336" t="s">
        <v>24</v>
      </c>
      <c r="J336" t="s">
        <v>18</v>
      </c>
      <c r="K336" t="s">
        <v>134</v>
      </c>
      <c r="L336">
        <v>0.24</v>
      </c>
      <c r="M336">
        <v>33</v>
      </c>
      <c r="N336">
        <v>1995</v>
      </c>
      <c r="O336" t="s">
        <v>111</v>
      </c>
      <c r="P336" s="5">
        <v>34822</v>
      </c>
      <c r="Q336">
        <v>16244</v>
      </c>
      <c r="R336">
        <v>9699256</v>
      </c>
      <c r="S336" t="s">
        <v>258</v>
      </c>
      <c r="T336">
        <v>2</v>
      </c>
      <c r="U336" t="s">
        <v>257</v>
      </c>
      <c r="Z336" s="7" t="s">
        <v>729</v>
      </c>
    </row>
    <row r="337" spans="1:26" hidden="1" x14ac:dyDescent="0.25">
      <c r="A337" t="s">
        <v>256</v>
      </c>
      <c r="B337">
        <v>1301030907</v>
      </c>
      <c r="C337" t="s">
        <v>136</v>
      </c>
      <c r="D337" t="s">
        <v>16</v>
      </c>
      <c r="E337" t="s">
        <v>135</v>
      </c>
      <c r="F337" t="s">
        <v>23</v>
      </c>
      <c r="G337">
        <v>1994</v>
      </c>
      <c r="H337" t="s">
        <v>24</v>
      </c>
      <c r="I337" t="s">
        <v>24</v>
      </c>
      <c r="J337" t="s">
        <v>18</v>
      </c>
      <c r="K337" t="s">
        <v>134</v>
      </c>
      <c r="L337">
        <v>0.26</v>
      </c>
      <c r="M337">
        <v>33</v>
      </c>
      <c r="N337">
        <v>1995</v>
      </c>
      <c r="O337" t="s">
        <v>111</v>
      </c>
      <c r="P337" s="5">
        <v>34828</v>
      </c>
      <c r="Q337">
        <v>16366</v>
      </c>
      <c r="R337">
        <v>9833723</v>
      </c>
      <c r="S337" t="s">
        <v>258</v>
      </c>
      <c r="T337">
        <v>2</v>
      </c>
      <c r="U337" t="s">
        <v>257</v>
      </c>
      <c r="Z337" s="7" t="s">
        <v>729</v>
      </c>
    </row>
    <row r="338" spans="1:26" hidden="1" x14ac:dyDescent="0.25">
      <c r="A338" t="s">
        <v>256</v>
      </c>
      <c r="B338">
        <v>1301030911</v>
      </c>
      <c r="C338" t="s">
        <v>136</v>
      </c>
      <c r="D338" t="s">
        <v>16</v>
      </c>
      <c r="E338" t="s">
        <v>135</v>
      </c>
      <c r="F338" t="s">
        <v>23</v>
      </c>
      <c r="G338">
        <v>1994</v>
      </c>
      <c r="H338" t="s">
        <v>24</v>
      </c>
      <c r="I338" t="s">
        <v>24</v>
      </c>
      <c r="J338" t="s">
        <v>18</v>
      </c>
      <c r="K338" t="s">
        <v>134</v>
      </c>
      <c r="L338">
        <v>0.31</v>
      </c>
      <c r="M338">
        <v>37</v>
      </c>
      <c r="N338">
        <v>1995</v>
      </c>
      <c r="O338" t="s">
        <v>111</v>
      </c>
      <c r="P338" s="5">
        <v>34846</v>
      </c>
      <c r="Q338">
        <v>16480</v>
      </c>
      <c r="R338">
        <v>9864051</v>
      </c>
      <c r="S338" t="s">
        <v>258</v>
      </c>
      <c r="T338">
        <v>2</v>
      </c>
      <c r="U338" t="s">
        <v>257</v>
      </c>
      <c r="Z338" s="7" t="s">
        <v>729</v>
      </c>
    </row>
    <row r="339" spans="1:26" hidden="1" x14ac:dyDescent="0.25">
      <c r="A339" t="s">
        <v>256</v>
      </c>
      <c r="B339">
        <v>1301030912</v>
      </c>
      <c r="C339" t="s">
        <v>136</v>
      </c>
      <c r="D339" t="s">
        <v>16</v>
      </c>
      <c r="E339" t="s">
        <v>135</v>
      </c>
      <c r="F339" t="s">
        <v>23</v>
      </c>
      <c r="G339">
        <v>1994</v>
      </c>
      <c r="H339" t="s">
        <v>24</v>
      </c>
      <c r="I339" t="s">
        <v>24</v>
      </c>
      <c r="J339" t="s">
        <v>18</v>
      </c>
      <c r="K339" t="s">
        <v>134</v>
      </c>
      <c r="L339">
        <v>0.27</v>
      </c>
      <c r="M339">
        <v>37</v>
      </c>
      <c r="N339">
        <v>1995</v>
      </c>
      <c r="O339" t="s">
        <v>111</v>
      </c>
      <c r="P339" s="5">
        <v>34846</v>
      </c>
      <c r="Q339">
        <v>16394</v>
      </c>
      <c r="R339">
        <v>9831138</v>
      </c>
      <c r="S339" t="s">
        <v>258</v>
      </c>
      <c r="T339">
        <v>2</v>
      </c>
      <c r="U339" t="s">
        <v>257</v>
      </c>
      <c r="Z339" s="7" t="s">
        <v>729</v>
      </c>
    </row>
    <row r="340" spans="1:26" hidden="1" x14ac:dyDescent="0.25">
      <c r="A340" t="s">
        <v>256</v>
      </c>
      <c r="B340">
        <v>1301030903</v>
      </c>
      <c r="C340" t="s">
        <v>136</v>
      </c>
      <c r="D340" t="s">
        <v>16</v>
      </c>
      <c r="E340" t="s">
        <v>135</v>
      </c>
      <c r="F340" t="s">
        <v>23</v>
      </c>
      <c r="G340">
        <v>1994</v>
      </c>
      <c r="H340" t="s">
        <v>24</v>
      </c>
      <c r="I340" t="s">
        <v>24</v>
      </c>
      <c r="J340" t="s">
        <v>18</v>
      </c>
      <c r="K340" t="s">
        <v>134</v>
      </c>
      <c r="L340">
        <v>0.27</v>
      </c>
      <c r="M340">
        <v>33</v>
      </c>
      <c r="N340">
        <v>1995</v>
      </c>
      <c r="O340" t="s">
        <v>111</v>
      </c>
      <c r="P340" s="5">
        <v>34818</v>
      </c>
      <c r="Q340">
        <v>15972</v>
      </c>
      <c r="R340">
        <v>9557693</v>
      </c>
      <c r="S340" t="s">
        <v>258</v>
      </c>
      <c r="T340">
        <v>2</v>
      </c>
      <c r="U340" t="s">
        <v>257</v>
      </c>
      <c r="Z340" s="7" t="s">
        <v>729</v>
      </c>
    </row>
    <row r="341" spans="1:26" hidden="1" x14ac:dyDescent="0.25">
      <c r="A341" t="s">
        <v>256</v>
      </c>
      <c r="B341">
        <v>1301030906</v>
      </c>
      <c r="C341" t="s">
        <v>136</v>
      </c>
      <c r="D341" t="s">
        <v>16</v>
      </c>
      <c r="E341" t="s">
        <v>135</v>
      </c>
      <c r="F341" t="s">
        <v>23</v>
      </c>
      <c r="G341">
        <v>1994</v>
      </c>
      <c r="H341" t="s">
        <v>24</v>
      </c>
      <c r="I341" t="s">
        <v>24</v>
      </c>
      <c r="J341" t="s">
        <v>18</v>
      </c>
      <c r="K341" t="s">
        <v>134</v>
      </c>
      <c r="L341">
        <v>0.24</v>
      </c>
      <c r="M341">
        <v>33</v>
      </c>
      <c r="N341">
        <v>1995</v>
      </c>
      <c r="O341" t="s">
        <v>111</v>
      </c>
      <c r="P341" s="5">
        <v>34825</v>
      </c>
      <c r="Q341">
        <v>16740</v>
      </c>
      <c r="R341">
        <v>10028649</v>
      </c>
      <c r="S341" t="s">
        <v>258</v>
      </c>
      <c r="T341">
        <v>2</v>
      </c>
      <c r="U341" t="s">
        <v>257</v>
      </c>
      <c r="Z341" s="7" t="s">
        <v>729</v>
      </c>
    </row>
    <row r="342" spans="1:26" hidden="1" x14ac:dyDescent="0.25">
      <c r="A342" t="s">
        <v>256</v>
      </c>
      <c r="B342">
        <v>1301030909</v>
      </c>
      <c r="C342" t="s">
        <v>136</v>
      </c>
      <c r="D342" t="s">
        <v>16</v>
      </c>
      <c r="E342" t="s">
        <v>135</v>
      </c>
      <c r="F342" t="s">
        <v>23</v>
      </c>
      <c r="G342">
        <v>1994</v>
      </c>
      <c r="H342" t="s">
        <v>24</v>
      </c>
      <c r="I342" t="s">
        <v>24</v>
      </c>
      <c r="J342" t="s">
        <v>18</v>
      </c>
      <c r="K342" t="s">
        <v>134</v>
      </c>
      <c r="L342">
        <v>0.28999999999999998</v>
      </c>
      <c r="M342">
        <v>37</v>
      </c>
      <c r="N342">
        <v>1995</v>
      </c>
      <c r="O342" t="s">
        <v>111</v>
      </c>
      <c r="P342" s="5">
        <v>34841</v>
      </c>
      <c r="Q342">
        <v>16345</v>
      </c>
      <c r="R342">
        <v>9827507</v>
      </c>
      <c r="S342" t="s">
        <v>258</v>
      </c>
      <c r="T342">
        <v>2</v>
      </c>
      <c r="U342" t="s">
        <v>257</v>
      </c>
      <c r="Z342" s="7" t="s">
        <v>729</v>
      </c>
    </row>
    <row r="343" spans="1:26" hidden="1" x14ac:dyDescent="0.25">
      <c r="A343" t="s">
        <v>256</v>
      </c>
      <c r="B343">
        <v>1301030915</v>
      </c>
      <c r="C343" t="s">
        <v>136</v>
      </c>
      <c r="D343" t="s">
        <v>16</v>
      </c>
      <c r="E343" t="s">
        <v>135</v>
      </c>
      <c r="F343" t="s">
        <v>23</v>
      </c>
      <c r="G343">
        <v>1994</v>
      </c>
      <c r="H343" t="s">
        <v>24</v>
      </c>
      <c r="I343" t="s">
        <v>24</v>
      </c>
      <c r="J343" t="s">
        <v>18</v>
      </c>
      <c r="K343" t="s">
        <v>134</v>
      </c>
      <c r="L343">
        <v>0.27</v>
      </c>
      <c r="M343">
        <v>34</v>
      </c>
      <c r="N343">
        <v>1995</v>
      </c>
      <c r="O343" t="s">
        <v>111</v>
      </c>
      <c r="P343" s="5">
        <v>34851</v>
      </c>
      <c r="Q343">
        <v>16094</v>
      </c>
      <c r="R343">
        <v>9610718</v>
      </c>
      <c r="S343" t="s">
        <v>258</v>
      </c>
      <c r="T343">
        <v>2</v>
      </c>
      <c r="U343" t="s">
        <v>257</v>
      </c>
      <c r="Z343" s="7" t="s">
        <v>729</v>
      </c>
    </row>
    <row r="344" spans="1:26" hidden="1" x14ac:dyDescent="0.25">
      <c r="A344" t="s">
        <v>256</v>
      </c>
      <c r="B344">
        <v>1301031414</v>
      </c>
      <c r="C344" t="s">
        <v>136</v>
      </c>
      <c r="D344" t="s">
        <v>16</v>
      </c>
      <c r="E344" t="s">
        <v>135</v>
      </c>
      <c r="F344" t="s">
        <v>23</v>
      </c>
      <c r="G344">
        <v>1995</v>
      </c>
      <c r="H344" t="s">
        <v>24</v>
      </c>
      <c r="I344" t="s">
        <v>24</v>
      </c>
      <c r="J344" t="s">
        <v>18</v>
      </c>
      <c r="K344" t="s">
        <v>134</v>
      </c>
      <c r="L344">
        <v>0.27</v>
      </c>
      <c r="N344">
        <v>1996</v>
      </c>
      <c r="O344" t="s">
        <v>111</v>
      </c>
      <c r="P344" s="5">
        <v>35192</v>
      </c>
      <c r="Q344">
        <v>16562</v>
      </c>
      <c r="R344">
        <v>9934444</v>
      </c>
      <c r="S344" t="s">
        <v>258</v>
      </c>
      <c r="T344">
        <v>2</v>
      </c>
      <c r="U344" t="s">
        <v>255</v>
      </c>
      <c r="V344" t="s">
        <v>405</v>
      </c>
      <c r="W344" t="s">
        <v>404</v>
      </c>
      <c r="X344" t="s">
        <v>473</v>
      </c>
      <c r="Z344" s="7" t="s">
        <v>729</v>
      </c>
    </row>
    <row r="345" spans="1:26" hidden="1" x14ac:dyDescent="0.25">
      <c r="A345" t="s">
        <v>256</v>
      </c>
      <c r="B345">
        <v>1301031504</v>
      </c>
      <c r="C345" t="s">
        <v>136</v>
      </c>
      <c r="D345" t="s">
        <v>16</v>
      </c>
      <c r="E345" t="s">
        <v>135</v>
      </c>
      <c r="F345" t="s">
        <v>23</v>
      </c>
      <c r="G345">
        <v>1995</v>
      </c>
      <c r="H345" t="s">
        <v>24</v>
      </c>
      <c r="I345" t="s">
        <v>24</v>
      </c>
      <c r="J345" t="s">
        <v>18</v>
      </c>
      <c r="K345" t="s">
        <v>134</v>
      </c>
      <c r="L345">
        <v>0.28000000000000003</v>
      </c>
      <c r="N345">
        <v>1996</v>
      </c>
      <c r="O345" t="s">
        <v>111</v>
      </c>
      <c r="P345" s="5">
        <v>35207</v>
      </c>
      <c r="Q345">
        <v>16477</v>
      </c>
      <c r="R345">
        <v>10764086</v>
      </c>
      <c r="S345" t="s">
        <v>258</v>
      </c>
      <c r="T345">
        <v>2</v>
      </c>
      <c r="U345" t="s">
        <v>255</v>
      </c>
      <c r="V345" t="s">
        <v>405</v>
      </c>
      <c r="W345" t="s">
        <v>404</v>
      </c>
      <c r="X345" t="s">
        <v>473</v>
      </c>
      <c r="Z345" s="7" t="s">
        <v>729</v>
      </c>
    </row>
    <row r="346" spans="1:26" hidden="1" x14ac:dyDescent="0.25">
      <c r="A346" t="s">
        <v>256</v>
      </c>
      <c r="B346">
        <v>1301031505</v>
      </c>
      <c r="C346" t="s">
        <v>136</v>
      </c>
      <c r="D346" t="s">
        <v>16</v>
      </c>
      <c r="E346" t="s">
        <v>135</v>
      </c>
      <c r="F346" t="s">
        <v>23</v>
      </c>
      <c r="G346">
        <v>1995</v>
      </c>
      <c r="H346" t="s">
        <v>24</v>
      </c>
      <c r="I346" t="s">
        <v>24</v>
      </c>
      <c r="J346" t="s">
        <v>18</v>
      </c>
      <c r="K346" t="s">
        <v>134</v>
      </c>
      <c r="L346">
        <v>0.27</v>
      </c>
      <c r="N346">
        <v>1996</v>
      </c>
      <c r="O346" t="s">
        <v>111</v>
      </c>
      <c r="P346" s="5">
        <v>35207</v>
      </c>
      <c r="Q346">
        <v>16931</v>
      </c>
      <c r="R346">
        <v>10703108</v>
      </c>
      <c r="S346" t="s">
        <v>258</v>
      </c>
      <c r="T346">
        <v>2</v>
      </c>
      <c r="U346" t="s">
        <v>255</v>
      </c>
      <c r="V346" t="s">
        <v>405</v>
      </c>
      <c r="W346" t="s">
        <v>404</v>
      </c>
      <c r="X346" t="s">
        <v>473</v>
      </c>
      <c r="Z346" s="7" t="s">
        <v>729</v>
      </c>
    </row>
    <row r="347" spans="1:26" hidden="1" x14ac:dyDescent="0.25">
      <c r="A347" t="s">
        <v>256</v>
      </c>
      <c r="B347">
        <v>1301031501</v>
      </c>
      <c r="C347" t="s">
        <v>136</v>
      </c>
      <c r="D347" t="s">
        <v>16</v>
      </c>
      <c r="E347" t="s">
        <v>135</v>
      </c>
      <c r="F347" t="s">
        <v>23</v>
      </c>
      <c r="G347">
        <v>1995</v>
      </c>
      <c r="H347" t="s">
        <v>24</v>
      </c>
      <c r="I347" t="s">
        <v>24</v>
      </c>
      <c r="J347" t="s">
        <v>18</v>
      </c>
      <c r="K347" t="s">
        <v>134</v>
      </c>
      <c r="L347">
        <v>0.27</v>
      </c>
      <c r="N347">
        <v>1996</v>
      </c>
      <c r="O347" t="s">
        <v>111</v>
      </c>
      <c r="P347" s="5">
        <v>35200</v>
      </c>
      <c r="Q347">
        <v>16623</v>
      </c>
      <c r="R347">
        <v>9978551</v>
      </c>
      <c r="S347" t="s">
        <v>258</v>
      </c>
      <c r="T347">
        <v>2</v>
      </c>
      <c r="U347" t="s">
        <v>255</v>
      </c>
      <c r="V347" t="s">
        <v>405</v>
      </c>
      <c r="W347" t="s">
        <v>404</v>
      </c>
      <c r="X347" t="s">
        <v>473</v>
      </c>
      <c r="Z347" s="7" t="s">
        <v>729</v>
      </c>
    </row>
    <row r="348" spans="1:26" hidden="1" x14ac:dyDescent="0.25">
      <c r="A348" t="s">
        <v>256</v>
      </c>
      <c r="B348">
        <v>1301031510</v>
      </c>
      <c r="C348" t="s">
        <v>136</v>
      </c>
      <c r="D348" t="s">
        <v>16</v>
      </c>
      <c r="E348" t="s">
        <v>135</v>
      </c>
      <c r="F348" t="s">
        <v>23</v>
      </c>
      <c r="G348">
        <v>1995</v>
      </c>
      <c r="H348" t="s">
        <v>24</v>
      </c>
      <c r="I348" t="s">
        <v>24</v>
      </c>
      <c r="J348" t="s">
        <v>18</v>
      </c>
      <c r="K348" t="s">
        <v>134</v>
      </c>
      <c r="L348">
        <v>0.28999999999999998</v>
      </c>
      <c r="N348">
        <v>1996</v>
      </c>
      <c r="O348" t="s">
        <v>111</v>
      </c>
      <c r="P348" s="5">
        <v>35213</v>
      </c>
      <c r="Q348">
        <v>16592</v>
      </c>
      <c r="R348">
        <v>9978652</v>
      </c>
      <c r="S348" t="s">
        <v>258</v>
      </c>
      <c r="T348">
        <v>2</v>
      </c>
      <c r="U348" t="s">
        <v>255</v>
      </c>
      <c r="V348" t="s">
        <v>405</v>
      </c>
      <c r="W348" t="s">
        <v>404</v>
      </c>
      <c r="X348" t="s">
        <v>473</v>
      </c>
      <c r="Z348" s="7" t="s">
        <v>729</v>
      </c>
    </row>
    <row r="349" spans="1:26" hidden="1" x14ac:dyDescent="0.25">
      <c r="A349" t="s">
        <v>256</v>
      </c>
      <c r="B349">
        <v>1301031503</v>
      </c>
      <c r="C349" t="s">
        <v>136</v>
      </c>
      <c r="D349" t="s">
        <v>16</v>
      </c>
      <c r="E349" t="s">
        <v>135</v>
      </c>
      <c r="F349" t="s">
        <v>23</v>
      </c>
      <c r="G349">
        <v>1995</v>
      </c>
      <c r="H349" t="s">
        <v>24</v>
      </c>
      <c r="I349" t="s">
        <v>24</v>
      </c>
      <c r="J349" t="s">
        <v>18</v>
      </c>
      <c r="K349" t="s">
        <v>134</v>
      </c>
      <c r="L349">
        <v>0.27</v>
      </c>
      <c r="N349">
        <v>1996</v>
      </c>
      <c r="O349" t="s">
        <v>111</v>
      </c>
      <c r="P349" s="5">
        <v>35207</v>
      </c>
      <c r="Q349">
        <v>16628</v>
      </c>
      <c r="R349">
        <v>10291792</v>
      </c>
      <c r="S349" t="s">
        <v>258</v>
      </c>
      <c r="T349">
        <v>2</v>
      </c>
      <c r="U349" t="s">
        <v>255</v>
      </c>
      <c r="V349" t="s">
        <v>405</v>
      </c>
      <c r="W349" t="s">
        <v>404</v>
      </c>
      <c r="X349" t="s">
        <v>473</v>
      </c>
      <c r="Z349" s="7" t="s">
        <v>729</v>
      </c>
    </row>
    <row r="350" spans="1:26" hidden="1" x14ac:dyDescent="0.25">
      <c r="A350" t="s">
        <v>256</v>
      </c>
      <c r="B350">
        <v>1301031511</v>
      </c>
      <c r="C350" t="s">
        <v>136</v>
      </c>
      <c r="D350" t="s">
        <v>16</v>
      </c>
      <c r="E350" t="s">
        <v>135</v>
      </c>
      <c r="F350" t="s">
        <v>23</v>
      </c>
      <c r="G350">
        <v>1995</v>
      </c>
      <c r="H350" t="s">
        <v>24</v>
      </c>
      <c r="I350" t="s">
        <v>24</v>
      </c>
      <c r="J350" t="s">
        <v>18</v>
      </c>
      <c r="K350" t="s">
        <v>134</v>
      </c>
      <c r="L350">
        <v>0.24</v>
      </c>
      <c r="N350">
        <v>1996</v>
      </c>
      <c r="O350" t="s">
        <v>111</v>
      </c>
      <c r="P350" s="5">
        <v>35213</v>
      </c>
      <c r="Q350">
        <v>9642</v>
      </c>
      <c r="R350">
        <v>5785499</v>
      </c>
      <c r="S350" t="s">
        <v>258</v>
      </c>
      <c r="T350">
        <v>2</v>
      </c>
      <c r="U350" t="s">
        <v>255</v>
      </c>
      <c r="V350" t="s">
        <v>476</v>
      </c>
      <c r="W350" t="s">
        <v>475</v>
      </c>
      <c r="X350" t="s">
        <v>474</v>
      </c>
      <c r="Z350" s="7" t="s">
        <v>729</v>
      </c>
    </row>
    <row r="351" spans="1:26" hidden="1" x14ac:dyDescent="0.25">
      <c r="A351" t="s">
        <v>256</v>
      </c>
      <c r="B351">
        <v>1301031508</v>
      </c>
      <c r="C351" t="s">
        <v>136</v>
      </c>
      <c r="D351" t="s">
        <v>16</v>
      </c>
      <c r="E351" t="s">
        <v>135</v>
      </c>
      <c r="F351" t="s">
        <v>23</v>
      </c>
      <c r="G351">
        <v>1995</v>
      </c>
      <c r="H351" t="s">
        <v>24</v>
      </c>
      <c r="I351" t="s">
        <v>24</v>
      </c>
      <c r="J351" t="s">
        <v>18</v>
      </c>
      <c r="K351" t="s">
        <v>134</v>
      </c>
      <c r="L351">
        <v>0.26</v>
      </c>
      <c r="N351">
        <v>1996</v>
      </c>
      <c r="O351" t="s">
        <v>111</v>
      </c>
      <c r="P351" s="5">
        <v>35209</v>
      </c>
      <c r="Q351">
        <v>15230</v>
      </c>
      <c r="R351">
        <v>10232285</v>
      </c>
      <c r="S351" t="s">
        <v>258</v>
      </c>
      <c r="T351">
        <v>2</v>
      </c>
      <c r="U351" t="s">
        <v>255</v>
      </c>
      <c r="V351" t="s">
        <v>405</v>
      </c>
      <c r="W351" t="s">
        <v>404</v>
      </c>
      <c r="X351" t="s">
        <v>473</v>
      </c>
      <c r="Z351" s="7" t="s">
        <v>729</v>
      </c>
    </row>
    <row r="352" spans="1:26" hidden="1" x14ac:dyDescent="0.25">
      <c r="A352" t="s">
        <v>256</v>
      </c>
      <c r="B352">
        <v>1301031507</v>
      </c>
      <c r="C352" t="s">
        <v>136</v>
      </c>
      <c r="D352" t="s">
        <v>16</v>
      </c>
      <c r="E352" t="s">
        <v>135</v>
      </c>
      <c r="F352" t="s">
        <v>23</v>
      </c>
      <c r="G352">
        <v>1995</v>
      </c>
      <c r="H352" t="s">
        <v>24</v>
      </c>
      <c r="I352" t="s">
        <v>24</v>
      </c>
      <c r="J352" t="s">
        <v>18</v>
      </c>
      <c r="K352" t="s">
        <v>134</v>
      </c>
      <c r="L352">
        <v>0.28999999999999998</v>
      </c>
      <c r="N352">
        <v>1996</v>
      </c>
      <c r="O352" t="s">
        <v>111</v>
      </c>
      <c r="P352" s="5">
        <v>35209</v>
      </c>
      <c r="Q352">
        <v>16642</v>
      </c>
      <c r="R352">
        <v>11213439</v>
      </c>
      <c r="S352" t="s">
        <v>258</v>
      </c>
      <c r="T352">
        <v>2</v>
      </c>
      <c r="U352" t="s">
        <v>255</v>
      </c>
      <c r="V352" t="s">
        <v>405</v>
      </c>
      <c r="W352" t="s">
        <v>404</v>
      </c>
      <c r="X352" t="s">
        <v>473</v>
      </c>
      <c r="Z352" s="7" t="s">
        <v>729</v>
      </c>
    </row>
    <row r="353" spans="1:26" hidden="1" x14ac:dyDescent="0.25">
      <c r="A353" t="s">
        <v>256</v>
      </c>
      <c r="B353">
        <v>1301031502</v>
      </c>
      <c r="C353" t="s">
        <v>136</v>
      </c>
      <c r="D353" t="s">
        <v>16</v>
      </c>
      <c r="E353" t="s">
        <v>135</v>
      </c>
      <c r="F353" t="s">
        <v>23</v>
      </c>
      <c r="G353">
        <v>1995</v>
      </c>
      <c r="H353" t="s">
        <v>24</v>
      </c>
      <c r="I353" t="s">
        <v>24</v>
      </c>
      <c r="J353" t="s">
        <v>18</v>
      </c>
      <c r="K353" t="s">
        <v>134</v>
      </c>
      <c r="L353">
        <v>0.26</v>
      </c>
      <c r="N353">
        <v>1996</v>
      </c>
      <c r="O353" t="s">
        <v>111</v>
      </c>
      <c r="P353" s="5">
        <v>35201</v>
      </c>
      <c r="Q353">
        <v>16636</v>
      </c>
      <c r="R353">
        <v>9973804</v>
      </c>
      <c r="S353" t="s">
        <v>258</v>
      </c>
      <c r="T353">
        <v>2</v>
      </c>
      <c r="U353" t="s">
        <v>255</v>
      </c>
      <c r="V353" t="s">
        <v>405</v>
      </c>
      <c r="W353" t="s">
        <v>404</v>
      </c>
      <c r="X353" t="s">
        <v>473</v>
      </c>
      <c r="Z353" s="7" t="s">
        <v>729</v>
      </c>
    </row>
    <row r="354" spans="1:26" hidden="1" x14ac:dyDescent="0.25">
      <c r="A354" t="s">
        <v>256</v>
      </c>
      <c r="B354">
        <v>1301031413</v>
      </c>
      <c r="C354" t="s">
        <v>136</v>
      </c>
      <c r="D354" t="s">
        <v>16</v>
      </c>
      <c r="E354" t="s">
        <v>135</v>
      </c>
      <c r="F354" t="s">
        <v>23</v>
      </c>
      <c r="G354">
        <v>1995</v>
      </c>
      <c r="H354" t="s">
        <v>24</v>
      </c>
      <c r="I354" t="s">
        <v>24</v>
      </c>
      <c r="J354" t="s">
        <v>18</v>
      </c>
      <c r="K354" t="s">
        <v>134</v>
      </c>
      <c r="L354">
        <v>0.31</v>
      </c>
      <c r="N354">
        <v>1996</v>
      </c>
      <c r="O354" t="s">
        <v>111</v>
      </c>
      <c r="P354" s="5">
        <v>35192</v>
      </c>
      <c r="Q354">
        <v>16086</v>
      </c>
      <c r="R354">
        <v>9615650</v>
      </c>
      <c r="S354" t="s">
        <v>258</v>
      </c>
      <c r="T354">
        <v>2</v>
      </c>
      <c r="U354" t="s">
        <v>255</v>
      </c>
      <c r="V354" t="s">
        <v>405</v>
      </c>
      <c r="W354" t="s">
        <v>404</v>
      </c>
      <c r="X354" t="s">
        <v>473</v>
      </c>
      <c r="Z354" s="7" t="s">
        <v>729</v>
      </c>
    </row>
    <row r="355" spans="1:26" hidden="1" x14ac:dyDescent="0.25">
      <c r="A355" t="s">
        <v>256</v>
      </c>
      <c r="B355">
        <v>1301031506</v>
      </c>
      <c r="C355" t="s">
        <v>136</v>
      </c>
      <c r="D355" t="s">
        <v>16</v>
      </c>
      <c r="E355" t="s">
        <v>135</v>
      </c>
      <c r="F355" t="s">
        <v>23</v>
      </c>
      <c r="G355">
        <v>1995</v>
      </c>
      <c r="H355" t="s">
        <v>24</v>
      </c>
      <c r="I355" t="s">
        <v>24</v>
      </c>
      <c r="J355" t="s">
        <v>18</v>
      </c>
      <c r="K355" t="s">
        <v>134</v>
      </c>
      <c r="L355">
        <v>0.28999999999999998</v>
      </c>
      <c r="N355">
        <v>1996</v>
      </c>
      <c r="O355" t="s">
        <v>111</v>
      </c>
      <c r="P355" s="5">
        <v>35207</v>
      </c>
      <c r="Q355">
        <v>16646</v>
      </c>
      <c r="R355">
        <v>10979642</v>
      </c>
      <c r="S355" t="s">
        <v>258</v>
      </c>
      <c r="T355">
        <v>2</v>
      </c>
      <c r="U355" t="s">
        <v>255</v>
      </c>
      <c r="V355" t="s">
        <v>405</v>
      </c>
      <c r="W355" t="s">
        <v>404</v>
      </c>
      <c r="X355" t="s">
        <v>473</v>
      </c>
      <c r="Z355" s="7" t="s">
        <v>729</v>
      </c>
    </row>
    <row r="356" spans="1:26" hidden="1" x14ac:dyDescent="0.25">
      <c r="A356" t="s">
        <v>256</v>
      </c>
      <c r="B356">
        <v>1301031509</v>
      </c>
      <c r="C356" t="s">
        <v>136</v>
      </c>
      <c r="D356" t="s">
        <v>16</v>
      </c>
      <c r="E356" t="s">
        <v>135</v>
      </c>
      <c r="F356" t="s">
        <v>23</v>
      </c>
      <c r="G356">
        <v>1995</v>
      </c>
      <c r="H356" t="s">
        <v>24</v>
      </c>
      <c r="I356" t="s">
        <v>24</v>
      </c>
      <c r="J356" t="s">
        <v>18</v>
      </c>
      <c r="K356" t="s">
        <v>134</v>
      </c>
      <c r="L356">
        <v>0.28999999999999998</v>
      </c>
      <c r="N356">
        <v>1996</v>
      </c>
      <c r="O356" t="s">
        <v>111</v>
      </c>
      <c r="P356" s="5">
        <v>35213</v>
      </c>
      <c r="Q356">
        <v>16732</v>
      </c>
      <c r="R356">
        <v>11018655</v>
      </c>
      <c r="S356" t="s">
        <v>258</v>
      </c>
      <c r="T356">
        <v>2</v>
      </c>
      <c r="U356" t="s">
        <v>255</v>
      </c>
      <c r="V356" t="s">
        <v>476</v>
      </c>
      <c r="W356" t="s">
        <v>475</v>
      </c>
      <c r="X356" t="s">
        <v>474</v>
      </c>
      <c r="Z356" s="7" t="s">
        <v>729</v>
      </c>
    </row>
    <row r="357" spans="1:26" hidden="1" x14ac:dyDescent="0.25">
      <c r="A357" t="s">
        <v>256</v>
      </c>
      <c r="B357">
        <v>1301031415</v>
      </c>
      <c r="C357" t="s">
        <v>136</v>
      </c>
      <c r="D357" t="s">
        <v>16</v>
      </c>
      <c r="E357" t="s">
        <v>135</v>
      </c>
      <c r="F357" t="s">
        <v>23</v>
      </c>
      <c r="G357">
        <v>1995</v>
      </c>
      <c r="H357" t="s">
        <v>24</v>
      </c>
      <c r="I357" t="s">
        <v>24</v>
      </c>
      <c r="J357" t="s">
        <v>18</v>
      </c>
      <c r="K357" t="s">
        <v>134</v>
      </c>
      <c r="L357">
        <v>0.28000000000000003</v>
      </c>
      <c r="N357">
        <v>1996</v>
      </c>
      <c r="O357" t="s">
        <v>111</v>
      </c>
      <c r="P357" s="5">
        <v>35197</v>
      </c>
      <c r="Q357">
        <v>16632</v>
      </c>
      <c r="R357">
        <v>9971524</v>
      </c>
      <c r="S357" t="s">
        <v>258</v>
      </c>
      <c r="T357">
        <v>2</v>
      </c>
      <c r="U357" t="s">
        <v>255</v>
      </c>
      <c r="V357" t="s">
        <v>405</v>
      </c>
      <c r="W357" t="s">
        <v>404</v>
      </c>
      <c r="X357" t="s">
        <v>473</v>
      </c>
      <c r="Z357" s="7" t="s">
        <v>729</v>
      </c>
    </row>
    <row r="358" spans="1:26" hidden="1" x14ac:dyDescent="0.25">
      <c r="A358" t="s">
        <v>138</v>
      </c>
      <c r="B358" t="s">
        <v>472</v>
      </c>
      <c r="C358" t="s">
        <v>136</v>
      </c>
      <c r="D358" t="s">
        <v>16</v>
      </c>
      <c r="E358" t="s">
        <v>135</v>
      </c>
      <c r="F358" t="s">
        <v>23</v>
      </c>
      <c r="G358">
        <v>1996</v>
      </c>
      <c r="H358" t="s">
        <v>24</v>
      </c>
      <c r="J358" t="s">
        <v>18</v>
      </c>
      <c r="K358" t="s">
        <v>134</v>
      </c>
      <c r="L358">
        <v>0.26</v>
      </c>
      <c r="M358">
        <v>35</v>
      </c>
      <c r="N358">
        <v>1997</v>
      </c>
      <c r="O358" t="s">
        <v>111</v>
      </c>
      <c r="P358" s="5">
        <v>35576</v>
      </c>
      <c r="Q358">
        <v>0</v>
      </c>
      <c r="R358">
        <v>136838852</v>
      </c>
      <c r="T358">
        <v>2</v>
      </c>
      <c r="U358" t="s">
        <v>133</v>
      </c>
      <c r="V358" t="s">
        <v>405</v>
      </c>
      <c r="W358" t="s">
        <v>404</v>
      </c>
      <c r="X358" t="s">
        <v>471</v>
      </c>
      <c r="Z358" s="7" t="s">
        <v>729</v>
      </c>
    </row>
    <row r="359" spans="1:26" hidden="1" x14ac:dyDescent="0.25">
      <c r="A359" t="s">
        <v>138</v>
      </c>
      <c r="B359" t="s">
        <v>470</v>
      </c>
      <c r="C359" t="s">
        <v>136</v>
      </c>
      <c r="D359" t="s">
        <v>16</v>
      </c>
      <c r="E359" t="s">
        <v>135</v>
      </c>
      <c r="F359" t="s">
        <v>23</v>
      </c>
      <c r="G359">
        <v>1997</v>
      </c>
      <c r="H359" t="s">
        <v>24</v>
      </c>
      <c r="J359" t="s">
        <v>18</v>
      </c>
      <c r="K359" t="s">
        <v>134</v>
      </c>
      <c r="L359">
        <v>0.36</v>
      </c>
      <c r="M359">
        <v>36</v>
      </c>
      <c r="N359">
        <v>1998</v>
      </c>
      <c r="O359" t="s">
        <v>111</v>
      </c>
      <c r="P359" s="5">
        <v>35945</v>
      </c>
      <c r="Q359">
        <v>0</v>
      </c>
      <c r="R359">
        <v>137571564</v>
      </c>
      <c r="T359">
        <v>2</v>
      </c>
      <c r="U359" t="s">
        <v>133</v>
      </c>
      <c r="V359" t="s">
        <v>405</v>
      </c>
      <c r="W359" t="s">
        <v>404</v>
      </c>
      <c r="X359" t="s">
        <v>469</v>
      </c>
      <c r="Z359" s="7" t="s">
        <v>729</v>
      </c>
    </row>
    <row r="360" spans="1:26" hidden="1" x14ac:dyDescent="0.25">
      <c r="A360" t="s">
        <v>138</v>
      </c>
      <c r="B360" t="s">
        <v>468</v>
      </c>
      <c r="C360" t="s">
        <v>136</v>
      </c>
      <c r="D360" t="s">
        <v>16</v>
      </c>
      <c r="E360" t="s">
        <v>135</v>
      </c>
      <c r="F360" t="s">
        <v>23</v>
      </c>
      <c r="G360">
        <v>1998</v>
      </c>
      <c r="H360" t="s">
        <v>24</v>
      </c>
      <c r="J360" t="s">
        <v>18</v>
      </c>
      <c r="K360" t="s">
        <v>134</v>
      </c>
      <c r="L360">
        <v>0.3</v>
      </c>
      <c r="M360">
        <v>36</v>
      </c>
      <c r="N360">
        <v>1999</v>
      </c>
      <c r="O360" t="s">
        <v>111</v>
      </c>
      <c r="P360" s="5">
        <v>36304</v>
      </c>
      <c r="Q360">
        <v>0</v>
      </c>
      <c r="R360">
        <v>131195588</v>
      </c>
      <c r="T360">
        <v>2</v>
      </c>
      <c r="U360" t="s">
        <v>133</v>
      </c>
      <c r="V360" t="s">
        <v>405</v>
      </c>
      <c r="W360" t="s">
        <v>404</v>
      </c>
      <c r="X360" t="s">
        <v>467</v>
      </c>
      <c r="Z360" s="7" t="s">
        <v>729</v>
      </c>
    </row>
    <row r="361" spans="1:26" hidden="1" x14ac:dyDescent="0.25">
      <c r="A361" t="s">
        <v>138</v>
      </c>
      <c r="B361" t="s">
        <v>466</v>
      </c>
      <c r="C361" t="s">
        <v>136</v>
      </c>
      <c r="D361" t="s">
        <v>16</v>
      </c>
      <c r="E361" t="s">
        <v>135</v>
      </c>
      <c r="F361" t="s">
        <v>23</v>
      </c>
      <c r="G361">
        <v>1999</v>
      </c>
      <c r="H361" t="s">
        <v>24</v>
      </c>
      <c r="J361" t="s">
        <v>18</v>
      </c>
      <c r="K361" t="s">
        <v>134</v>
      </c>
      <c r="L361">
        <v>0.34</v>
      </c>
      <c r="N361">
        <v>2000</v>
      </c>
      <c r="O361" t="s">
        <v>111</v>
      </c>
      <c r="P361" s="5">
        <v>36685</v>
      </c>
      <c r="Q361">
        <v>0</v>
      </c>
      <c r="R361">
        <v>17127248</v>
      </c>
      <c r="T361">
        <v>2</v>
      </c>
      <c r="U361" t="s">
        <v>133</v>
      </c>
      <c r="V361" t="s">
        <v>465</v>
      </c>
      <c r="W361" t="s">
        <v>464</v>
      </c>
      <c r="X361" t="s">
        <v>463</v>
      </c>
      <c r="Z361" s="7" t="s">
        <v>729</v>
      </c>
    </row>
    <row r="362" spans="1:26" hidden="1" x14ac:dyDescent="0.25">
      <c r="A362" t="s">
        <v>138</v>
      </c>
      <c r="B362" t="s">
        <v>462</v>
      </c>
      <c r="C362" t="s">
        <v>136</v>
      </c>
      <c r="D362" t="s">
        <v>16</v>
      </c>
      <c r="E362" t="s">
        <v>135</v>
      </c>
      <c r="F362" t="s">
        <v>23</v>
      </c>
      <c r="G362">
        <v>1999</v>
      </c>
      <c r="H362" t="s">
        <v>24</v>
      </c>
      <c r="J362" t="s">
        <v>18</v>
      </c>
      <c r="K362" t="s">
        <v>134</v>
      </c>
      <c r="L362">
        <v>0.34</v>
      </c>
      <c r="N362">
        <v>2000</v>
      </c>
      <c r="O362" t="s">
        <v>111</v>
      </c>
      <c r="P362" s="5">
        <v>36685</v>
      </c>
      <c r="Q362">
        <v>0</v>
      </c>
      <c r="R362">
        <v>99769000</v>
      </c>
      <c r="T362">
        <v>2</v>
      </c>
      <c r="U362" t="s">
        <v>133</v>
      </c>
      <c r="V362" t="s">
        <v>405</v>
      </c>
      <c r="W362" t="s">
        <v>404</v>
      </c>
      <c r="X362" t="s">
        <v>461</v>
      </c>
      <c r="Z362" s="7" t="s">
        <v>729</v>
      </c>
    </row>
    <row r="363" spans="1:26" hidden="1" x14ac:dyDescent="0.25">
      <c r="A363" t="s">
        <v>138</v>
      </c>
      <c r="B363" t="s">
        <v>460</v>
      </c>
      <c r="C363" t="s">
        <v>136</v>
      </c>
      <c r="D363" t="s">
        <v>16</v>
      </c>
      <c r="E363" t="s">
        <v>135</v>
      </c>
      <c r="F363" t="s">
        <v>23</v>
      </c>
      <c r="G363">
        <v>1999</v>
      </c>
      <c r="H363" t="s">
        <v>24</v>
      </c>
      <c r="J363" t="s">
        <v>18</v>
      </c>
      <c r="K363" t="s">
        <v>134</v>
      </c>
      <c r="L363">
        <v>0.34</v>
      </c>
      <c r="N363">
        <v>2000</v>
      </c>
      <c r="O363" t="s">
        <v>111</v>
      </c>
      <c r="P363" s="5">
        <v>36685</v>
      </c>
      <c r="Q363">
        <v>0</v>
      </c>
      <c r="R363">
        <v>15340069</v>
      </c>
      <c r="T363">
        <v>2</v>
      </c>
      <c r="U363" t="s">
        <v>133</v>
      </c>
      <c r="V363" t="s">
        <v>459</v>
      </c>
      <c r="W363" t="s">
        <v>458</v>
      </c>
      <c r="X363" t="s">
        <v>457</v>
      </c>
      <c r="Z363" s="7" t="s">
        <v>729</v>
      </c>
    </row>
    <row r="364" spans="1:26" hidden="1" x14ac:dyDescent="0.25">
      <c r="A364" t="s">
        <v>138</v>
      </c>
      <c r="B364" t="s">
        <v>456</v>
      </c>
      <c r="C364" t="s">
        <v>136</v>
      </c>
      <c r="D364" t="s">
        <v>16</v>
      </c>
      <c r="E364" t="s">
        <v>135</v>
      </c>
      <c r="F364" t="s">
        <v>23</v>
      </c>
      <c r="G364">
        <v>2000</v>
      </c>
      <c r="H364" t="s">
        <v>24</v>
      </c>
      <c r="J364" t="s">
        <v>18</v>
      </c>
      <c r="K364" t="s">
        <v>134</v>
      </c>
      <c r="L364">
        <v>0.32</v>
      </c>
      <c r="M364">
        <v>33</v>
      </c>
      <c r="N364">
        <v>2001</v>
      </c>
      <c r="O364" t="s">
        <v>111</v>
      </c>
      <c r="P364" s="5">
        <v>37042</v>
      </c>
      <c r="Q364">
        <v>0</v>
      </c>
      <c r="R364">
        <v>139226716</v>
      </c>
      <c r="T364">
        <v>2</v>
      </c>
      <c r="U364" t="s">
        <v>133</v>
      </c>
      <c r="V364" t="s">
        <v>405</v>
      </c>
      <c r="W364" t="s">
        <v>404</v>
      </c>
      <c r="X364" t="s">
        <v>455</v>
      </c>
      <c r="Z364" s="7" t="s">
        <v>729</v>
      </c>
    </row>
    <row r="365" spans="1:26" hidden="1" x14ac:dyDescent="0.25">
      <c r="A365" t="s">
        <v>138</v>
      </c>
      <c r="B365" t="s">
        <v>454</v>
      </c>
      <c r="C365" t="s">
        <v>136</v>
      </c>
      <c r="D365" t="s">
        <v>16</v>
      </c>
      <c r="E365" t="s">
        <v>135</v>
      </c>
      <c r="F365" t="s">
        <v>23</v>
      </c>
      <c r="G365">
        <v>2001</v>
      </c>
      <c r="H365" t="s">
        <v>24</v>
      </c>
      <c r="J365" t="s">
        <v>18</v>
      </c>
      <c r="K365" t="s">
        <v>134</v>
      </c>
      <c r="L365">
        <v>0.39</v>
      </c>
      <c r="M365">
        <v>37</v>
      </c>
      <c r="N365">
        <v>2002</v>
      </c>
      <c r="O365" t="s">
        <v>111</v>
      </c>
      <c r="P365" s="5">
        <v>37407</v>
      </c>
      <c r="Q365">
        <v>0</v>
      </c>
      <c r="R365">
        <v>138626713</v>
      </c>
      <c r="T365">
        <v>2</v>
      </c>
      <c r="U365" t="s">
        <v>133</v>
      </c>
      <c r="V365" t="s">
        <v>405</v>
      </c>
      <c r="W365" t="s">
        <v>404</v>
      </c>
      <c r="X365" t="s">
        <v>453</v>
      </c>
      <c r="Z365" s="7" t="s">
        <v>729</v>
      </c>
    </row>
    <row r="366" spans="1:26" hidden="1" x14ac:dyDescent="0.25">
      <c r="A366" t="s">
        <v>138</v>
      </c>
      <c r="B366" t="s">
        <v>452</v>
      </c>
      <c r="C366" t="s">
        <v>136</v>
      </c>
      <c r="D366" t="s">
        <v>16</v>
      </c>
      <c r="E366" t="s">
        <v>135</v>
      </c>
      <c r="F366" t="s">
        <v>23</v>
      </c>
      <c r="G366">
        <v>2002</v>
      </c>
      <c r="H366" t="s">
        <v>24</v>
      </c>
      <c r="J366" t="s">
        <v>18</v>
      </c>
      <c r="K366" t="s">
        <v>134</v>
      </c>
      <c r="L366">
        <v>0.68</v>
      </c>
      <c r="M366">
        <v>41</v>
      </c>
      <c r="N366">
        <v>2003</v>
      </c>
      <c r="O366" t="s">
        <v>111</v>
      </c>
      <c r="P366" s="5">
        <v>37772</v>
      </c>
      <c r="Q366">
        <v>0</v>
      </c>
      <c r="R366">
        <v>135584680</v>
      </c>
      <c r="T366">
        <v>2</v>
      </c>
      <c r="U366" t="s">
        <v>133</v>
      </c>
      <c r="V366" t="s">
        <v>405</v>
      </c>
      <c r="W366" t="s">
        <v>404</v>
      </c>
      <c r="X366" t="s">
        <v>451</v>
      </c>
      <c r="Z366" s="7" t="s">
        <v>729</v>
      </c>
    </row>
    <row r="367" spans="1:26" hidden="1" x14ac:dyDescent="0.25">
      <c r="A367" t="s">
        <v>138</v>
      </c>
      <c r="B367" t="s">
        <v>450</v>
      </c>
      <c r="C367" t="s">
        <v>136</v>
      </c>
      <c r="D367" t="s">
        <v>16</v>
      </c>
      <c r="E367" t="s">
        <v>135</v>
      </c>
      <c r="F367" t="s">
        <v>23</v>
      </c>
      <c r="G367">
        <v>2003</v>
      </c>
      <c r="H367" t="s">
        <v>24</v>
      </c>
      <c r="J367" t="s">
        <v>18</v>
      </c>
      <c r="K367" t="s">
        <v>134</v>
      </c>
      <c r="L367">
        <v>0.37</v>
      </c>
      <c r="N367">
        <v>2004</v>
      </c>
      <c r="O367" t="s">
        <v>111</v>
      </c>
      <c r="P367" s="5">
        <v>38127</v>
      </c>
      <c r="Q367">
        <v>0</v>
      </c>
      <c r="R367">
        <v>136288850</v>
      </c>
      <c r="T367">
        <v>2</v>
      </c>
      <c r="U367" t="s">
        <v>133</v>
      </c>
      <c r="V367" t="s">
        <v>405</v>
      </c>
      <c r="W367" t="s">
        <v>404</v>
      </c>
      <c r="X367" t="s">
        <v>449</v>
      </c>
      <c r="Z367" s="7" t="s">
        <v>729</v>
      </c>
    </row>
    <row r="368" spans="1:26" hidden="1" x14ac:dyDescent="0.25">
      <c r="A368" t="s">
        <v>138</v>
      </c>
      <c r="B368" t="s">
        <v>448</v>
      </c>
      <c r="C368" t="s">
        <v>136</v>
      </c>
      <c r="D368" t="s">
        <v>16</v>
      </c>
      <c r="E368" t="s">
        <v>135</v>
      </c>
      <c r="F368" t="s">
        <v>23</v>
      </c>
      <c r="G368">
        <v>2004</v>
      </c>
      <c r="H368" t="s">
        <v>24</v>
      </c>
      <c r="J368" t="s">
        <v>18</v>
      </c>
      <c r="K368" t="s">
        <v>134</v>
      </c>
      <c r="L368">
        <v>0.42</v>
      </c>
      <c r="N368">
        <v>2005</v>
      </c>
      <c r="O368" t="s">
        <v>111</v>
      </c>
      <c r="P368" s="5">
        <v>38494</v>
      </c>
      <c r="Q368">
        <v>0</v>
      </c>
      <c r="R368">
        <v>126575805</v>
      </c>
      <c r="T368">
        <v>2</v>
      </c>
      <c r="U368" t="s">
        <v>133</v>
      </c>
      <c r="V368" t="s">
        <v>405</v>
      </c>
      <c r="W368" t="s">
        <v>404</v>
      </c>
      <c r="X368" t="s">
        <v>447</v>
      </c>
      <c r="Z368" s="7" t="s">
        <v>729</v>
      </c>
    </row>
    <row r="369" spans="1:26" hidden="1" x14ac:dyDescent="0.25">
      <c r="A369" t="s">
        <v>138</v>
      </c>
      <c r="B369" t="s">
        <v>446</v>
      </c>
      <c r="C369" t="s">
        <v>136</v>
      </c>
      <c r="D369" t="s">
        <v>16</v>
      </c>
      <c r="E369" t="s">
        <v>135</v>
      </c>
      <c r="F369" t="s">
        <v>23</v>
      </c>
      <c r="G369">
        <v>2005</v>
      </c>
      <c r="H369" t="s">
        <v>24</v>
      </c>
      <c r="J369" t="s">
        <v>18</v>
      </c>
      <c r="K369" t="s">
        <v>134</v>
      </c>
      <c r="L369">
        <v>0.44</v>
      </c>
      <c r="M369">
        <v>35</v>
      </c>
      <c r="N369">
        <v>2006</v>
      </c>
      <c r="O369" t="s">
        <v>111</v>
      </c>
      <c r="P369" s="5">
        <v>38867</v>
      </c>
      <c r="Q369">
        <v>0</v>
      </c>
      <c r="R369">
        <v>138157160</v>
      </c>
      <c r="T369">
        <v>2</v>
      </c>
      <c r="U369" t="s">
        <v>133</v>
      </c>
      <c r="V369" t="s">
        <v>405</v>
      </c>
      <c r="W369" t="s">
        <v>404</v>
      </c>
      <c r="X369" t="s">
        <v>445</v>
      </c>
      <c r="Z369" s="7" t="s">
        <v>729</v>
      </c>
    </row>
    <row r="370" spans="1:26" hidden="1" x14ac:dyDescent="0.25">
      <c r="A370" t="s">
        <v>138</v>
      </c>
      <c r="B370" t="s">
        <v>444</v>
      </c>
      <c r="C370" t="s">
        <v>136</v>
      </c>
      <c r="D370" t="s">
        <v>16</v>
      </c>
      <c r="E370" t="s">
        <v>135</v>
      </c>
      <c r="F370" t="s">
        <v>23</v>
      </c>
      <c r="G370">
        <v>2006</v>
      </c>
      <c r="H370" t="s">
        <v>24</v>
      </c>
      <c r="J370" t="s">
        <v>18</v>
      </c>
      <c r="K370" t="s">
        <v>134</v>
      </c>
      <c r="L370">
        <v>0.52</v>
      </c>
      <c r="M370">
        <v>42</v>
      </c>
      <c r="N370">
        <v>2007</v>
      </c>
      <c r="O370" t="s">
        <v>111</v>
      </c>
      <c r="P370" s="5">
        <v>39231</v>
      </c>
      <c r="Q370">
        <v>0</v>
      </c>
      <c r="R370">
        <v>141000000</v>
      </c>
      <c r="T370">
        <v>2</v>
      </c>
      <c r="U370" t="s">
        <v>133</v>
      </c>
      <c r="V370" t="s">
        <v>405</v>
      </c>
      <c r="W370" t="s">
        <v>404</v>
      </c>
      <c r="X370" t="s">
        <v>443</v>
      </c>
      <c r="Z370" s="7" t="s">
        <v>729</v>
      </c>
    </row>
    <row r="371" spans="1:26" hidden="1" x14ac:dyDescent="0.25">
      <c r="A371" t="s">
        <v>138</v>
      </c>
      <c r="B371" t="s">
        <v>442</v>
      </c>
      <c r="C371" t="s">
        <v>136</v>
      </c>
      <c r="D371" t="s">
        <v>16</v>
      </c>
      <c r="E371" t="s">
        <v>135</v>
      </c>
      <c r="F371" t="s">
        <v>23</v>
      </c>
      <c r="G371">
        <v>2007</v>
      </c>
      <c r="H371" t="s">
        <v>24</v>
      </c>
      <c r="J371" t="s">
        <v>18</v>
      </c>
      <c r="K371" t="s">
        <v>134</v>
      </c>
      <c r="L371">
        <v>0.45</v>
      </c>
      <c r="M371">
        <v>39</v>
      </c>
      <c r="N371">
        <v>2008</v>
      </c>
      <c r="O371" t="s">
        <v>111</v>
      </c>
      <c r="P371" s="5">
        <v>39601</v>
      </c>
      <c r="Q371">
        <v>0</v>
      </c>
      <c r="R371">
        <v>131000000</v>
      </c>
      <c r="T371">
        <v>2</v>
      </c>
      <c r="U371" t="s">
        <v>133</v>
      </c>
      <c r="V371" t="s">
        <v>405</v>
      </c>
      <c r="W371" t="s">
        <v>404</v>
      </c>
      <c r="X371" t="s">
        <v>441</v>
      </c>
      <c r="Z371" s="7" t="s">
        <v>729</v>
      </c>
    </row>
    <row r="372" spans="1:26" hidden="1" x14ac:dyDescent="0.25">
      <c r="A372" t="s">
        <v>138</v>
      </c>
      <c r="B372" t="s">
        <v>440</v>
      </c>
      <c r="C372" t="s">
        <v>136</v>
      </c>
      <c r="D372" t="s">
        <v>16</v>
      </c>
      <c r="E372" t="s">
        <v>135</v>
      </c>
      <c r="F372" t="s">
        <v>23</v>
      </c>
      <c r="G372">
        <v>2008</v>
      </c>
      <c r="H372" t="s">
        <v>24</v>
      </c>
      <c r="I372" t="s">
        <v>24</v>
      </c>
      <c r="J372" t="s">
        <v>18</v>
      </c>
      <c r="K372" t="s">
        <v>134</v>
      </c>
      <c r="L372">
        <v>0.5</v>
      </c>
      <c r="M372">
        <v>41</v>
      </c>
      <c r="N372">
        <v>2009</v>
      </c>
      <c r="O372" t="s">
        <v>111</v>
      </c>
      <c r="P372" s="5">
        <v>39969</v>
      </c>
      <c r="Q372">
        <v>0</v>
      </c>
      <c r="R372">
        <v>141000000</v>
      </c>
      <c r="T372">
        <v>2</v>
      </c>
      <c r="U372" t="s">
        <v>133</v>
      </c>
      <c r="V372" t="s">
        <v>405</v>
      </c>
      <c r="W372" t="s">
        <v>404</v>
      </c>
      <c r="X372" t="s">
        <v>439</v>
      </c>
      <c r="Z372" s="7" t="s">
        <v>729</v>
      </c>
    </row>
    <row r="373" spans="1:26" hidden="1" x14ac:dyDescent="0.25">
      <c r="A373" t="s">
        <v>138</v>
      </c>
      <c r="B373" t="s">
        <v>438</v>
      </c>
      <c r="C373" t="s">
        <v>136</v>
      </c>
      <c r="D373" t="s">
        <v>16</v>
      </c>
      <c r="E373" t="s">
        <v>135</v>
      </c>
      <c r="F373" t="s">
        <v>23</v>
      </c>
      <c r="G373">
        <v>2009</v>
      </c>
      <c r="H373" t="s">
        <v>24</v>
      </c>
      <c r="I373" t="s">
        <v>24</v>
      </c>
      <c r="J373" t="s">
        <v>18</v>
      </c>
      <c r="K373" t="s">
        <v>134</v>
      </c>
      <c r="L373">
        <v>0.41</v>
      </c>
      <c r="M373">
        <v>38</v>
      </c>
      <c r="N373">
        <v>2010</v>
      </c>
      <c r="O373" t="s">
        <v>111</v>
      </c>
      <c r="P373" s="5">
        <v>40327</v>
      </c>
      <c r="Q373">
        <v>0</v>
      </c>
      <c r="R373">
        <v>139000000</v>
      </c>
      <c r="T373">
        <v>2</v>
      </c>
      <c r="U373" t="s">
        <v>133</v>
      </c>
      <c r="V373" t="s">
        <v>405</v>
      </c>
      <c r="W373" t="s">
        <v>404</v>
      </c>
      <c r="X373" t="s">
        <v>437</v>
      </c>
      <c r="Z373" s="7" t="s">
        <v>729</v>
      </c>
    </row>
    <row r="374" spans="1:26" hidden="1" x14ac:dyDescent="0.25">
      <c r="A374" t="s">
        <v>138</v>
      </c>
      <c r="B374" t="s">
        <v>436</v>
      </c>
      <c r="C374" t="s">
        <v>136</v>
      </c>
      <c r="D374" t="s">
        <v>16</v>
      </c>
      <c r="E374" t="s">
        <v>135</v>
      </c>
      <c r="F374" t="s">
        <v>23</v>
      </c>
      <c r="G374">
        <v>2010</v>
      </c>
      <c r="H374" t="s">
        <v>24</v>
      </c>
      <c r="I374" t="s">
        <v>24</v>
      </c>
      <c r="J374" t="s">
        <v>18</v>
      </c>
      <c r="K374" t="s">
        <v>134</v>
      </c>
      <c r="L374">
        <v>0.48</v>
      </c>
      <c r="M374">
        <v>40</v>
      </c>
      <c r="N374">
        <v>2011</v>
      </c>
      <c r="O374" t="s">
        <v>111</v>
      </c>
      <c r="P374" s="5">
        <v>40694</v>
      </c>
      <c r="Q374">
        <v>0</v>
      </c>
      <c r="R374">
        <v>135000000</v>
      </c>
      <c r="T374">
        <v>2</v>
      </c>
      <c r="U374" t="s">
        <v>133</v>
      </c>
      <c r="V374" t="s">
        <v>405</v>
      </c>
      <c r="W374" t="s">
        <v>404</v>
      </c>
      <c r="X374" t="s">
        <v>435</v>
      </c>
      <c r="Z374" s="7" t="s">
        <v>729</v>
      </c>
    </row>
    <row r="375" spans="1:26" hidden="1" x14ac:dyDescent="0.25">
      <c r="A375" t="s">
        <v>138</v>
      </c>
      <c r="B375" t="s">
        <v>434</v>
      </c>
      <c r="C375" t="s">
        <v>136</v>
      </c>
      <c r="D375" t="s">
        <v>16</v>
      </c>
      <c r="E375" t="s">
        <v>135</v>
      </c>
      <c r="F375" t="s">
        <v>23</v>
      </c>
      <c r="G375">
        <v>2011</v>
      </c>
      <c r="H375" t="s">
        <v>24</v>
      </c>
      <c r="I375" t="s">
        <v>24</v>
      </c>
      <c r="J375" t="s">
        <v>18</v>
      </c>
      <c r="K375" t="s">
        <v>134</v>
      </c>
      <c r="L375">
        <v>0.34</v>
      </c>
      <c r="M375">
        <v>34</v>
      </c>
      <c r="N375">
        <v>2012</v>
      </c>
      <c r="O375" t="s">
        <v>111</v>
      </c>
      <c r="P375" s="5">
        <v>41060</v>
      </c>
      <c r="Q375">
        <v>0</v>
      </c>
      <c r="R375">
        <v>172000000</v>
      </c>
      <c r="T375">
        <v>2</v>
      </c>
      <c r="U375" t="s">
        <v>133</v>
      </c>
      <c r="V375" t="s">
        <v>433</v>
      </c>
      <c r="W375" t="s">
        <v>432</v>
      </c>
      <c r="X375" t="s">
        <v>431</v>
      </c>
      <c r="Z375" s="7" t="s">
        <v>729</v>
      </c>
    </row>
    <row r="376" spans="1:26" hidden="1" x14ac:dyDescent="0.25">
      <c r="A376" t="s">
        <v>138</v>
      </c>
      <c r="B376" t="s">
        <v>430</v>
      </c>
      <c r="C376" t="s">
        <v>136</v>
      </c>
      <c r="D376" t="s">
        <v>16</v>
      </c>
      <c r="E376" t="s">
        <v>135</v>
      </c>
      <c r="F376" t="s">
        <v>23</v>
      </c>
      <c r="G376">
        <v>2012</v>
      </c>
      <c r="H376" t="s">
        <v>24</v>
      </c>
      <c r="I376" t="s">
        <v>24</v>
      </c>
      <c r="J376" t="s">
        <v>18</v>
      </c>
      <c r="K376" t="s">
        <v>134</v>
      </c>
      <c r="L376">
        <v>0.39</v>
      </c>
      <c r="N376">
        <v>2013</v>
      </c>
      <c r="O376" t="s">
        <v>111</v>
      </c>
      <c r="P376" s="5">
        <v>41425</v>
      </c>
      <c r="Q376">
        <v>0</v>
      </c>
      <c r="R376">
        <v>94300000</v>
      </c>
      <c r="T376">
        <v>2</v>
      </c>
      <c r="U376" t="s">
        <v>133</v>
      </c>
      <c r="V376" t="s">
        <v>405</v>
      </c>
      <c r="W376" t="s">
        <v>404</v>
      </c>
      <c r="X376" t="s">
        <v>429</v>
      </c>
      <c r="Z376" s="7" t="s">
        <v>729</v>
      </c>
    </row>
    <row r="377" spans="1:26" hidden="1" x14ac:dyDescent="0.25">
      <c r="A377" t="s">
        <v>138</v>
      </c>
      <c r="B377" t="s">
        <v>428</v>
      </c>
      <c r="C377" t="s">
        <v>136</v>
      </c>
      <c r="D377" t="s">
        <v>16</v>
      </c>
      <c r="E377" t="s">
        <v>135</v>
      </c>
      <c r="F377" t="s">
        <v>23</v>
      </c>
      <c r="G377">
        <v>2013</v>
      </c>
      <c r="H377" t="s">
        <v>24</v>
      </c>
      <c r="I377" t="s">
        <v>24</v>
      </c>
      <c r="J377" t="s">
        <v>18</v>
      </c>
      <c r="K377" t="s">
        <v>134</v>
      </c>
      <c r="L377">
        <v>0.33</v>
      </c>
      <c r="N377">
        <v>2014</v>
      </c>
      <c r="O377" t="s">
        <v>111</v>
      </c>
      <c r="P377" s="5">
        <v>41781</v>
      </c>
      <c r="Q377">
        <v>0</v>
      </c>
      <c r="R377">
        <v>171000000</v>
      </c>
      <c r="T377">
        <v>2</v>
      </c>
      <c r="U377" t="s">
        <v>133</v>
      </c>
      <c r="V377" t="s">
        <v>405</v>
      </c>
      <c r="W377" t="s">
        <v>404</v>
      </c>
      <c r="X377" t="s">
        <v>427</v>
      </c>
      <c r="Z377" s="7" t="s">
        <v>729</v>
      </c>
    </row>
    <row r="378" spans="1:26" hidden="1" x14ac:dyDescent="0.25">
      <c r="A378" t="s">
        <v>138</v>
      </c>
      <c r="B378" t="s">
        <v>426</v>
      </c>
      <c r="C378" t="s">
        <v>136</v>
      </c>
      <c r="D378" t="s">
        <v>16</v>
      </c>
      <c r="E378" t="s">
        <v>135</v>
      </c>
      <c r="F378" t="s">
        <v>23</v>
      </c>
      <c r="G378">
        <v>2014</v>
      </c>
      <c r="H378" t="s">
        <v>24</v>
      </c>
      <c r="I378" t="s">
        <v>24</v>
      </c>
      <c r="J378" t="s">
        <v>18</v>
      </c>
      <c r="K378" t="s">
        <v>134</v>
      </c>
      <c r="L378">
        <v>0.46</v>
      </c>
      <c r="M378">
        <v>40</v>
      </c>
      <c r="N378">
        <v>2015</v>
      </c>
      <c r="O378" t="s">
        <v>111</v>
      </c>
      <c r="P378" s="5">
        <v>42144</v>
      </c>
      <c r="Q378">
        <v>0</v>
      </c>
      <c r="R378">
        <v>172000000</v>
      </c>
      <c r="T378">
        <v>2</v>
      </c>
      <c r="U378" t="s">
        <v>133</v>
      </c>
      <c r="V378" t="s">
        <v>405</v>
      </c>
      <c r="W378" t="s">
        <v>404</v>
      </c>
      <c r="X378" t="s">
        <v>425</v>
      </c>
      <c r="Z378" s="7" t="s">
        <v>729</v>
      </c>
    </row>
    <row r="379" spans="1:26" hidden="1" x14ac:dyDescent="0.25">
      <c r="A379" t="s">
        <v>138</v>
      </c>
      <c r="B379" t="s">
        <v>424</v>
      </c>
      <c r="C379" t="s">
        <v>136</v>
      </c>
      <c r="D379" t="s">
        <v>16</v>
      </c>
      <c r="E379" t="s">
        <v>135</v>
      </c>
      <c r="F379" t="s">
        <v>23</v>
      </c>
      <c r="G379">
        <v>2015</v>
      </c>
      <c r="H379" t="s">
        <v>24</v>
      </c>
      <c r="I379" t="s">
        <v>24</v>
      </c>
      <c r="J379" t="s">
        <v>18</v>
      </c>
      <c r="K379" t="s">
        <v>134</v>
      </c>
      <c r="L379">
        <v>0.53</v>
      </c>
      <c r="M379">
        <v>40</v>
      </c>
      <c r="N379">
        <v>2016</v>
      </c>
      <c r="O379" t="s">
        <v>111</v>
      </c>
      <c r="P379" s="5">
        <v>42507</v>
      </c>
      <c r="Q379">
        <v>0</v>
      </c>
      <c r="R379">
        <v>158000000</v>
      </c>
      <c r="T379">
        <v>2</v>
      </c>
      <c r="U379" t="s">
        <v>133</v>
      </c>
      <c r="V379" t="s">
        <v>405</v>
      </c>
      <c r="W379" t="s">
        <v>404</v>
      </c>
      <c r="X379" t="s">
        <v>423</v>
      </c>
      <c r="Z379" s="7" t="s">
        <v>729</v>
      </c>
    </row>
    <row r="380" spans="1:26" hidden="1" x14ac:dyDescent="0.25">
      <c r="A380" t="s">
        <v>138</v>
      </c>
      <c r="B380" t="s">
        <v>422</v>
      </c>
      <c r="C380" t="s">
        <v>136</v>
      </c>
      <c r="D380" t="s">
        <v>16</v>
      </c>
      <c r="E380" t="s">
        <v>135</v>
      </c>
      <c r="F380" t="s">
        <v>23</v>
      </c>
      <c r="G380">
        <v>2016</v>
      </c>
      <c r="H380" t="s">
        <v>24</v>
      </c>
      <c r="J380" t="s">
        <v>18</v>
      </c>
      <c r="K380" t="s">
        <v>134</v>
      </c>
      <c r="L380">
        <v>0.52</v>
      </c>
      <c r="M380">
        <v>41</v>
      </c>
      <c r="N380">
        <v>2017</v>
      </c>
      <c r="O380" t="s">
        <v>111</v>
      </c>
      <c r="P380" s="5">
        <v>42883</v>
      </c>
      <c r="Q380">
        <v>0</v>
      </c>
      <c r="R380">
        <v>149000000</v>
      </c>
      <c r="T380">
        <v>2</v>
      </c>
      <c r="U380" t="s">
        <v>133</v>
      </c>
      <c r="V380" t="s">
        <v>405</v>
      </c>
      <c r="W380" t="s">
        <v>404</v>
      </c>
      <c r="X380" t="s">
        <v>421</v>
      </c>
      <c r="Z380" s="7" t="s">
        <v>729</v>
      </c>
    </row>
    <row r="381" spans="1:26" hidden="1" x14ac:dyDescent="0.25">
      <c r="A381" t="s">
        <v>138</v>
      </c>
      <c r="B381" t="s">
        <v>420</v>
      </c>
      <c r="C381" t="s">
        <v>136</v>
      </c>
      <c r="D381" t="s">
        <v>16</v>
      </c>
      <c r="E381" t="s">
        <v>135</v>
      </c>
      <c r="F381" t="s">
        <v>23</v>
      </c>
      <c r="G381">
        <v>2017</v>
      </c>
      <c r="H381" t="s">
        <v>25</v>
      </c>
      <c r="I381" t="s">
        <v>24</v>
      </c>
      <c r="J381" t="s">
        <v>18</v>
      </c>
      <c r="K381" t="s">
        <v>134</v>
      </c>
      <c r="L381">
        <v>0.42</v>
      </c>
      <c r="M381">
        <v>36</v>
      </c>
      <c r="N381">
        <v>2018</v>
      </c>
      <c r="O381" t="s">
        <v>111</v>
      </c>
      <c r="P381" s="5">
        <v>43247</v>
      </c>
      <c r="Q381">
        <v>0</v>
      </c>
      <c r="R381">
        <v>163000000</v>
      </c>
      <c r="T381">
        <v>2</v>
      </c>
      <c r="U381" t="s">
        <v>133</v>
      </c>
      <c r="V381" t="s">
        <v>405</v>
      </c>
      <c r="W381" t="s">
        <v>404</v>
      </c>
      <c r="X381" t="s">
        <v>419</v>
      </c>
      <c r="Z381" s="7" t="s">
        <v>729</v>
      </c>
    </row>
    <row r="382" spans="1:26" hidden="1" x14ac:dyDescent="0.25">
      <c r="A382" t="s">
        <v>138</v>
      </c>
      <c r="B382" t="s">
        <v>418</v>
      </c>
      <c r="C382" t="s">
        <v>136</v>
      </c>
      <c r="D382" t="s">
        <v>16</v>
      </c>
      <c r="E382" t="s">
        <v>135</v>
      </c>
      <c r="F382" t="s">
        <v>23</v>
      </c>
      <c r="G382">
        <v>2018</v>
      </c>
      <c r="H382" t="s">
        <v>25</v>
      </c>
      <c r="I382" t="s">
        <v>24</v>
      </c>
      <c r="J382" t="s">
        <v>18</v>
      </c>
      <c r="K382" t="s">
        <v>134</v>
      </c>
      <c r="L382">
        <v>0.57999999999999996</v>
      </c>
      <c r="M382">
        <v>40</v>
      </c>
      <c r="N382">
        <v>2019</v>
      </c>
      <c r="O382" t="s">
        <v>111</v>
      </c>
      <c r="P382" s="5">
        <v>43613</v>
      </c>
      <c r="Q382">
        <v>0</v>
      </c>
      <c r="R382">
        <v>102900000</v>
      </c>
      <c r="T382">
        <v>2</v>
      </c>
      <c r="U382" t="s">
        <v>133</v>
      </c>
      <c r="V382" t="s">
        <v>405</v>
      </c>
      <c r="W382" t="s">
        <v>404</v>
      </c>
      <c r="X382" t="s">
        <v>417</v>
      </c>
      <c r="Z382" s="7" t="s">
        <v>729</v>
      </c>
    </row>
    <row r="383" spans="1:26" hidden="1" x14ac:dyDescent="0.25">
      <c r="A383" t="s">
        <v>138</v>
      </c>
      <c r="B383" t="s">
        <v>416</v>
      </c>
      <c r="C383" t="s">
        <v>136</v>
      </c>
      <c r="D383" t="s">
        <v>16</v>
      </c>
      <c r="E383" t="s">
        <v>135</v>
      </c>
      <c r="F383" t="s">
        <v>23</v>
      </c>
      <c r="G383">
        <v>2019</v>
      </c>
      <c r="H383" t="s">
        <v>25</v>
      </c>
      <c r="I383" t="s">
        <v>24</v>
      </c>
      <c r="J383" t="s">
        <v>18</v>
      </c>
      <c r="K383" t="s">
        <v>134</v>
      </c>
      <c r="L383">
        <v>0.61</v>
      </c>
      <c r="M383">
        <v>42</v>
      </c>
      <c r="N383">
        <v>2020</v>
      </c>
      <c r="O383" t="s">
        <v>111</v>
      </c>
      <c r="P383" s="5">
        <v>43982</v>
      </c>
      <c r="Q383">
        <v>0</v>
      </c>
      <c r="R383">
        <v>109100000</v>
      </c>
      <c r="T383">
        <v>2</v>
      </c>
      <c r="U383" t="s">
        <v>133</v>
      </c>
      <c r="V383" t="s">
        <v>405</v>
      </c>
      <c r="W383" t="s">
        <v>404</v>
      </c>
      <c r="X383" t="s">
        <v>415</v>
      </c>
      <c r="Z383" s="7" t="s">
        <v>729</v>
      </c>
    </row>
    <row r="384" spans="1:26" hidden="1" x14ac:dyDescent="0.25">
      <c r="A384" t="s">
        <v>138</v>
      </c>
      <c r="B384" t="s">
        <v>414</v>
      </c>
      <c r="C384" t="s">
        <v>136</v>
      </c>
      <c r="D384" t="s">
        <v>16</v>
      </c>
      <c r="E384" t="s">
        <v>135</v>
      </c>
      <c r="F384" t="s">
        <v>23</v>
      </c>
      <c r="G384">
        <v>2020</v>
      </c>
      <c r="H384" t="s">
        <v>25</v>
      </c>
      <c r="I384" t="s">
        <v>24</v>
      </c>
      <c r="J384" t="s">
        <v>18</v>
      </c>
      <c r="K384" t="s">
        <v>134</v>
      </c>
      <c r="L384">
        <v>0.45</v>
      </c>
      <c r="M384">
        <v>37</v>
      </c>
      <c r="N384">
        <v>2021</v>
      </c>
      <c r="O384" t="s">
        <v>111</v>
      </c>
      <c r="P384" s="5">
        <v>44347</v>
      </c>
      <c r="Q384">
        <v>0</v>
      </c>
      <c r="R384">
        <v>29365000</v>
      </c>
      <c r="T384">
        <v>2</v>
      </c>
      <c r="U384" t="s">
        <v>133</v>
      </c>
      <c r="V384" t="s">
        <v>413</v>
      </c>
      <c r="W384" t="s">
        <v>412</v>
      </c>
      <c r="X384" t="s">
        <v>411</v>
      </c>
      <c r="Z384" s="7" t="s">
        <v>729</v>
      </c>
    </row>
    <row r="385" spans="1:26" hidden="1" x14ac:dyDescent="0.25">
      <c r="A385" t="s">
        <v>138</v>
      </c>
      <c r="B385" t="s">
        <v>410</v>
      </c>
      <c r="C385" t="s">
        <v>136</v>
      </c>
      <c r="D385" t="s">
        <v>16</v>
      </c>
      <c r="E385" t="s">
        <v>135</v>
      </c>
      <c r="F385" t="s">
        <v>23</v>
      </c>
      <c r="G385">
        <v>2020</v>
      </c>
      <c r="H385" t="s">
        <v>25</v>
      </c>
      <c r="I385" t="s">
        <v>24</v>
      </c>
      <c r="J385" t="s">
        <v>18</v>
      </c>
      <c r="K385" t="s">
        <v>134</v>
      </c>
      <c r="L385">
        <v>0.45</v>
      </c>
      <c r="M385">
        <v>37</v>
      </c>
      <c r="N385">
        <v>2021</v>
      </c>
      <c r="O385" t="s">
        <v>111</v>
      </c>
      <c r="P385" s="5">
        <v>44347</v>
      </c>
      <c r="Q385">
        <v>0</v>
      </c>
      <c r="R385">
        <v>85235000</v>
      </c>
      <c r="T385">
        <v>2</v>
      </c>
      <c r="U385" t="s">
        <v>133</v>
      </c>
      <c r="V385" t="s">
        <v>405</v>
      </c>
      <c r="W385" t="s">
        <v>404</v>
      </c>
      <c r="X385" t="s">
        <v>409</v>
      </c>
      <c r="Z385" s="7" t="s">
        <v>729</v>
      </c>
    </row>
    <row r="386" spans="1:26" hidden="1" x14ac:dyDescent="0.25">
      <c r="A386" t="s">
        <v>138</v>
      </c>
      <c r="B386" t="s">
        <v>408</v>
      </c>
      <c r="C386" t="s">
        <v>136</v>
      </c>
      <c r="D386" t="s">
        <v>16</v>
      </c>
      <c r="E386" t="s">
        <v>135</v>
      </c>
      <c r="F386" t="s">
        <v>23</v>
      </c>
      <c r="G386">
        <v>2021</v>
      </c>
      <c r="H386" t="s">
        <v>25</v>
      </c>
      <c r="I386" t="s">
        <v>24</v>
      </c>
      <c r="J386" t="s">
        <v>18</v>
      </c>
      <c r="K386" t="s">
        <v>134</v>
      </c>
      <c r="L386">
        <v>0.38</v>
      </c>
      <c r="M386">
        <v>36</v>
      </c>
      <c r="N386">
        <v>2022</v>
      </c>
      <c r="O386" t="s">
        <v>111</v>
      </c>
      <c r="P386" s="5">
        <v>44708</v>
      </c>
      <c r="Q386">
        <v>0</v>
      </c>
      <c r="R386">
        <v>161300000</v>
      </c>
      <c r="T386">
        <v>2</v>
      </c>
      <c r="U386" t="s">
        <v>133</v>
      </c>
      <c r="V386" t="s">
        <v>405</v>
      </c>
      <c r="W386" t="s">
        <v>404</v>
      </c>
      <c r="X386" t="s">
        <v>407</v>
      </c>
      <c r="Z386" s="7" t="s">
        <v>729</v>
      </c>
    </row>
    <row r="387" spans="1:26" hidden="1" x14ac:dyDescent="0.25">
      <c r="A387" t="s">
        <v>138</v>
      </c>
      <c r="B387" t="s">
        <v>406</v>
      </c>
      <c r="C387" t="s">
        <v>136</v>
      </c>
      <c r="D387" t="s">
        <v>16</v>
      </c>
      <c r="E387" t="s">
        <v>135</v>
      </c>
      <c r="F387" t="s">
        <v>23</v>
      </c>
      <c r="G387">
        <v>2022</v>
      </c>
      <c r="H387" t="s">
        <v>25</v>
      </c>
      <c r="I387" t="s">
        <v>24</v>
      </c>
      <c r="J387" t="s">
        <v>18</v>
      </c>
      <c r="K387" t="s">
        <v>134</v>
      </c>
      <c r="L387">
        <v>0.41</v>
      </c>
      <c r="M387">
        <v>37</v>
      </c>
      <c r="N387">
        <v>2023</v>
      </c>
      <c r="O387" t="s">
        <v>111</v>
      </c>
      <c r="P387" s="5">
        <v>45077</v>
      </c>
      <c r="Q387">
        <v>0</v>
      </c>
      <c r="R387">
        <v>169500000</v>
      </c>
      <c r="T387">
        <v>2</v>
      </c>
      <c r="U387" t="s">
        <v>133</v>
      </c>
      <c r="V387" t="s">
        <v>405</v>
      </c>
      <c r="W387" t="s">
        <v>404</v>
      </c>
      <c r="X387" t="s">
        <v>403</v>
      </c>
      <c r="Z387" s="7" t="s">
        <v>729</v>
      </c>
    </row>
    <row r="388" spans="1:26" x14ac:dyDescent="0.25">
      <c r="A388" t="s">
        <v>256</v>
      </c>
      <c r="B388" t="s">
        <v>402</v>
      </c>
      <c r="C388" t="s">
        <v>136</v>
      </c>
      <c r="D388" t="s">
        <v>16</v>
      </c>
      <c r="E388" t="s">
        <v>135</v>
      </c>
      <c r="F388" t="s">
        <v>17</v>
      </c>
      <c r="G388">
        <v>1985</v>
      </c>
      <c r="H388" t="s">
        <v>51</v>
      </c>
      <c r="J388" t="s">
        <v>18</v>
      </c>
      <c r="L388">
        <v>0.3</v>
      </c>
      <c r="N388">
        <v>1986</v>
      </c>
      <c r="O388" t="s">
        <v>116</v>
      </c>
      <c r="P388" s="5">
        <v>31534</v>
      </c>
      <c r="Q388">
        <v>166948</v>
      </c>
      <c r="R388">
        <v>24256824</v>
      </c>
      <c r="T388">
        <v>2</v>
      </c>
      <c r="U388" t="s">
        <v>257</v>
      </c>
      <c r="Z388" s="7" t="s">
        <v>729</v>
      </c>
    </row>
    <row r="389" spans="1:26" x14ac:dyDescent="0.25">
      <c r="A389" t="s">
        <v>256</v>
      </c>
      <c r="B389" t="s">
        <v>401</v>
      </c>
      <c r="C389" t="s">
        <v>136</v>
      </c>
      <c r="D389" t="s">
        <v>16</v>
      </c>
      <c r="E389" t="s">
        <v>135</v>
      </c>
      <c r="F389" t="s">
        <v>17</v>
      </c>
      <c r="G389">
        <v>1985</v>
      </c>
      <c r="H389" t="s">
        <v>51</v>
      </c>
      <c r="J389" t="s">
        <v>18</v>
      </c>
      <c r="L389">
        <v>0.2</v>
      </c>
      <c r="N389">
        <v>1986</v>
      </c>
      <c r="O389" t="s">
        <v>116</v>
      </c>
      <c r="P389" s="5">
        <v>31553</v>
      </c>
      <c r="Q389">
        <v>53421</v>
      </c>
      <c r="R389">
        <v>10268751</v>
      </c>
      <c r="T389">
        <v>2</v>
      </c>
      <c r="U389" t="s">
        <v>257</v>
      </c>
      <c r="Z389" s="7" t="s">
        <v>729</v>
      </c>
    </row>
    <row r="390" spans="1:26" x14ac:dyDescent="0.25">
      <c r="A390" t="s">
        <v>138</v>
      </c>
      <c r="B390" t="s">
        <v>400</v>
      </c>
      <c r="C390" t="s">
        <v>136</v>
      </c>
      <c r="D390" t="s">
        <v>16</v>
      </c>
      <c r="E390" t="s">
        <v>135</v>
      </c>
      <c r="F390" t="s">
        <v>17</v>
      </c>
      <c r="G390">
        <v>1986</v>
      </c>
      <c r="H390" t="s">
        <v>51</v>
      </c>
      <c r="J390" t="s">
        <v>18</v>
      </c>
      <c r="K390" t="s">
        <v>276</v>
      </c>
      <c r="L390">
        <v>0.22</v>
      </c>
      <c r="M390">
        <v>32</v>
      </c>
      <c r="N390">
        <v>1987</v>
      </c>
      <c r="O390" t="s">
        <v>116</v>
      </c>
      <c r="P390" s="5">
        <v>31889</v>
      </c>
      <c r="Q390">
        <v>0</v>
      </c>
      <c r="R390">
        <v>10405000</v>
      </c>
      <c r="T390">
        <v>2</v>
      </c>
      <c r="U390" t="s">
        <v>268</v>
      </c>
      <c r="Z390" s="7" t="s">
        <v>729</v>
      </c>
    </row>
    <row r="391" spans="1:26" x14ac:dyDescent="0.25">
      <c r="A391" t="s">
        <v>138</v>
      </c>
      <c r="B391" t="s">
        <v>399</v>
      </c>
      <c r="C391" t="s">
        <v>136</v>
      </c>
      <c r="D391" t="s">
        <v>16</v>
      </c>
      <c r="E391" t="s">
        <v>135</v>
      </c>
      <c r="F391" t="s">
        <v>17</v>
      </c>
      <c r="G391">
        <v>1986</v>
      </c>
      <c r="H391" t="s">
        <v>51</v>
      </c>
      <c r="J391" t="s">
        <v>18</v>
      </c>
      <c r="K391" t="s">
        <v>134</v>
      </c>
      <c r="L391">
        <v>0.27</v>
      </c>
      <c r="M391">
        <v>32</v>
      </c>
      <c r="N391">
        <v>1987</v>
      </c>
      <c r="O391" t="s">
        <v>116</v>
      </c>
      <c r="P391" s="5">
        <v>31912</v>
      </c>
      <c r="Q391">
        <v>0</v>
      </c>
      <c r="R391">
        <v>65527715</v>
      </c>
      <c r="T391">
        <v>2</v>
      </c>
      <c r="U391" t="s">
        <v>268</v>
      </c>
      <c r="Z391" s="7" t="s">
        <v>729</v>
      </c>
    </row>
    <row r="392" spans="1:26" x14ac:dyDescent="0.25">
      <c r="A392" t="s">
        <v>256</v>
      </c>
      <c r="B392">
        <v>1301010107</v>
      </c>
      <c r="C392" t="s">
        <v>136</v>
      </c>
      <c r="D392" t="s">
        <v>16</v>
      </c>
      <c r="E392" t="s">
        <v>135</v>
      </c>
      <c r="F392" t="s">
        <v>17</v>
      </c>
      <c r="G392">
        <v>1987</v>
      </c>
      <c r="H392" t="s">
        <v>20</v>
      </c>
      <c r="J392" t="s">
        <v>18</v>
      </c>
      <c r="K392" t="s">
        <v>134</v>
      </c>
      <c r="L392">
        <v>0.25</v>
      </c>
      <c r="N392">
        <v>1988</v>
      </c>
      <c r="O392" t="s">
        <v>116</v>
      </c>
      <c r="P392" s="5">
        <v>32277</v>
      </c>
      <c r="Q392">
        <v>225887</v>
      </c>
      <c r="R392">
        <v>184266971</v>
      </c>
      <c r="T392">
        <v>2</v>
      </c>
      <c r="U392" t="s">
        <v>257</v>
      </c>
      <c r="Z392" s="7" t="s">
        <v>729</v>
      </c>
    </row>
    <row r="393" spans="1:26" x14ac:dyDescent="0.25">
      <c r="A393" t="s">
        <v>138</v>
      </c>
      <c r="B393" t="s">
        <v>398</v>
      </c>
      <c r="C393" t="s">
        <v>136</v>
      </c>
      <c r="D393" t="s">
        <v>16</v>
      </c>
      <c r="E393" t="s">
        <v>135</v>
      </c>
      <c r="F393" t="s">
        <v>17</v>
      </c>
      <c r="G393">
        <v>1987</v>
      </c>
      <c r="H393" t="s">
        <v>108</v>
      </c>
      <c r="J393" t="s">
        <v>18</v>
      </c>
      <c r="K393" t="s">
        <v>134</v>
      </c>
      <c r="L393">
        <v>0.25</v>
      </c>
      <c r="M393">
        <v>34</v>
      </c>
      <c r="N393">
        <v>1988</v>
      </c>
      <c r="O393" t="s">
        <v>116</v>
      </c>
      <c r="P393" s="5">
        <v>32277</v>
      </c>
      <c r="Q393">
        <v>0</v>
      </c>
      <c r="R393">
        <v>15311850</v>
      </c>
      <c r="T393">
        <v>2</v>
      </c>
      <c r="U393" t="s">
        <v>268</v>
      </c>
      <c r="Z393" s="7" t="s">
        <v>729</v>
      </c>
    </row>
    <row r="394" spans="1:26" x14ac:dyDescent="0.25">
      <c r="A394" t="s">
        <v>256</v>
      </c>
      <c r="B394">
        <v>1301010108</v>
      </c>
      <c r="C394" t="s">
        <v>136</v>
      </c>
      <c r="D394" t="s">
        <v>16</v>
      </c>
      <c r="E394" t="s">
        <v>135</v>
      </c>
      <c r="F394" t="s">
        <v>17</v>
      </c>
      <c r="G394">
        <v>1987</v>
      </c>
      <c r="H394" t="s">
        <v>20</v>
      </c>
      <c r="J394" t="s">
        <v>18</v>
      </c>
      <c r="K394" t="s">
        <v>276</v>
      </c>
      <c r="L394">
        <v>0.23</v>
      </c>
      <c r="N394">
        <v>1988</v>
      </c>
      <c r="O394" t="s">
        <v>116</v>
      </c>
      <c r="P394" s="5">
        <v>32279</v>
      </c>
      <c r="Q394">
        <v>54592</v>
      </c>
      <c r="R394">
        <v>11340868</v>
      </c>
      <c r="T394">
        <v>2</v>
      </c>
      <c r="U394" t="s">
        <v>257</v>
      </c>
      <c r="Z394" s="7" t="s">
        <v>729</v>
      </c>
    </row>
    <row r="395" spans="1:26" x14ac:dyDescent="0.25">
      <c r="A395" t="s">
        <v>138</v>
      </c>
      <c r="B395" t="s">
        <v>397</v>
      </c>
      <c r="C395" t="s">
        <v>136</v>
      </c>
      <c r="D395" t="s">
        <v>16</v>
      </c>
      <c r="E395" t="s">
        <v>135</v>
      </c>
      <c r="F395" t="s">
        <v>17</v>
      </c>
      <c r="G395">
        <v>1987</v>
      </c>
      <c r="H395" t="s">
        <v>108</v>
      </c>
      <c r="J395" t="s">
        <v>18</v>
      </c>
      <c r="K395" t="s">
        <v>276</v>
      </c>
      <c r="L395">
        <v>0.23</v>
      </c>
      <c r="M395">
        <v>33</v>
      </c>
      <c r="N395">
        <v>1988</v>
      </c>
      <c r="O395" t="s">
        <v>116</v>
      </c>
      <c r="P395" s="5">
        <v>32279</v>
      </c>
      <c r="Q395">
        <v>0</v>
      </c>
      <c r="R395">
        <v>989154</v>
      </c>
      <c r="T395">
        <v>2</v>
      </c>
      <c r="U395" t="s">
        <v>268</v>
      </c>
      <c r="Z395" s="7" t="s">
        <v>729</v>
      </c>
    </row>
    <row r="396" spans="1:26" x14ac:dyDescent="0.25">
      <c r="A396" t="s">
        <v>256</v>
      </c>
      <c r="B396">
        <v>1301010304</v>
      </c>
      <c r="C396" t="s">
        <v>136</v>
      </c>
      <c r="D396" t="s">
        <v>16</v>
      </c>
      <c r="E396" t="s">
        <v>135</v>
      </c>
      <c r="F396" t="s">
        <v>17</v>
      </c>
      <c r="G396">
        <v>1988</v>
      </c>
      <c r="H396" t="s">
        <v>20</v>
      </c>
      <c r="J396" t="s">
        <v>18</v>
      </c>
      <c r="K396" t="s">
        <v>134</v>
      </c>
      <c r="L396">
        <v>0.23</v>
      </c>
      <c r="N396">
        <v>1989</v>
      </c>
      <c r="O396" t="s">
        <v>116</v>
      </c>
      <c r="P396" s="5">
        <v>32628</v>
      </c>
      <c r="Q396">
        <v>237996</v>
      </c>
      <c r="R396">
        <v>112235578</v>
      </c>
      <c r="S396" t="s">
        <v>258</v>
      </c>
      <c r="T396">
        <v>2</v>
      </c>
      <c r="U396" t="s">
        <v>257</v>
      </c>
      <c r="Z396" s="7" t="s">
        <v>729</v>
      </c>
    </row>
    <row r="397" spans="1:26" x14ac:dyDescent="0.25">
      <c r="A397" t="s">
        <v>256</v>
      </c>
      <c r="B397">
        <v>1301010404</v>
      </c>
      <c r="C397" t="s">
        <v>136</v>
      </c>
      <c r="D397" t="s">
        <v>16</v>
      </c>
      <c r="E397" t="s">
        <v>135</v>
      </c>
      <c r="F397" t="s">
        <v>17</v>
      </c>
      <c r="G397">
        <v>1988</v>
      </c>
      <c r="H397" t="s">
        <v>20</v>
      </c>
      <c r="J397" t="s">
        <v>18</v>
      </c>
      <c r="K397" t="s">
        <v>134</v>
      </c>
      <c r="L397">
        <v>0.22</v>
      </c>
      <c r="N397">
        <v>1989</v>
      </c>
      <c r="O397" t="s">
        <v>116</v>
      </c>
      <c r="P397" s="5">
        <v>32658</v>
      </c>
      <c r="Q397">
        <v>24918</v>
      </c>
      <c r="R397">
        <v>1689329</v>
      </c>
      <c r="S397" t="s">
        <v>258</v>
      </c>
      <c r="T397">
        <v>2</v>
      </c>
      <c r="U397" t="s">
        <v>257</v>
      </c>
      <c r="Z397" s="7" t="s">
        <v>729</v>
      </c>
    </row>
    <row r="398" spans="1:26" x14ac:dyDescent="0.25">
      <c r="A398" t="s">
        <v>256</v>
      </c>
      <c r="B398">
        <v>1301010305</v>
      </c>
      <c r="C398" t="s">
        <v>136</v>
      </c>
      <c r="D398" t="s">
        <v>16</v>
      </c>
      <c r="E398" t="s">
        <v>135</v>
      </c>
      <c r="F398" t="s">
        <v>17</v>
      </c>
      <c r="G398">
        <v>1988</v>
      </c>
      <c r="H398" t="s">
        <v>20</v>
      </c>
      <c r="J398" t="s">
        <v>18</v>
      </c>
      <c r="K398" t="s">
        <v>134</v>
      </c>
      <c r="L398">
        <v>0.22</v>
      </c>
      <c r="N398">
        <v>1989</v>
      </c>
      <c r="O398" t="s">
        <v>116</v>
      </c>
      <c r="P398" s="5">
        <v>32632</v>
      </c>
      <c r="Q398">
        <v>50090</v>
      </c>
      <c r="R398">
        <v>45788756</v>
      </c>
      <c r="S398" t="s">
        <v>258</v>
      </c>
      <c r="T398">
        <v>2</v>
      </c>
      <c r="U398" t="s">
        <v>257</v>
      </c>
      <c r="Z398" s="7" t="s">
        <v>729</v>
      </c>
    </row>
    <row r="399" spans="1:26" x14ac:dyDescent="0.25">
      <c r="A399" t="s">
        <v>256</v>
      </c>
      <c r="B399">
        <v>1301010608</v>
      </c>
      <c r="C399" t="s">
        <v>136</v>
      </c>
      <c r="D399" t="s">
        <v>16</v>
      </c>
      <c r="E399" t="s">
        <v>135</v>
      </c>
      <c r="F399" t="s">
        <v>17</v>
      </c>
      <c r="G399">
        <v>1989</v>
      </c>
      <c r="H399" t="s">
        <v>20</v>
      </c>
      <c r="J399" t="s">
        <v>18</v>
      </c>
      <c r="K399" t="s">
        <v>134</v>
      </c>
      <c r="L399">
        <v>0.3</v>
      </c>
      <c r="N399">
        <v>1990</v>
      </c>
      <c r="O399" t="s">
        <v>116</v>
      </c>
      <c r="P399" s="5">
        <v>32988</v>
      </c>
      <c r="Q399">
        <v>50508</v>
      </c>
      <c r="R399">
        <v>25282074</v>
      </c>
      <c r="S399" t="s">
        <v>258</v>
      </c>
      <c r="T399">
        <v>2</v>
      </c>
      <c r="U399" t="s">
        <v>257</v>
      </c>
      <c r="Z399" s="7" t="s">
        <v>729</v>
      </c>
    </row>
    <row r="400" spans="1:26" x14ac:dyDescent="0.25">
      <c r="A400" t="s">
        <v>256</v>
      </c>
      <c r="B400">
        <v>1301010613</v>
      </c>
      <c r="C400" t="s">
        <v>136</v>
      </c>
      <c r="D400" t="s">
        <v>16</v>
      </c>
      <c r="E400" t="s">
        <v>135</v>
      </c>
      <c r="F400" t="s">
        <v>17</v>
      </c>
      <c r="G400">
        <v>1989</v>
      </c>
      <c r="H400" t="s">
        <v>20</v>
      </c>
      <c r="J400" t="s">
        <v>18</v>
      </c>
      <c r="K400" t="s">
        <v>134</v>
      </c>
      <c r="L400">
        <v>0.28000000000000003</v>
      </c>
      <c r="N400">
        <v>1990</v>
      </c>
      <c r="O400" t="s">
        <v>116</v>
      </c>
      <c r="P400" s="5">
        <v>32990</v>
      </c>
      <c r="Q400">
        <v>48546</v>
      </c>
      <c r="R400">
        <v>25018168</v>
      </c>
      <c r="S400" t="s">
        <v>258</v>
      </c>
      <c r="T400">
        <v>2</v>
      </c>
      <c r="U400" t="s">
        <v>257</v>
      </c>
      <c r="Z400" s="7" t="s">
        <v>729</v>
      </c>
    </row>
    <row r="401" spans="1:26" x14ac:dyDescent="0.25">
      <c r="A401" t="s">
        <v>256</v>
      </c>
      <c r="B401">
        <v>1301010609</v>
      </c>
      <c r="C401" t="s">
        <v>136</v>
      </c>
      <c r="D401" t="s">
        <v>16</v>
      </c>
      <c r="E401" t="s">
        <v>135</v>
      </c>
      <c r="F401" t="s">
        <v>17</v>
      </c>
      <c r="G401">
        <v>1989</v>
      </c>
      <c r="H401" t="s">
        <v>20</v>
      </c>
      <c r="J401" t="s">
        <v>18</v>
      </c>
      <c r="K401" t="s">
        <v>134</v>
      </c>
      <c r="L401">
        <v>0.3</v>
      </c>
      <c r="N401">
        <v>1990</v>
      </c>
      <c r="O401" t="s">
        <v>116</v>
      </c>
      <c r="P401" s="5">
        <v>32999</v>
      </c>
      <c r="Q401">
        <v>49892</v>
      </c>
      <c r="R401">
        <v>24989178</v>
      </c>
      <c r="S401" t="s">
        <v>258</v>
      </c>
      <c r="T401">
        <v>2</v>
      </c>
      <c r="U401" t="s">
        <v>257</v>
      </c>
      <c r="Z401" s="7" t="s">
        <v>729</v>
      </c>
    </row>
    <row r="402" spans="1:26" x14ac:dyDescent="0.25">
      <c r="A402" t="s">
        <v>256</v>
      </c>
      <c r="B402">
        <v>1301010615</v>
      </c>
      <c r="C402" t="s">
        <v>136</v>
      </c>
      <c r="D402" t="s">
        <v>16</v>
      </c>
      <c r="E402" t="s">
        <v>135</v>
      </c>
      <c r="F402" t="s">
        <v>17</v>
      </c>
      <c r="G402">
        <v>1989</v>
      </c>
      <c r="H402" t="s">
        <v>20</v>
      </c>
      <c r="J402" t="s">
        <v>18</v>
      </c>
      <c r="K402" t="s">
        <v>134</v>
      </c>
      <c r="L402">
        <v>0.28000000000000003</v>
      </c>
      <c r="N402">
        <v>1990</v>
      </c>
      <c r="O402" t="s">
        <v>116</v>
      </c>
      <c r="P402" s="5">
        <v>32991</v>
      </c>
      <c r="Q402">
        <v>48224</v>
      </c>
      <c r="R402">
        <v>24954088</v>
      </c>
      <c r="S402" t="s">
        <v>258</v>
      </c>
      <c r="T402">
        <v>2</v>
      </c>
      <c r="U402" t="s">
        <v>257</v>
      </c>
      <c r="Z402" s="7" t="s">
        <v>729</v>
      </c>
    </row>
    <row r="403" spans="1:26" x14ac:dyDescent="0.25">
      <c r="A403" t="s">
        <v>256</v>
      </c>
      <c r="B403">
        <v>1301010614</v>
      </c>
      <c r="C403" t="s">
        <v>136</v>
      </c>
      <c r="D403" t="s">
        <v>16</v>
      </c>
      <c r="E403" t="s">
        <v>135</v>
      </c>
      <c r="F403" t="s">
        <v>17</v>
      </c>
      <c r="G403">
        <v>1989</v>
      </c>
      <c r="H403" t="s">
        <v>20</v>
      </c>
      <c r="J403" t="s">
        <v>18</v>
      </c>
      <c r="K403" t="s">
        <v>134</v>
      </c>
      <c r="L403">
        <v>0.3</v>
      </c>
      <c r="N403">
        <v>1990</v>
      </c>
      <c r="O403" t="s">
        <v>116</v>
      </c>
      <c r="P403" s="5">
        <v>32996</v>
      </c>
      <c r="Q403">
        <v>46467</v>
      </c>
      <c r="R403">
        <v>24944097</v>
      </c>
      <c r="S403" t="s">
        <v>258</v>
      </c>
      <c r="T403">
        <v>2</v>
      </c>
      <c r="U403" t="s">
        <v>257</v>
      </c>
      <c r="Z403" s="7" t="s">
        <v>729</v>
      </c>
    </row>
    <row r="404" spans="1:26" x14ac:dyDescent="0.25">
      <c r="A404" t="s">
        <v>256</v>
      </c>
      <c r="B404">
        <v>1301010610</v>
      </c>
      <c r="C404" t="s">
        <v>136</v>
      </c>
      <c r="D404" t="s">
        <v>16</v>
      </c>
      <c r="E404" t="s">
        <v>135</v>
      </c>
      <c r="F404" t="s">
        <v>17</v>
      </c>
      <c r="G404">
        <v>1989</v>
      </c>
      <c r="H404" t="s">
        <v>20</v>
      </c>
      <c r="J404" t="s">
        <v>18</v>
      </c>
      <c r="K404" t="s">
        <v>134</v>
      </c>
      <c r="L404">
        <v>0.3</v>
      </c>
      <c r="N404">
        <v>1990</v>
      </c>
      <c r="O404" t="s">
        <v>116</v>
      </c>
      <c r="P404" s="5">
        <v>32986</v>
      </c>
      <c r="Q404">
        <v>50675</v>
      </c>
      <c r="R404">
        <v>21111505</v>
      </c>
      <c r="S404" t="s">
        <v>258</v>
      </c>
      <c r="T404">
        <v>2</v>
      </c>
      <c r="U404" t="s">
        <v>257</v>
      </c>
      <c r="Y404" t="s">
        <v>396</v>
      </c>
      <c r="Z404" s="7" t="s">
        <v>729</v>
      </c>
    </row>
    <row r="405" spans="1:26" x14ac:dyDescent="0.25">
      <c r="A405" t="s">
        <v>256</v>
      </c>
      <c r="B405">
        <v>1301010612</v>
      </c>
      <c r="C405" t="s">
        <v>136</v>
      </c>
      <c r="D405" t="s">
        <v>16</v>
      </c>
      <c r="E405" t="s">
        <v>135</v>
      </c>
      <c r="F405" t="s">
        <v>17</v>
      </c>
      <c r="G405">
        <v>1989</v>
      </c>
      <c r="H405" t="s">
        <v>20</v>
      </c>
      <c r="J405" t="s">
        <v>18</v>
      </c>
      <c r="K405" t="s">
        <v>134</v>
      </c>
      <c r="L405">
        <v>0.43</v>
      </c>
      <c r="N405">
        <v>1990</v>
      </c>
      <c r="O405" t="s">
        <v>116</v>
      </c>
      <c r="P405" s="5">
        <v>33025</v>
      </c>
      <c r="Q405">
        <v>19777</v>
      </c>
      <c r="R405">
        <v>10393264</v>
      </c>
      <c r="S405" t="s">
        <v>258</v>
      </c>
      <c r="T405">
        <v>2</v>
      </c>
      <c r="U405" t="s">
        <v>257</v>
      </c>
      <c r="Z405" s="7" t="s">
        <v>729</v>
      </c>
    </row>
    <row r="406" spans="1:26" x14ac:dyDescent="0.25">
      <c r="A406" t="s">
        <v>256</v>
      </c>
      <c r="B406">
        <v>1301010611</v>
      </c>
      <c r="C406" t="s">
        <v>136</v>
      </c>
      <c r="D406" t="s">
        <v>16</v>
      </c>
      <c r="E406" t="s">
        <v>135</v>
      </c>
      <c r="F406" t="s">
        <v>17</v>
      </c>
      <c r="G406">
        <v>1989</v>
      </c>
      <c r="H406" t="s">
        <v>20</v>
      </c>
      <c r="J406" t="s">
        <v>18</v>
      </c>
      <c r="K406" t="s">
        <v>134</v>
      </c>
      <c r="L406">
        <v>0.27</v>
      </c>
      <c r="N406">
        <v>1990</v>
      </c>
      <c r="O406" t="s">
        <v>116</v>
      </c>
      <c r="P406" s="5">
        <v>32997</v>
      </c>
      <c r="Q406">
        <v>48526</v>
      </c>
      <c r="R406">
        <v>24962276</v>
      </c>
      <c r="S406" t="s">
        <v>258</v>
      </c>
      <c r="T406">
        <v>2</v>
      </c>
      <c r="U406" t="s">
        <v>257</v>
      </c>
      <c r="Z406" s="7" t="s">
        <v>729</v>
      </c>
    </row>
    <row r="407" spans="1:26" x14ac:dyDescent="0.25">
      <c r="A407" t="s">
        <v>256</v>
      </c>
      <c r="B407">
        <v>1301010606</v>
      </c>
      <c r="C407" t="s">
        <v>136</v>
      </c>
      <c r="D407" t="s">
        <v>16</v>
      </c>
      <c r="E407" t="s">
        <v>135</v>
      </c>
      <c r="F407" t="s">
        <v>17</v>
      </c>
      <c r="G407">
        <v>1989</v>
      </c>
      <c r="H407" t="s">
        <v>20</v>
      </c>
      <c r="J407" t="s">
        <v>18</v>
      </c>
      <c r="K407" t="s">
        <v>134</v>
      </c>
      <c r="L407">
        <v>0.28000000000000003</v>
      </c>
      <c r="N407">
        <v>1990</v>
      </c>
      <c r="O407" t="s">
        <v>116</v>
      </c>
      <c r="P407" s="5">
        <v>32992</v>
      </c>
      <c r="Q407">
        <v>50321</v>
      </c>
      <c r="R407">
        <v>26349382</v>
      </c>
      <c r="S407" t="s">
        <v>258</v>
      </c>
      <c r="T407">
        <v>2</v>
      </c>
      <c r="U407" t="s">
        <v>257</v>
      </c>
      <c r="Z407" s="7" t="s">
        <v>729</v>
      </c>
    </row>
    <row r="408" spans="1:26" x14ac:dyDescent="0.25">
      <c r="A408" t="s">
        <v>256</v>
      </c>
      <c r="B408">
        <v>1301010607</v>
      </c>
      <c r="C408" t="s">
        <v>136</v>
      </c>
      <c r="D408" t="s">
        <v>16</v>
      </c>
      <c r="E408" t="s">
        <v>135</v>
      </c>
      <c r="F408" t="s">
        <v>17</v>
      </c>
      <c r="G408">
        <v>1989</v>
      </c>
      <c r="H408" t="s">
        <v>20</v>
      </c>
      <c r="J408" t="s">
        <v>18</v>
      </c>
      <c r="K408" t="s">
        <v>134</v>
      </c>
      <c r="L408">
        <v>0.28999999999999998</v>
      </c>
      <c r="N408">
        <v>1990</v>
      </c>
      <c r="O408" t="s">
        <v>116</v>
      </c>
      <c r="P408" s="5">
        <v>32994</v>
      </c>
      <c r="Q408">
        <v>45530</v>
      </c>
      <c r="R408">
        <v>23538531</v>
      </c>
      <c r="S408" t="s">
        <v>258</v>
      </c>
      <c r="T408">
        <v>2</v>
      </c>
      <c r="U408" t="s">
        <v>257</v>
      </c>
      <c r="Z408" s="7" t="s">
        <v>729</v>
      </c>
    </row>
    <row r="409" spans="1:26" x14ac:dyDescent="0.25">
      <c r="A409" t="s">
        <v>256</v>
      </c>
      <c r="B409">
        <v>1301010804</v>
      </c>
      <c r="C409" t="s">
        <v>136</v>
      </c>
      <c r="D409" t="s">
        <v>16</v>
      </c>
      <c r="E409" t="s">
        <v>135</v>
      </c>
      <c r="F409" t="s">
        <v>17</v>
      </c>
      <c r="G409">
        <v>1989</v>
      </c>
      <c r="H409" t="s">
        <v>20</v>
      </c>
      <c r="J409" t="s">
        <v>18</v>
      </c>
      <c r="K409" t="s">
        <v>134</v>
      </c>
      <c r="L409">
        <v>0.28999999999999998</v>
      </c>
      <c r="N409">
        <v>1990</v>
      </c>
      <c r="O409" t="s">
        <v>116</v>
      </c>
      <c r="P409" s="5">
        <v>32986</v>
      </c>
      <c r="Q409">
        <v>9121</v>
      </c>
      <c r="R409">
        <v>3835933</v>
      </c>
      <c r="S409" t="s">
        <v>258</v>
      </c>
      <c r="T409">
        <v>2</v>
      </c>
      <c r="U409" t="s">
        <v>257</v>
      </c>
      <c r="Y409" t="s">
        <v>395</v>
      </c>
      <c r="Z409" s="7" t="s">
        <v>729</v>
      </c>
    </row>
    <row r="410" spans="1:26" x14ac:dyDescent="0.25">
      <c r="A410" t="s">
        <v>256</v>
      </c>
      <c r="B410">
        <v>1301011013</v>
      </c>
      <c r="C410" t="s">
        <v>136</v>
      </c>
      <c r="D410" t="s">
        <v>16</v>
      </c>
      <c r="E410" t="s">
        <v>135</v>
      </c>
      <c r="F410" t="s">
        <v>17</v>
      </c>
      <c r="G410">
        <v>1990</v>
      </c>
      <c r="H410" t="s">
        <v>20</v>
      </c>
      <c r="J410" t="s">
        <v>18</v>
      </c>
      <c r="K410" t="s">
        <v>134</v>
      </c>
      <c r="L410">
        <v>0.23</v>
      </c>
      <c r="M410">
        <v>36</v>
      </c>
      <c r="N410">
        <v>1991</v>
      </c>
      <c r="O410" t="s">
        <v>116</v>
      </c>
      <c r="P410" s="5">
        <v>33362</v>
      </c>
      <c r="Q410">
        <v>23064</v>
      </c>
      <c r="R410">
        <v>12484385</v>
      </c>
      <c r="S410" t="s">
        <v>258</v>
      </c>
      <c r="T410">
        <v>2</v>
      </c>
      <c r="U410" t="s">
        <v>257</v>
      </c>
      <c r="Z410" s="7" t="s">
        <v>729</v>
      </c>
    </row>
    <row r="411" spans="1:26" x14ac:dyDescent="0.25">
      <c r="A411" t="s">
        <v>256</v>
      </c>
      <c r="B411">
        <v>1301011004</v>
      </c>
      <c r="C411" t="s">
        <v>136</v>
      </c>
      <c r="D411" t="s">
        <v>16</v>
      </c>
      <c r="E411" t="s">
        <v>135</v>
      </c>
      <c r="F411" t="s">
        <v>17</v>
      </c>
      <c r="G411">
        <v>1990</v>
      </c>
      <c r="H411" t="s">
        <v>20</v>
      </c>
      <c r="J411" t="s">
        <v>18</v>
      </c>
      <c r="K411" t="s">
        <v>134</v>
      </c>
      <c r="L411">
        <v>0.24</v>
      </c>
      <c r="M411">
        <v>36</v>
      </c>
      <c r="N411">
        <v>1991</v>
      </c>
      <c r="O411" t="s">
        <v>116</v>
      </c>
      <c r="P411" s="5">
        <v>33357</v>
      </c>
      <c r="Q411">
        <v>22333</v>
      </c>
      <c r="R411">
        <v>12485342</v>
      </c>
      <c r="S411" t="s">
        <v>258</v>
      </c>
      <c r="T411">
        <v>2</v>
      </c>
      <c r="U411" t="s">
        <v>257</v>
      </c>
      <c r="Z411" s="7" t="s">
        <v>729</v>
      </c>
    </row>
    <row r="412" spans="1:26" x14ac:dyDescent="0.25">
      <c r="A412" t="s">
        <v>256</v>
      </c>
      <c r="B412">
        <v>1301011008</v>
      </c>
      <c r="C412" t="s">
        <v>136</v>
      </c>
      <c r="D412" t="s">
        <v>16</v>
      </c>
      <c r="E412" t="s">
        <v>135</v>
      </c>
      <c r="F412" t="s">
        <v>17</v>
      </c>
      <c r="G412">
        <v>1990</v>
      </c>
      <c r="H412" t="s">
        <v>20</v>
      </c>
      <c r="J412" t="s">
        <v>18</v>
      </c>
      <c r="K412" t="s">
        <v>134</v>
      </c>
      <c r="L412">
        <v>0.27</v>
      </c>
      <c r="M412">
        <v>36</v>
      </c>
      <c r="N412">
        <v>1991</v>
      </c>
      <c r="O412" t="s">
        <v>116</v>
      </c>
      <c r="P412" s="5">
        <v>33355</v>
      </c>
      <c r="Q412">
        <v>23911</v>
      </c>
      <c r="R412">
        <v>12487647</v>
      </c>
      <c r="S412" t="s">
        <v>258</v>
      </c>
      <c r="T412">
        <v>2</v>
      </c>
      <c r="U412" t="s">
        <v>257</v>
      </c>
      <c r="Z412" s="7" t="s">
        <v>729</v>
      </c>
    </row>
    <row r="413" spans="1:26" x14ac:dyDescent="0.25">
      <c r="A413" t="s">
        <v>256</v>
      </c>
      <c r="B413">
        <v>1301011005</v>
      </c>
      <c r="C413" t="s">
        <v>136</v>
      </c>
      <c r="D413" t="s">
        <v>16</v>
      </c>
      <c r="E413" t="s">
        <v>135</v>
      </c>
      <c r="F413" t="s">
        <v>17</v>
      </c>
      <c r="G413">
        <v>1990</v>
      </c>
      <c r="H413" t="s">
        <v>20</v>
      </c>
      <c r="J413" t="s">
        <v>18</v>
      </c>
      <c r="K413" t="s">
        <v>134</v>
      </c>
      <c r="L413">
        <v>0.27</v>
      </c>
      <c r="M413">
        <v>36</v>
      </c>
      <c r="N413">
        <v>1991</v>
      </c>
      <c r="O413" t="s">
        <v>116</v>
      </c>
      <c r="P413" s="5">
        <v>33353</v>
      </c>
      <c r="Q413">
        <v>21701</v>
      </c>
      <c r="R413">
        <v>12460893</v>
      </c>
      <c r="S413" t="s">
        <v>258</v>
      </c>
      <c r="T413">
        <v>2</v>
      </c>
      <c r="U413" t="s">
        <v>257</v>
      </c>
      <c r="Z413" s="7" t="s">
        <v>729</v>
      </c>
    </row>
    <row r="414" spans="1:26" x14ac:dyDescent="0.25">
      <c r="A414" t="s">
        <v>256</v>
      </c>
      <c r="B414">
        <v>1301011011</v>
      </c>
      <c r="C414" t="s">
        <v>136</v>
      </c>
      <c r="D414" t="s">
        <v>16</v>
      </c>
      <c r="E414" t="s">
        <v>135</v>
      </c>
      <c r="F414" t="s">
        <v>17</v>
      </c>
      <c r="G414">
        <v>1990</v>
      </c>
      <c r="H414" t="s">
        <v>20</v>
      </c>
      <c r="J414" t="s">
        <v>18</v>
      </c>
      <c r="K414" t="s">
        <v>134</v>
      </c>
      <c r="L414">
        <v>0.25</v>
      </c>
      <c r="M414">
        <v>36</v>
      </c>
      <c r="N414">
        <v>1991</v>
      </c>
      <c r="O414" t="s">
        <v>116</v>
      </c>
      <c r="P414" s="5">
        <v>33359</v>
      </c>
      <c r="Q414">
        <v>22145</v>
      </c>
      <c r="R414">
        <v>12473010</v>
      </c>
      <c r="S414" t="s">
        <v>258</v>
      </c>
      <c r="T414">
        <v>2</v>
      </c>
      <c r="U414" t="s">
        <v>257</v>
      </c>
      <c r="Z414" s="7" t="s">
        <v>729</v>
      </c>
    </row>
    <row r="415" spans="1:26" x14ac:dyDescent="0.25">
      <c r="A415" t="s">
        <v>256</v>
      </c>
      <c r="B415">
        <v>1301011003</v>
      </c>
      <c r="C415" t="s">
        <v>136</v>
      </c>
      <c r="D415" t="s">
        <v>16</v>
      </c>
      <c r="E415" t="s">
        <v>135</v>
      </c>
      <c r="F415" t="s">
        <v>17</v>
      </c>
      <c r="G415">
        <v>1990</v>
      </c>
      <c r="H415" t="s">
        <v>20</v>
      </c>
      <c r="J415" t="s">
        <v>18</v>
      </c>
      <c r="K415" t="s">
        <v>134</v>
      </c>
      <c r="L415">
        <v>0.24</v>
      </c>
      <c r="M415">
        <v>31</v>
      </c>
      <c r="N415">
        <v>1991</v>
      </c>
      <c r="O415" t="s">
        <v>116</v>
      </c>
      <c r="P415" s="5">
        <v>33355</v>
      </c>
      <c r="Q415">
        <v>22537</v>
      </c>
      <c r="R415">
        <v>12731093</v>
      </c>
      <c r="S415" t="s">
        <v>258</v>
      </c>
      <c r="T415">
        <v>2</v>
      </c>
      <c r="U415" t="s">
        <v>257</v>
      </c>
      <c r="Z415" s="7" t="s">
        <v>729</v>
      </c>
    </row>
    <row r="416" spans="1:26" x14ac:dyDescent="0.25">
      <c r="A416" t="s">
        <v>256</v>
      </c>
      <c r="B416">
        <v>1301011101</v>
      </c>
      <c r="C416" t="s">
        <v>136</v>
      </c>
      <c r="D416" t="s">
        <v>16</v>
      </c>
      <c r="E416" t="s">
        <v>135</v>
      </c>
      <c r="F416" t="s">
        <v>17</v>
      </c>
      <c r="G416">
        <v>1990</v>
      </c>
      <c r="H416" t="s">
        <v>20</v>
      </c>
      <c r="J416" t="s">
        <v>18</v>
      </c>
      <c r="K416" t="s">
        <v>134</v>
      </c>
      <c r="L416">
        <v>0.22</v>
      </c>
      <c r="M416">
        <v>32</v>
      </c>
      <c r="N416">
        <v>1991</v>
      </c>
      <c r="O416" t="s">
        <v>116</v>
      </c>
      <c r="P416" s="5">
        <v>33366</v>
      </c>
      <c r="Q416">
        <v>23999</v>
      </c>
      <c r="R416">
        <v>12472522</v>
      </c>
      <c r="S416" t="s">
        <v>258</v>
      </c>
      <c r="T416">
        <v>2</v>
      </c>
      <c r="U416" t="s">
        <v>257</v>
      </c>
      <c r="Z416" s="7" t="s">
        <v>729</v>
      </c>
    </row>
    <row r="417" spans="1:26" x14ac:dyDescent="0.25">
      <c r="A417" t="s">
        <v>256</v>
      </c>
      <c r="B417">
        <v>1301011012</v>
      </c>
      <c r="C417" t="s">
        <v>136</v>
      </c>
      <c r="D417" t="s">
        <v>16</v>
      </c>
      <c r="E417" t="s">
        <v>135</v>
      </c>
      <c r="F417" t="s">
        <v>17</v>
      </c>
      <c r="G417">
        <v>1990</v>
      </c>
      <c r="H417" t="s">
        <v>20</v>
      </c>
      <c r="J417" t="s">
        <v>18</v>
      </c>
      <c r="K417" t="s">
        <v>134</v>
      </c>
      <c r="L417">
        <v>0.24</v>
      </c>
      <c r="M417">
        <v>36</v>
      </c>
      <c r="N417">
        <v>1991</v>
      </c>
      <c r="O417" t="s">
        <v>116</v>
      </c>
      <c r="P417" s="5">
        <v>33359</v>
      </c>
      <c r="Q417">
        <v>22349</v>
      </c>
      <c r="R417">
        <v>12490986</v>
      </c>
      <c r="S417" t="s">
        <v>258</v>
      </c>
      <c r="T417">
        <v>2</v>
      </c>
      <c r="U417" t="s">
        <v>257</v>
      </c>
      <c r="Z417" s="7" t="s">
        <v>729</v>
      </c>
    </row>
    <row r="418" spans="1:26" x14ac:dyDescent="0.25">
      <c r="A418" t="s">
        <v>256</v>
      </c>
      <c r="B418">
        <v>1301011103</v>
      </c>
      <c r="C418" t="s">
        <v>136</v>
      </c>
      <c r="D418" t="s">
        <v>16</v>
      </c>
      <c r="E418" t="s">
        <v>135</v>
      </c>
      <c r="F418" t="s">
        <v>17</v>
      </c>
      <c r="G418">
        <v>1990</v>
      </c>
      <c r="H418" t="s">
        <v>20</v>
      </c>
      <c r="J418" t="s">
        <v>18</v>
      </c>
      <c r="K418" t="s">
        <v>134</v>
      </c>
      <c r="L418">
        <v>0.21</v>
      </c>
      <c r="M418">
        <v>32</v>
      </c>
      <c r="N418">
        <v>1991</v>
      </c>
      <c r="O418" t="s">
        <v>116</v>
      </c>
      <c r="P418" s="5">
        <v>33362</v>
      </c>
      <c r="Q418">
        <v>22286</v>
      </c>
      <c r="R418">
        <v>12462980</v>
      </c>
      <c r="S418" t="s">
        <v>258</v>
      </c>
      <c r="T418">
        <v>2</v>
      </c>
      <c r="U418" t="s">
        <v>257</v>
      </c>
      <c r="Z418" s="7" t="s">
        <v>729</v>
      </c>
    </row>
    <row r="419" spans="1:26" x14ac:dyDescent="0.25">
      <c r="A419" t="s">
        <v>256</v>
      </c>
      <c r="B419">
        <v>1301011006</v>
      </c>
      <c r="C419" t="s">
        <v>136</v>
      </c>
      <c r="D419" t="s">
        <v>16</v>
      </c>
      <c r="E419" t="s">
        <v>135</v>
      </c>
      <c r="F419" t="s">
        <v>17</v>
      </c>
      <c r="G419">
        <v>1990</v>
      </c>
      <c r="H419" t="s">
        <v>20</v>
      </c>
      <c r="J419" t="s">
        <v>18</v>
      </c>
      <c r="K419" t="s">
        <v>134</v>
      </c>
      <c r="L419">
        <v>0.24</v>
      </c>
      <c r="M419">
        <v>32</v>
      </c>
      <c r="N419">
        <v>1991</v>
      </c>
      <c r="O419" t="s">
        <v>116</v>
      </c>
      <c r="P419" s="5">
        <v>33359</v>
      </c>
      <c r="Q419">
        <v>22197</v>
      </c>
      <c r="R419">
        <v>9960478</v>
      </c>
      <c r="S419" t="s">
        <v>258</v>
      </c>
      <c r="T419">
        <v>2</v>
      </c>
      <c r="U419" t="s">
        <v>257</v>
      </c>
      <c r="Z419" s="7" t="s">
        <v>729</v>
      </c>
    </row>
    <row r="420" spans="1:26" x14ac:dyDescent="0.25">
      <c r="A420" t="s">
        <v>256</v>
      </c>
      <c r="B420">
        <v>1301011105</v>
      </c>
      <c r="C420" t="s">
        <v>136</v>
      </c>
      <c r="D420" t="s">
        <v>16</v>
      </c>
      <c r="E420" t="s">
        <v>135</v>
      </c>
      <c r="F420" t="s">
        <v>17</v>
      </c>
      <c r="G420">
        <v>1990</v>
      </c>
      <c r="H420" t="s">
        <v>20</v>
      </c>
      <c r="J420" t="s">
        <v>18</v>
      </c>
      <c r="K420" t="s">
        <v>134</v>
      </c>
      <c r="L420">
        <v>0.32</v>
      </c>
      <c r="M420">
        <v>34</v>
      </c>
      <c r="N420">
        <v>1991</v>
      </c>
      <c r="O420" t="s">
        <v>116</v>
      </c>
      <c r="P420" s="5">
        <v>33381</v>
      </c>
      <c r="Q420">
        <v>14543</v>
      </c>
      <c r="R420">
        <v>7641209</v>
      </c>
      <c r="S420" t="s">
        <v>258</v>
      </c>
      <c r="T420">
        <v>2</v>
      </c>
      <c r="U420" t="s">
        <v>257</v>
      </c>
      <c r="Z420" s="7" t="s">
        <v>729</v>
      </c>
    </row>
    <row r="421" spans="1:26" x14ac:dyDescent="0.25">
      <c r="A421" t="s">
        <v>256</v>
      </c>
      <c r="B421">
        <v>1301011102</v>
      </c>
      <c r="C421" t="s">
        <v>136</v>
      </c>
      <c r="D421" t="s">
        <v>16</v>
      </c>
      <c r="E421" t="s">
        <v>135</v>
      </c>
      <c r="F421" t="s">
        <v>17</v>
      </c>
      <c r="G421">
        <v>1990</v>
      </c>
      <c r="H421" t="s">
        <v>20</v>
      </c>
      <c r="J421" t="s">
        <v>18</v>
      </c>
      <c r="K421" t="s">
        <v>134</v>
      </c>
      <c r="L421">
        <v>0.22</v>
      </c>
      <c r="M421">
        <v>32</v>
      </c>
      <c r="N421">
        <v>1991</v>
      </c>
      <c r="O421" t="s">
        <v>116</v>
      </c>
      <c r="P421" s="5">
        <v>33367</v>
      </c>
      <c r="Q421">
        <v>21923</v>
      </c>
      <c r="R421">
        <v>12545490</v>
      </c>
      <c r="S421" t="s">
        <v>258</v>
      </c>
      <c r="T421">
        <v>2</v>
      </c>
      <c r="U421" t="s">
        <v>257</v>
      </c>
      <c r="Z421" s="7" t="s">
        <v>729</v>
      </c>
    </row>
    <row r="422" spans="1:26" x14ac:dyDescent="0.25">
      <c r="A422" t="s">
        <v>256</v>
      </c>
      <c r="B422">
        <v>1301011015</v>
      </c>
      <c r="C422" t="s">
        <v>136</v>
      </c>
      <c r="D422" t="s">
        <v>16</v>
      </c>
      <c r="E422" t="s">
        <v>135</v>
      </c>
      <c r="F422" t="s">
        <v>17</v>
      </c>
      <c r="G422">
        <v>1990</v>
      </c>
      <c r="H422" t="s">
        <v>20</v>
      </c>
      <c r="J422" t="s">
        <v>18</v>
      </c>
      <c r="K422" t="s">
        <v>134</v>
      </c>
      <c r="L422">
        <v>0.23</v>
      </c>
      <c r="M422">
        <v>36</v>
      </c>
      <c r="N422">
        <v>1991</v>
      </c>
      <c r="O422" t="s">
        <v>116</v>
      </c>
      <c r="P422" s="5">
        <v>33364</v>
      </c>
      <c r="Q422">
        <v>22928</v>
      </c>
      <c r="R422">
        <v>12469099</v>
      </c>
      <c r="S422" t="s">
        <v>258</v>
      </c>
      <c r="T422">
        <v>2</v>
      </c>
      <c r="U422" t="s">
        <v>257</v>
      </c>
      <c r="Z422" s="7" t="s">
        <v>729</v>
      </c>
    </row>
    <row r="423" spans="1:26" x14ac:dyDescent="0.25">
      <c r="A423" t="s">
        <v>256</v>
      </c>
      <c r="B423">
        <v>1301011009</v>
      </c>
      <c r="C423" t="s">
        <v>136</v>
      </c>
      <c r="D423" t="s">
        <v>16</v>
      </c>
      <c r="E423" t="s">
        <v>135</v>
      </c>
      <c r="F423" t="s">
        <v>17</v>
      </c>
      <c r="G423">
        <v>1990</v>
      </c>
      <c r="H423" t="s">
        <v>20</v>
      </c>
      <c r="J423" t="s">
        <v>18</v>
      </c>
      <c r="K423" t="s">
        <v>134</v>
      </c>
      <c r="L423">
        <v>0.22</v>
      </c>
      <c r="M423">
        <v>36</v>
      </c>
      <c r="N423">
        <v>1991</v>
      </c>
      <c r="O423" t="s">
        <v>116</v>
      </c>
      <c r="P423" s="5">
        <v>33357</v>
      </c>
      <c r="Q423">
        <v>24771</v>
      </c>
      <c r="R423">
        <v>13181095</v>
      </c>
      <c r="S423" t="s">
        <v>258</v>
      </c>
      <c r="T423">
        <v>2</v>
      </c>
      <c r="U423" t="s">
        <v>257</v>
      </c>
      <c r="Z423" s="7" t="s">
        <v>729</v>
      </c>
    </row>
    <row r="424" spans="1:26" x14ac:dyDescent="0.25">
      <c r="A424" t="s">
        <v>256</v>
      </c>
      <c r="B424">
        <v>1301011007</v>
      </c>
      <c r="C424" t="s">
        <v>136</v>
      </c>
      <c r="D424" t="s">
        <v>16</v>
      </c>
      <c r="E424" t="s">
        <v>135</v>
      </c>
      <c r="F424" t="s">
        <v>17</v>
      </c>
      <c r="G424">
        <v>1990</v>
      </c>
      <c r="H424" t="s">
        <v>20</v>
      </c>
      <c r="J424" t="s">
        <v>18</v>
      </c>
      <c r="K424" t="s">
        <v>134</v>
      </c>
      <c r="L424">
        <v>0.23</v>
      </c>
      <c r="M424">
        <v>36</v>
      </c>
      <c r="N424">
        <v>1991</v>
      </c>
      <c r="O424" t="s">
        <v>116</v>
      </c>
      <c r="P424" s="5">
        <v>33353</v>
      </c>
      <c r="Q424">
        <v>23793</v>
      </c>
      <c r="R424">
        <v>12462336</v>
      </c>
      <c r="S424" t="s">
        <v>258</v>
      </c>
      <c r="T424">
        <v>2</v>
      </c>
      <c r="U424" t="s">
        <v>257</v>
      </c>
      <c r="Z424" s="7" t="s">
        <v>729</v>
      </c>
    </row>
    <row r="425" spans="1:26" x14ac:dyDescent="0.25">
      <c r="A425" t="s">
        <v>256</v>
      </c>
      <c r="B425">
        <v>1301011104</v>
      </c>
      <c r="C425" t="s">
        <v>136</v>
      </c>
      <c r="D425" t="s">
        <v>16</v>
      </c>
      <c r="E425" t="s">
        <v>135</v>
      </c>
      <c r="F425" t="s">
        <v>17</v>
      </c>
      <c r="G425">
        <v>1990</v>
      </c>
      <c r="H425" t="s">
        <v>20</v>
      </c>
      <c r="J425" t="s">
        <v>18</v>
      </c>
      <c r="K425" t="s">
        <v>134</v>
      </c>
      <c r="L425">
        <v>0.21</v>
      </c>
      <c r="M425">
        <v>32</v>
      </c>
      <c r="N425">
        <v>1991</v>
      </c>
      <c r="O425" t="s">
        <v>116</v>
      </c>
      <c r="P425" s="5">
        <v>33365</v>
      </c>
      <c r="Q425">
        <v>22436</v>
      </c>
      <c r="R425">
        <v>12461793</v>
      </c>
      <c r="S425" t="s">
        <v>258</v>
      </c>
      <c r="T425">
        <v>2</v>
      </c>
      <c r="U425" t="s">
        <v>257</v>
      </c>
      <c r="Z425" s="7" t="s">
        <v>729</v>
      </c>
    </row>
    <row r="426" spans="1:26" x14ac:dyDescent="0.25">
      <c r="A426" t="s">
        <v>256</v>
      </c>
      <c r="B426">
        <v>1301011010</v>
      </c>
      <c r="C426" t="s">
        <v>136</v>
      </c>
      <c r="D426" t="s">
        <v>16</v>
      </c>
      <c r="E426" t="s">
        <v>135</v>
      </c>
      <c r="F426" t="s">
        <v>17</v>
      </c>
      <c r="G426">
        <v>1990</v>
      </c>
      <c r="H426" t="s">
        <v>20</v>
      </c>
      <c r="J426" t="s">
        <v>18</v>
      </c>
      <c r="K426" t="s">
        <v>134</v>
      </c>
      <c r="L426">
        <v>0.23</v>
      </c>
      <c r="M426">
        <v>36</v>
      </c>
      <c r="N426">
        <v>1991</v>
      </c>
      <c r="O426" t="s">
        <v>116</v>
      </c>
      <c r="P426" s="5">
        <v>33358</v>
      </c>
      <c r="Q426">
        <v>21731</v>
      </c>
      <c r="R426">
        <v>12459854</v>
      </c>
      <c r="S426" t="s">
        <v>258</v>
      </c>
      <c r="T426">
        <v>2</v>
      </c>
      <c r="U426" t="s">
        <v>257</v>
      </c>
      <c r="Z426" s="7" t="s">
        <v>729</v>
      </c>
    </row>
    <row r="427" spans="1:26" x14ac:dyDescent="0.25">
      <c r="A427" t="s">
        <v>256</v>
      </c>
      <c r="B427">
        <v>1301020413</v>
      </c>
      <c r="C427" t="s">
        <v>136</v>
      </c>
      <c r="D427" t="s">
        <v>16</v>
      </c>
      <c r="E427" t="s">
        <v>135</v>
      </c>
      <c r="F427" t="s">
        <v>17</v>
      </c>
      <c r="G427">
        <v>1991</v>
      </c>
      <c r="H427" t="s">
        <v>20</v>
      </c>
      <c r="J427" t="s">
        <v>18</v>
      </c>
      <c r="K427" t="s">
        <v>134</v>
      </c>
      <c r="L427">
        <v>0.25</v>
      </c>
      <c r="M427">
        <v>34</v>
      </c>
      <c r="N427">
        <v>1992</v>
      </c>
      <c r="O427" t="s">
        <v>116</v>
      </c>
      <c r="P427" s="5">
        <v>33738</v>
      </c>
      <c r="Q427">
        <v>20986</v>
      </c>
      <c r="R427">
        <v>11869422</v>
      </c>
      <c r="S427" t="s">
        <v>259</v>
      </c>
      <c r="T427">
        <v>2</v>
      </c>
      <c r="U427" t="s">
        <v>257</v>
      </c>
      <c r="Z427" s="7" t="s">
        <v>729</v>
      </c>
    </row>
    <row r="428" spans="1:26" x14ac:dyDescent="0.25">
      <c r="A428" t="s">
        <v>256</v>
      </c>
      <c r="B428">
        <v>1301020415</v>
      </c>
      <c r="C428" t="s">
        <v>136</v>
      </c>
      <c r="D428" t="s">
        <v>16</v>
      </c>
      <c r="E428" t="s">
        <v>135</v>
      </c>
      <c r="F428" t="s">
        <v>17</v>
      </c>
      <c r="G428">
        <v>1991</v>
      </c>
      <c r="H428" t="s">
        <v>20</v>
      </c>
      <c r="J428" t="s">
        <v>18</v>
      </c>
      <c r="K428" t="s">
        <v>134</v>
      </c>
      <c r="L428">
        <v>0.41</v>
      </c>
      <c r="N428">
        <v>1992</v>
      </c>
      <c r="O428" t="s">
        <v>116</v>
      </c>
      <c r="P428" s="5">
        <v>33757</v>
      </c>
      <c r="Q428">
        <v>10880</v>
      </c>
      <c r="R428">
        <v>5298975</v>
      </c>
      <c r="S428" t="s">
        <v>259</v>
      </c>
      <c r="T428">
        <v>2</v>
      </c>
      <c r="U428" t="s">
        <v>257</v>
      </c>
      <c r="Z428" s="7" t="s">
        <v>729</v>
      </c>
    </row>
    <row r="429" spans="1:26" x14ac:dyDescent="0.25">
      <c r="A429" t="s">
        <v>256</v>
      </c>
      <c r="B429">
        <v>1301020409</v>
      </c>
      <c r="C429" t="s">
        <v>136</v>
      </c>
      <c r="D429" t="s">
        <v>16</v>
      </c>
      <c r="E429" t="s">
        <v>135</v>
      </c>
      <c r="F429" t="s">
        <v>17</v>
      </c>
      <c r="G429">
        <v>1991</v>
      </c>
      <c r="H429" t="s">
        <v>20</v>
      </c>
      <c r="J429" t="s">
        <v>18</v>
      </c>
      <c r="K429" t="s">
        <v>134</v>
      </c>
      <c r="L429">
        <v>0.24</v>
      </c>
      <c r="M429">
        <v>34</v>
      </c>
      <c r="N429">
        <v>1992</v>
      </c>
      <c r="O429" t="s">
        <v>116</v>
      </c>
      <c r="P429" s="5">
        <v>33731</v>
      </c>
      <c r="Q429">
        <v>24028</v>
      </c>
      <c r="R429">
        <v>12968845</v>
      </c>
      <c r="S429" t="s">
        <v>259</v>
      </c>
      <c r="T429">
        <v>2</v>
      </c>
      <c r="U429" t="s">
        <v>257</v>
      </c>
      <c r="Z429" s="7" t="s">
        <v>729</v>
      </c>
    </row>
    <row r="430" spans="1:26" x14ac:dyDescent="0.25">
      <c r="A430" t="s">
        <v>256</v>
      </c>
      <c r="B430">
        <v>1301020406</v>
      </c>
      <c r="C430" t="s">
        <v>136</v>
      </c>
      <c r="D430" t="s">
        <v>16</v>
      </c>
      <c r="E430" t="s">
        <v>135</v>
      </c>
      <c r="F430" t="s">
        <v>17</v>
      </c>
      <c r="G430">
        <v>1991</v>
      </c>
      <c r="H430" t="s">
        <v>20</v>
      </c>
      <c r="J430" t="s">
        <v>18</v>
      </c>
      <c r="K430" t="s">
        <v>134</v>
      </c>
      <c r="L430">
        <v>0.28000000000000003</v>
      </c>
      <c r="M430">
        <v>36</v>
      </c>
      <c r="N430">
        <v>1992</v>
      </c>
      <c r="O430" t="s">
        <v>116</v>
      </c>
      <c r="P430" s="5">
        <v>33727</v>
      </c>
      <c r="Q430">
        <v>21099</v>
      </c>
      <c r="R430">
        <v>11863900</v>
      </c>
      <c r="S430" t="s">
        <v>259</v>
      </c>
      <c r="T430">
        <v>2</v>
      </c>
      <c r="U430" t="s">
        <v>257</v>
      </c>
      <c r="Z430" s="7" t="s">
        <v>729</v>
      </c>
    </row>
    <row r="431" spans="1:26" x14ac:dyDescent="0.25">
      <c r="A431" t="s">
        <v>256</v>
      </c>
      <c r="B431">
        <v>1301020411</v>
      </c>
      <c r="C431" t="s">
        <v>136</v>
      </c>
      <c r="D431" t="s">
        <v>16</v>
      </c>
      <c r="E431" t="s">
        <v>135</v>
      </c>
      <c r="F431" t="s">
        <v>17</v>
      </c>
      <c r="G431">
        <v>1991</v>
      </c>
      <c r="H431" t="s">
        <v>20</v>
      </c>
      <c r="J431" t="s">
        <v>18</v>
      </c>
      <c r="K431" t="s">
        <v>134</v>
      </c>
      <c r="L431">
        <v>0.28000000000000003</v>
      </c>
      <c r="M431">
        <v>34</v>
      </c>
      <c r="N431">
        <v>1992</v>
      </c>
      <c r="O431" t="s">
        <v>116</v>
      </c>
      <c r="P431" s="5">
        <v>33733</v>
      </c>
      <c r="Q431">
        <v>21408</v>
      </c>
      <c r="R431">
        <v>12091368</v>
      </c>
      <c r="S431" t="s">
        <v>259</v>
      </c>
      <c r="T431">
        <v>2</v>
      </c>
      <c r="U431" t="s">
        <v>257</v>
      </c>
      <c r="Z431" s="7" t="s">
        <v>729</v>
      </c>
    </row>
    <row r="432" spans="1:26" x14ac:dyDescent="0.25">
      <c r="A432" t="s">
        <v>256</v>
      </c>
      <c r="B432">
        <v>1301020404</v>
      </c>
      <c r="C432" t="s">
        <v>136</v>
      </c>
      <c r="D432" t="s">
        <v>16</v>
      </c>
      <c r="E432" t="s">
        <v>135</v>
      </c>
      <c r="F432" t="s">
        <v>17</v>
      </c>
      <c r="G432">
        <v>1991</v>
      </c>
      <c r="H432" t="s">
        <v>20</v>
      </c>
      <c r="J432" t="s">
        <v>18</v>
      </c>
      <c r="K432" t="s">
        <v>134</v>
      </c>
      <c r="L432">
        <v>0.28999999999999998</v>
      </c>
      <c r="M432">
        <v>36</v>
      </c>
      <c r="N432">
        <v>1992</v>
      </c>
      <c r="O432" t="s">
        <v>116</v>
      </c>
      <c r="P432" s="5">
        <v>33725</v>
      </c>
      <c r="Q432">
        <v>21709</v>
      </c>
      <c r="R432">
        <v>11978823</v>
      </c>
      <c r="S432" t="s">
        <v>259</v>
      </c>
      <c r="T432">
        <v>2</v>
      </c>
      <c r="U432" t="s">
        <v>257</v>
      </c>
      <c r="Z432" s="7" t="s">
        <v>729</v>
      </c>
    </row>
    <row r="433" spans="1:26" x14ac:dyDescent="0.25">
      <c r="A433" t="s">
        <v>256</v>
      </c>
      <c r="B433">
        <v>1301020405</v>
      </c>
      <c r="C433" t="s">
        <v>136</v>
      </c>
      <c r="D433" t="s">
        <v>16</v>
      </c>
      <c r="E433" t="s">
        <v>135</v>
      </c>
      <c r="F433" t="s">
        <v>17</v>
      </c>
      <c r="G433">
        <v>1991</v>
      </c>
      <c r="H433" t="s">
        <v>20</v>
      </c>
      <c r="J433" t="s">
        <v>18</v>
      </c>
      <c r="K433" t="s">
        <v>134</v>
      </c>
      <c r="L433">
        <v>0.23</v>
      </c>
      <c r="M433">
        <v>36</v>
      </c>
      <c r="N433">
        <v>1992</v>
      </c>
      <c r="O433" t="s">
        <v>116</v>
      </c>
      <c r="P433" s="5">
        <v>33725</v>
      </c>
      <c r="Q433">
        <v>22135</v>
      </c>
      <c r="R433">
        <v>11991533</v>
      </c>
      <c r="S433" t="s">
        <v>259</v>
      </c>
      <c r="T433">
        <v>2</v>
      </c>
      <c r="U433" t="s">
        <v>257</v>
      </c>
      <c r="Z433" s="7" t="s">
        <v>729</v>
      </c>
    </row>
    <row r="434" spans="1:26" x14ac:dyDescent="0.25">
      <c r="A434" t="s">
        <v>256</v>
      </c>
      <c r="B434">
        <v>1301020402</v>
      </c>
      <c r="C434" t="s">
        <v>136</v>
      </c>
      <c r="D434" t="s">
        <v>16</v>
      </c>
      <c r="E434" t="s">
        <v>135</v>
      </c>
      <c r="F434" t="s">
        <v>17</v>
      </c>
      <c r="G434">
        <v>1991</v>
      </c>
      <c r="H434" t="s">
        <v>20</v>
      </c>
      <c r="J434" t="s">
        <v>18</v>
      </c>
      <c r="K434" t="s">
        <v>134</v>
      </c>
      <c r="L434">
        <v>0.27</v>
      </c>
      <c r="M434">
        <v>36</v>
      </c>
      <c r="N434">
        <v>1992</v>
      </c>
      <c r="O434" t="s">
        <v>116</v>
      </c>
      <c r="P434" s="5">
        <v>33723</v>
      </c>
      <c r="Q434">
        <v>21292</v>
      </c>
      <c r="R434">
        <v>11864131</v>
      </c>
      <c r="S434" t="s">
        <v>259</v>
      </c>
      <c r="T434">
        <v>2</v>
      </c>
      <c r="U434" t="s">
        <v>257</v>
      </c>
      <c r="Z434" s="7" t="s">
        <v>729</v>
      </c>
    </row>
    <row r="435" spans="1:26" x14ac:dyDescent="0.25">
      <c r="A435" t="s">
        <v>256</v>
      </c>
      <c r="B435">
        <v>1301020412</v>
      </c>
      <c r="C435" t="s">
        <v>136</v>
      </c>
      <c r="D435" t="s">
        <v>16</v>
      </c>
      <c r="E435" t="s">
        <v>135</v>
      </c>
      <c r="F435" t="s">
        <v>17</v>
      </c>
      <c r="G435">
        <v>1991</v>
      </c>
      <c r="H435" t="s">
        <v>20</v>
      </c>
      <c r="J435" t="s">
        <v>18</v>
      </c>
      <c r="K435" t="s">
        <v>134</v>
      </c>
      <c r="L435">
        <v>0.26</v>
      </c>
      <c r="M435">
        <v>34</v>
      </c>
      <c r="N435">
        <v>1992</v>
      </c>
      <c r="O435" t="s">
        <v>116</v>
      </c>
      <c r="P435" s="5">
        <v>33733</v>
      </c>
      <c r="Q435">
        <v>21543</v>
      </c>
      <c r="R435">
        <v>12088956</v>
      </c>
      <c r="S435" t="s">
        <v>259</v>
      </c>
      <c r="T435">
        <v>2</v>
      </c>
      <c r="U435" t="s">
        <v>257</v>
      </c>
      <c r="Z435" s="7" t="s">
        <v>729</v>
      </c>
    </row>
    <row r="436" spans="1:26" x14ac:dyDescent="0.25">
      <c r="A436" t="s">
        <v>256</v>
      </c>
      <c r="B436">
        <v>1301020414</v>
      </c>
      <c r="C436" t="s">
        <v>136</v>
      </c>
      <c r="D436" t="s">
        <v>16</v>
      </c>
      <c r="E436" t="s">
        <v>135</v>
      </c>
      <c r="F436" t="s">
        <v>17</v>
      </c>
      <c r="G436">
        <v>1991</v>
      </c>
      <c r="H436" t="s">
        <v>20</v>
      </c>
      <c r="J436" t="s">
        <v>18</v>
      </c>
      <c r="K436" t="s">
        <v>134</v>
      </c>
      <c r="L436">
        <v>0.22</v>
      </c>
      <c r="M436">
        <v>34</v>
      </c>
      <c r="N436">
        <v>1992</v>
      </c>
      <c r="O436" t="s">
        <v>116</v>
      </c>
      <c r="P436" s="5">
        <v>33731</v>
      </c>
      <c r="Q436">
        <v>20965</v>
      </c>
      <c r="R436">
        <v>11829417</v>
      </c>
      <c r="S436" t="s">
        <v>259</v>
      </c>
      <c r="T436">
        <v>2</v>
      </c>
      <c r="U436" t="s">
        <v>257</v>
      </c>
      <c r="Z436" s="7" t="s">
        <v>729</v>
      </c>
    </row>
    <row r="437" spans="1:26" x14ac:dyDescent="0.25">
      <c r="A437" t="s">
        <v>256</v>
      </c>
      <c r="B437">
        <v>1301020408</v>
      </c>
      <c r="C437" t="s">
        <v>136</v>
      </c>
      <c r="D437" t="s">
        <v>16</v>
      </c>
      <c r="E437" t="s">
        <v>135</v>
      </c>
      <c r="F437" t="s">
        <v>17</v>
      </c>
      <c r="G437">
        <v>1991</v>
      </c>
      <c r="H437" t="s">
        <v>20</v>
      </c>
      <c r="J437" t="s">
        <v>18</v>
      </c>
      <c r="K437" t="s">
        <v>134</v>
      </c>
      <c r="L437">
        <v>0.27</v>
      </c>
      <c r="M437">
        <v>34</v>
      </c>
      <c r="N437">
        <v>1992</v>
      </c>
      <c r="O437" t="s">
        <v>116</v>
      </c>
      <c r="P437" s="5">
        <v>33729</v>
      </c>
      <c r="Q437">
        <v>25401</v>
      </c>
      <c r="R437">
        <v>13397359</v>
      </c>
      <c r="S437" t="s">
        <v>259</v>
      </c>
      <c r="T437">
        <v>2</v>
      </c>
      <c r="U437" t="s">
        <v>257</v>
      </c>
      <c r="Z437" s="7" t="s">
        <v>729</v>
      </c>
    </row>
    <row r="438" spans="1:26" x14ac:dyDescent="0.25">
      <c r="A438" t="s">
        <v>256</v>
      </c>
      <c r="B438">
        <v>1301020403</v>
      </c>
      <c r="C438" t="s">
        <v>136</v>
      </c>
      <c r="D438" t="s">
        <v>16</v>
      </c>
      <c r="E438" t="s">
        <v>135</v>
      </c>
      <c r="F438" t="s">
        <v>17</v>
      </c>
      <c r="G438">
        <v>1991</v>
      </c>
      <c r="H438" t="s">
        <v>20</v>
      </c>
      <c r="J438" t="s">
        <v>18</v>
      </c>
      <c r="K438" t="s">
        <v>134</v>
      </c>
      <c r="L438">
        <v>0.32</v>
      </c>
      <c r="M438">
        <v>36</v>
      </c>
      <c r="N438">
        <v>1992</v>
      </c>
      <c r="O438" t="s">
        <v>116</v>
      </c>
      <c r="P438" s="5">
        <v>33723</v>
      </c>
      <c r="Q438">
        <v>24123</v>
      </c>
      <c r="R438">
        <v>12381206</v>
      </c>
      <c r="S438" t="s">
        <v>259</v>
      </c>
      <c r="T438">
        <v>2</v>
      </c>
      <c r="U438" t="s">
        <v>257</v>
      </c>
      <c r="Z438" s="7" t="s">
        <v>729</v>
      </c>
    </row>
    <row r="439" spans="1:26" x14ac:dyDescent="0.25">
      <c r="A439" t="s">
        <v>256</v>
      </c>
      <c r="B439">
        <v>1301020410</v>
      </c>
      <c r="C439" t="s">
        <v>136</v>
      </c>
      <c r="D439" t="s">
        <v>16</v>
      </c>
      <c r="E439" t="s">
        <v>135</v>
      </c>
      <c r="F439" t="s">
        <v>17</v>
      </c>
      <c r="G439">
        <v>1991</v>
      </c>
      <c r="H439" t="s">
        <v>20</v>
      </c>
      <c r="J439" t="s">
        <v>18</v>
      </c>
      <c r="K439" t="s">
        <v>134</v>
      </c>
      <c r="L439">
        <v>0.25</v>
      </c>
      <c r="M439">
        <v>34</v>
      </c>
      <c r="N439">
        <v>1992</v>
      </c>
      <c r="O439" t="s">
        <v>116</v>
      </c>
      <c r="P439" s="5">
        <v>33731</v>
      </c>
      <c r="Q439">
        <v>21218</v>
      </c>
      <c r="R439">
        <v>12053577</v>
      </c>
      <c r="S439" t="s">
        <v>259</v>
      </c>
      <c r="T439">
        <v>2</v>
      </c>
      <c r="U439" t="s">
        <v>257</v>
      </c>
      <c r="Z439" s="7" t="s">
        <v>729</v>
      </c>
    </row>
    <row r="440" spans="1:26" x14ac:dyDescent="0.25">
      <c r="A440" t="s">
        <v>256</v>
      </c>
      <c r="B440">
        <v>1301020407</v>
      </c>
      <c r="C440" t="s">
        <v>136</v>
      </c>
      <c r="D440" t="s">
        <v>16</v>
      </c>
      <c r="E440" t="s">
        <v>135</v>
      </c>
      <c r="F440" t="s">
        <v>17</v>
      </c>
      <c r="G440">
        <v>1991</v>
      </c>
      <c r="H440" t="s">
        <v>20</v>
      </c>
      <c r="J440" t="s">
        <v>18</v>
      </c>
      <c r="K440" t="s">
        <v>134</v>
      </c>
      <c r="L440">
        <v>0.28000000000000003</v>
      </c>
      <c r="M440">
        <v>36</v>
      </c>
      <c r="N440">
        <v>1992</v>
      </c>
      <c r="O440" t="s">
        <v>116</v>
      </c>
      <c r="P440" s="5">
        <v>33727</v>
      </c>
      <c r="Q440">
        <v>22454</v>
      </c>
      <c r="R440">
        <v>12125144</v>
      </c>
      <c r="S440" t="s">
        <v>259</v>
      </c>
      <c r="T440">
        <v>2</v>
      </c>
      <c r="U440" t="s">
        <v>257</v>
      </c>
      <c r="Z440" s="7" t="s">
        <v>729</v>
      </c>
    </row>
    <row r="441" spans="1:26" x14ac:dyDescent="0.25">
      <c r="A441" t="s">
        <v>256</v>
      </c>
      <c r="B441">
        <v>1301021103</v>
      </c>
      <c r="C441" t="s">
        <v>136</v>
      </c>
      <c r="D441" t="s">
        <v>16</v>
      </c>
      <c r="E441" t="s">
        <v>135</v>
      </c>
      <c r="F441" t="s">
        <v>17</v>
      </c>
      <c r="G441">
        <v>1992</v>
      </c>
      <c r="H441" t="s">
        <v>20</v>
      </c>
      <c r="J441" t="s">
        <v>18</v>
      </c>
      <c r="K441" t="s">
        <v>134</v>
      </c>
      <c r="L441">
        <v>0.32</v>
      </c>
      <c r="M441">
        <v>37</v>
      </c>
      <c r="N441">
        <v>1993</v>
      </c>
      <c r="O441" t="s">
        <v>116</v>
      </c>
      <c r="P441" s="5">
        <v>34095</v>
      </c>
      <c r="Q441">
        <v>19819</v>
      </c>
      <c r="R441">
        <v>12016427</v>
      </c>
      <c r="S441" t="s">
        <v>259</v>
      </c>
      <c r="T441">
        <v>2</v>
      </c>
      <c r="U441" t="s">
        <v>257</v>
      </c>
      <c r="Z441" s="7" t="s">
        <v>729</v>
      </c>
    </row>
    <row r="442" spans="1:26" x14ac:dyDescent="0.25">
      <c r="A442" t="s">
        <v>256</v>
      </c>
      <c r="B442">
        <v>1301021104</v>
      </c>
      <c r="C442" t="s">
        <v>136</v>
      </c>
      <c r="D442" t="s">
        <v>16</v>
      </c>
      <c r="E442" t="s">
        <v>135</v>
      </c>
      <c r="F442" t="s">
        <v>17</v>
      </c>
      <c r="G442">
        <v>1992</v>
      </c>
      <c r="H442" t="s">
        <v>20</v>
      </c>
      <c r="J442" t="s">
        <v>18</v>
      </c>
      <c r="K442" t="s">
        <v>134</v>
      </c>
      <c r="L442">
        <v>0.28999999999999998</v>
      </c>
      <c r="M442">
        <v>37</v>
      </c>
      <c r="N442">
        <v>1993</v>
      </c>
      <c r="O442" t="s">
        <v>116</v>
      </c>
      <c r="P442" s="5">
        <v>34095</v>
      </c>
      <c r="Q442">
        <v>21118</v>
      </c>
      <c r="R442">
        <v>12727191</v>
      </c>
      <c r="S442" t="s">
        <v>259</v>
      </c>
      <c r="T442">
        <v>2</v>
      </c>
      <c r="U442" t="s">
        <v>257</v>
      </c>
      <c r="Z442" s="7" t="s">
        <v>729</v>
      </c>
    </row>
    <row r="443" spans="1:26" x14ac:dyDescent="0.25">
      <c r="A443" t="s">
        <v>256</v>
      </c>
      <c r="B443">
        <v>1301021110</v>
      </c>
      <c r="C443" t="s">
        <v>136</v>
      </c>
      <c r="D443" t="s">
        <v>16</v>
      </c>
      <c r="E443" t="s">
        <v>135</v>
      </c>
      <c r="F443" t="s">
        <v>17</v>
      </c>
      <c r="G443">
        <v>1992</v>
      </c>
      <c r="H443" t="s">
        <v>20</v>
      </c>
      <c r="J443" t="s">
        <v>18</v>
      </c>
      <c r="K443" t="s">
        <v>134</v>
      </c>
      <c r="L443">
        <v>0.32</v>
      </c>
      <c r="M443">
        <v>38</v>
      </c>
      <c r="N443">
        <v>1993</v>
      </c>
      <c r="O443" t="s">
        <v>116</v>
      </c>
      <c r="P443" s="5">
        <v>34119</v>
      </c>
      <c r="Q443">
        <v>24201</v>
      </c>
      <c r="R443">
        <v>14355219</v>
      </c>
      <c r="S443" t="s">
        <v>259</v>
      </c>
      <c r="T443">
        <v>2</v>
      </c>
      <c r="U443" t="s">
        <v>257</v>
      </c>
      <c r="Z443" s="7" t="s">
        <v>729</v>
      </c>
    </row>
    <row r="444" spans="1:26" x14ac:dyDescent="0.25">
      <c r="A444" t="s">
        <v>256</v>
      </c>
      <c r="B444">
        <v>1301021109</v>
      </c>
      <c r="C444" t="s">
        <v>136</v>
      </c>
      <c r="D444" t="s">
        <v>16</v>
      </c>
      <c r="E444" t="s">
        <v>135</v>
      </c>
      <c r="F444" t="s">
        <v>17</v>
      </c>
      <c r="G444">
        <v>1992</v>
      </c>
      <c r="H444" t="s">
        <v>20</v>
      </c>
      <c r="J444" t="s">
        <v>18</v>
      </c>
      <c r="K444" t="s">
        <v>134</v>
      </c>
      <c r="L444">
        <v>0.35</v>
      </c>
      <c r="M444">
        <v>38</v>
      </c>
      <c r="N444">
        <v>1993</v>
      </c>
      <c r="O444" t="s">
        <v>116</v>
      </c>
      <c r="P444" s="5">
        <v>34119</v>
      </c>
      <c r="Q444">
        <v>19808</v>
      </c>
      <c r="R444">
        <v>12063272</v>
      </c>
      <c r="S444" t="s">
        <v>259</v>
      </c>
      <c r="T444">
        <v>2</v>
      </c>
      <c r="U444" t="s">
        <v>257</v>
      </c>
      <c r="Z444" s="7" t="s">
        <v>729</v>
      </c>
    </row>
    <row r="445" spans="1:26" x14ac:dyDescent="0.25">
      <c r="A445" t="s">
        <v>256</v>
      </c>
      <c r="B445">
        <v>1301021106</v>
      </c>
      <c r="C445" t="s">
        <v>136</v>
      </c>
      <c r="D445" t="s">
        <v>16</v>
      </c>
      <c r="E445" t="s">
        <v>135</v>
      </c>
      <c r="F445" t="s">
        <v>17</v>
      </c>
      <c r="G445">
        <v>1992</v>
      </c>
      <c r="H445" t="s">
        <v>20</v>
      </c>
      <c r="J445" t="s">
        <v>18</v>
      </c>
      <c r="K445" t="s">
        <v>134</v>
      </c>
      <c r="L445">
        <v>0.28999999999999998</v>
      </c>
      <c r="M445">
        <v>37</v>
      </c>
      <c r="N445">
        <v>1993</v>
      </c>
      <c r="O445" t="s">
        <v>116</v>
      </c>
      <c r="P445" s="5">
        <v>34097</v>
      </c>
      <c r="Q445">
        <v>19690</v>
      </c>
      <c r="R445">
        <v>12003914</v>
      </c>
      <c r="S445" t="s">
        <v>259</v>
      </c>
      <c r="T445">
        <v>2</v>
      </c>
      <c r="U445" t="s">
        <v>257</v>
      </c>
      <c r="Z445" s="7" t="s">
        <v>729</v>
      </c>
    </row>
    <row r="446" spans="1:26" x14ac:dyDescent="0.25">
      <c r="A446" t="s">
        <v>256</v>
      </c>
      <c r="B446">
        <v>1301021015</v>
      </c>
      <c r="C446" t="s">
        <v>136</v>
      </c>
      <c r="D446" t="s">
        <v>16</v>
      </c>
      <c r="E446" t="s">
        <v>135</v>
      </c>
      <c r="F446" t="s">
        <v>17</v>
      </c>
      <c r="G446">
        <v>1992</v>
      </c>
      <c r="H446" t="s">
        <v>20</v>
      </c>
      <c r="J446" t="s">
        <v>18</v>
      </c>
      <c r="K446" t="s">
        <v>134</v>
      </c>
      <c r="L446">
        <v>0.28999999999999998</v>
      </c>
      <c r="M446">
        <v>35</v>
      </c>
      <c r="N446">
        <v>1993</v>
      </c>
      <c r="O446" t="s">
        <v>116</v>
      </c>
      <c r="P446" s="5">
        <v>34086</v>
      </c>
      <c r="Q446">
        <v>20087</v>
      </c>
      <c r="R446">
        <v>12105181</v>
      </c>
      <c r="S446" t="s">
        <v>259</v>
      </c>
      <c r="T446">
        <v>2</v>
      </c>
      <c r="U446" t="s">
        <v>257</v>
      </c>
      <c r="Z446" s="7" t="s">
        <v>729</v>
      </c>
    </row>
    <row r="447" spans="1:26" x14ac:dyDescent="0.25">
      <c r="A447" t="s">
        <v>256</v>
      </c>
      <c r="B447">
        <v>1301021102</v>
      </c>
      <c r="C447" t="s">
        <v>136</v>
      </c>
      <c r="D447" t="s">
        <v>16</v>
      </c>
      <c r="E447" t="s">
        <v>135</v>
      </c>
      <c r="F447" t="s">
        <v>17</v>
      </c>
      <c r="G447">
        <v>1992</v>
      </c>
      <c r="H447" t="s">
        <v>20</v>
      </c>
      <c r="J447" t="s">
        <v>18</v>
      </c>
      <c r="K447" t="s">
        <v>134</v>
      </c>
      <c r="L447">
        <v>0.27</v>
      </c>
      <c r="M447">
        <v>35</v>
      </c>
      <c r="N447">
        <v>1993</v>
      </c>
      <c r="O447" t="s">
        <v>116</v>
      </c>
      <c r="P447" s="5">
        <v>34092</v>
      </c>
      <c r="Q447">
        <v>19910</v>
      </c>
      <c r="R447">
        <v>11976571</v>
      </c>
      <c r="S447" t="s">
        <v>259</v>
      </c>
      <c r="T447">
        <v>2</v>
      </c>
      <c r="U447" t="s">
        <v>257</v>
      </c>
      <c r="Z447" s="7" t="s">
        <v>729</v>
      </c>
    </row>
    <row r="448" spans="1:26" x14ac:dyDescent="0.25">
      <c r="A448" t="s">
        <v>256</v>
      </c>
      <c r="B448">
        <v>1301021012</v>
      </c>
      <c r="C448" t="s">
        <v>136</v>
      </c>
      <c r="D448" t="s">
        <v>16</v>
      </c>
      <c r="E448" t="s">
        <v>135</v>
      </c>
      <c r="F448" t="s">
        <v>17</v>
      </c>
      <c r="G448">
        <v>1992</v>
      </c>
      <c r="H448" t="s">
        <v>20</v>
      </c>
      <c r="J448" t="s">
        <v>18</v>
      </c>
      <c r="K448" t="s">
        <v>134</v>
      </c>
      <c r="L448">
        <v>0.33</v>
      </c>
      <c r="M448">
        <v>35</v>
      </c>
      <c r="N448">
        <v>1993</v>
      </c>
      <c r="O448" t="s">
        <v>116</v>
      </c>
      <c r="P448" s="5">
        <v>34083</v>
      </c>
      <c r="Q448">
        <v>20757</v>
      </c>
      <c r="R448">
        <v>12688033</v>
      </c>
      <c r="S448" t="s">
        <v>259</v>
      </c>
      <c r="T448">
        <v>2</v>
      </c>
      <c r="U448" t="s">
        <v>257</v>
      </c>
      <c r="Z448" s="7" t="s">
        <v>729</v>
      </c>
    </row>
    <row r="449" spans="1:26" x14ac:dyDescent="0.25">
      <c r="A449" t="s">
        <v>256</v>
      </c>
      <c r="B449">
        <v>1301021014</v>
      </c>
      <c r="C449" t="s">
        <v>136</v>
      </c>
      <c r="D449" t="s">
        <v>16</v>
      </c>
      <c r="E449" t="s">
        <v>135</v>
      </c>
      <c r="F449" t="s">
        <v>17</v>
      </c>
      <c r="G449">
        <v>1992</v>
      </c>
      <c r="H449" t="s">
        <v>20</v>
      </c>
      <c r="J449" t="s">
        <v>18</v>
      </c>
      <c r="K449" t="s">
        <v>134</v>
      </c>
      <c r="L449">
        <v>0.27</v>
      </c>
      <c r="M449">
        <v>35</v>
      </c>
      <c r="N449">
        <v>1993</v>
      </c>
      <c r="O449" t="s">
        <v>116</v>
      </c>
      <c r="P449" s="5">
        <v>34085</v>
      </c>
      <c r="Q449">
        <v>19562</v>
      </c>
      <c r="R449">
        <v>11900957</v>
      </c>
      <c r="S449" t="s">
        <v>259</v>
      </c>
      <c r="T449">
        <v>2</v>
      </c>
      <c r="U449" t="s">
        <v>257</v>
      </c>
      <c r="Z449" s="7" t="s">
        <v>729</v>
      </c>
    </row>
    <row r="450" spans="1:26" x14ac:dyDescent="0.25">
      <c r="A450" t="s">
        <v>256</v>
      </c>
      <c r="B450">
        <v>1301021107</v>
      </c>
      <c r="C450" t="s">
        <v>136</v>
      </c>
      <c r="D450" t="s">
        <v>16</v>
      </c>
      <c r="E450" t="s">
        <v>135</v>
      </c>
      <c r="F450" t="s">
        <v>17</v>
      </c>
      <c r="G450">
        <v>1992</v>
      </c>
      <c r="H450" t="s">
        <v>20</v>
      </c>
      <c r="J450" t="s">
        <v>18</v>
      </c>
      <c r="K450" t="s">
        <v>134</v>
      </c>
      <c r="L450">
        <v>0.26</v>
      </c>
      <c r="M450">
        <v>37</v>
      </c>
      <c r="N450">
        <v>1993</v>
      </c>
      <c r="O450" t="s">
        <v>116</v>
      </c>
      <c r="P450" s="5">
        <v>34091</v>
      </c>
      <c r="Q450">
        <v>19901</v>
      </c>
      <c r="R450">
        <v>12020607</v>
      </c>
      <c r="S450" t="s">
        <v>259</v>
      </c>
      <c r="T450">
        <v>2</v>
      </c>
      <c r="U450" t="s">
        <v>257</v>
      </c>
      <c r="Z450" s="7" t="s">
        <v>729</v>
      </c>
    </row>
    <row r="451" spans="1:26" x14ac:dyDescent="0.25">
      <c r="A451" t="s">
        <v>256</v>
      </c>
      <c r="B451">
        <v>1301021105</v>
      </c>
      <c r="C451" t="s">
        <v>136</v>
      </c>
      <c r="D451" t="s">
        <v>16</v>
      </c>
      <c r="E451" t="s">
        <v>135</v>
      </c>
      <c r="F451" t="s">
        <v>17</v>
      </c>
      <c r="G451">
        <v>1992</v>
      </c>
      <c r="H451" t="s">
        <v>20</v>
      </c>
      <c r="J451" t="s">
        <v>18</v>
      </c>
      <c r="K451" t="s">
        <v>134</v>
      </c>
      <c r="L451">
        <v>0.25</v>
      </c>
      <c r="M451">
        <v>37</v>
      </c>
      <c r="N451">
        <v>1993</v>
      </c>
      <c r="O451" t="s">
        <v>116</v>
      </c>
      <c r="P451" s="5">
        <v>34097</v>
      </c>
      <c r="Q451">
        <v>20036</v>
      </c>
      <c r="R451">
        <v>12167539</v>
      </c>
      <c r="S451" t="s">
        <v>259</v>
      </c>
      <c r="T451">
        <v>2</v>
      </c>
      <c r="U451" t="s">
        <v>257</v>
      </c>
      <c r="Z451" s="7" t="s">
        <v>729</v>
      </c>
    </row>
    <row r="452" spans="1:26" x14ac:dyDescent="0.25">
      <c r="A452" t="s">
        <v>256</v>
      </c>
      <c r="B452">
        <v>1301021108</v>
      </c>
      <c r="C452" t="s">
        <v>136</v>
      </c>
      <c r="D452" t="s">
        <v>16</v>
      </c>
      <c r="E452" t="s">
        <v>135</v>
      </c>
      <c r="F452" t="s">
        <v>17</v>
      </c>
      <c r="G452">
        <v>1992</v>
      </c>
      <c r="H452" t="s">
        <v>20</v>
      </c>
      <c r="J452" t="s">
        <v>18</v>
      </c>
      <c r="K452" t="s">
        <v>134</v>
      </c>
      <c r="L452">
        <v>0.25</v>
      </c>
      <c r="M452">
        <v>37</v>
      </c>
      <c r="N452">
        <v>1993</v>
      </c>
      <c r="O452" t="s">
        <v>116</v>
      </c>
      <c r="P452" s="5">
        <v>34091</v>
      </c>
      <c r="Q452">
        <v>20194</v>
      </c>
      <c r="R452">
        <v>12022492</v>
      </c>
      <c r="S452" t="s">
        <v>259</v>
      </c>
      <c r="T452">
        <v>2</v>
      </c>
      <c r="U452" t="s">
        <v>257</v>
      </c>
      <c r="Z452" s="7" t="s">
        <v>729</v>
      </c>
    </row>
    <row r="453" spans="1:26" x14ac:dyDescent="0.25">
      <c r="A453" t="s">
        <v>256</v>
      </c>
      <c r="B453">
        <v>1301021101</v>
      </c>
      <c r="C453" t="s">
        <v>136</v>
      </c>
      <c r="D453" t="s">
        <v>16</v>
      </c>
      <c r="E453" t="s">
        <v>135</v>
      </c>
      <c r="F453" t="s">
        <v>17</v>
      </c>
      <c r="G453">
        <v>1992</v>
      </c>
      <c r="H453" t="s">
        <v>20</v>
      </c>
      <c r="J453" t="s">
        <v>18</v>
      </c>
      <c r="K453" t="s">
        <v>134</v>
      </c>
      <c r="L453">
        <v>0.28999999999999998</v>
      </c>
      <c r="M453">
        <v>35</v>
      </c>
      <c r="N453">
        <v>1993</v>
      </c>
      <c r="O453" t="s">
        <v>116</v>
      </c>
      <c r="P453" s="5">
        <v>34092</v>
      </c>
      <c r="Q453">
        <v>19973</v>
      </c>
      <c r="R453">
        <v>12003572</v>
      </c>
      <c r="S453" t="s">
        <v>259</v>
      </c>
      <c r="T453">
        <v>2</v>
      </c>
      <c r="U453" t="s">
        <v>257</v>
      </c>
      <c r="Z453" s="7" t="s">
        <v>729</v>
      </c>
    </row>
    <row r="454" spans="1:26" x14ac:dyDescent="0.25">
      <c r="A454" t="s">
        <v>256</v>
      </c>
      <c r="B454">
        <v>1301021013</v>
      </c>
      <c r="C454" t="s">
        <v>136</v>
      </c>
      <c r="D454" t="s">
        <v>16</v>
      </c>
      <c r="E454" t="s">
        <v>135</v>
      </c>
      <c r="F454" t="s">
        <v>17</v>
      </c>
      <c r="G454">
        <v>1992</v>
      </c>
      <c r="H454" t="s">
        <v>20</v>
      </c>
      <c r="J454" t="s">
        <v>18</v>
      </c>
      <c r="K454" t="s">
        <v>134</v>
      </c>
      <c r="L454">
        <v>0.28999999999999998</v>
      </c>
      <c r="M454">
        <v>35</v>
      </c>
      <c r="N454">
        <v>1993</v>
      </c>
      <c r="O454" t="s">
        <v>116</v>
      </c>
      <c r="P454" s="5">
        <v>34083</v>
      </c>
      <c r="Q454">
        <v>19901</v>
      </c>
      <c r="R454">
        <v>12036519</v>
      </c>
      <c r="S454" t="s">
        <v>259</v>
      </c>
      <c r="T454">
        <v>2</v>
      </c>
      <c r="U454" t="s">
        <v>257</v>
      </c>
      <c r="Z454" s="7" t="s">
        <v>729</v>
      </c>
    </row>
    <row r="455" spans="1:26" x14ac:dyDescent="0.25">
      <c r="A455" t="s">
        <v>256</v>
      </c>
      <c r="B455">
        <v>1301021313</v>
      </c>
      <c r="C455" t="s">
        <v>136</v>
      </c>
      <c r="D455" t="s">
        <v>16</v>
      </c>
      <c r="E455" t="s">
        <v>135</v>
      </c>
      <c r="F455" t="s">
        <v>17</v>
      </c>
      <c r="G455">
        <v>1993</v>
      </c>
      <c r="H455" t="s">
        <v>20</v>
      </c>
      <c r="J455" t="s">
        <v>18</v>
      </c>
      <c r="K455" t="s">
        <v>134</v>
      </c>
      <c r="L455">
        <v>0.41</v>
      </c>
      <c r="M455">
        <v>41</v>
      </c>
      <c r="N455">
        <v>1994</v>
      </c>
      <c r="O455" t="s">
        <v>116</v>
      </c>
      <c r="P455" s="5">
        <v>34449</v>
      </c>
      <c r="Q455">
        <v>19208</v>
      </c>
      <c r="R455">
        <v>11540914</v>
      </c>
      <c r="S455" t="s">
        <v>258</v>
      </c>
      <c r="T455">
        <v>2</v>
      </c>
      <c r="U455" t="s">
        <v>257</v>
      </c>
      <c r="Z455" s="7" t="s">
        <v>729</v>
      </c>
    </row>
    <row r="456" spans="1:26" x14ac:dyDescent="0.25">
      <c r="A456" t="s">
        <v>256</v>
      </c>
      <c r="B456">
        <v>1301021403</v>
      </c>
      <c r="C456" t="s">
        <v>136</v>
      </c>
      <c r="D456" t="s">
        <v>16</v>
      </c>
      <c r="E456" t="s">
        <v>135</v>
      </c>
      <c r="F456" t="s">
        <v>17</v>
      </c>
      <c r="G456">
        <v>1993</v>
      </c>
      <c r="H456" t="s">
        <v>20</v>
      </c>
      <c r="J456" t="s">
        <v>18</v>
      </c>
      <c r="K456" t="s">
        <v>134</v>
      </c>
      <c r="L456">
        <v>0.39</v>
      </c>
      <c r="M456">
        <v>40</v>
      </c>
      <c r="N456">
        <v>1994</v>
      </c>
      <c r="O456" t="s">
        <v>116</v>
      </c>
      <c r="P456" s="5">
        <v>34457</v>
      </c>
      <c r="Q456">
        <v>20324</v>
      </c>
      <c r="R456">
        <v>12055003</v>
      </c>
      <c r="S456" t="s">
        <v>258</v>
      </c>
      <c r="T456">
        <v>2</v>
      </c>
      <c r="U456" t="s">
        <v>257</v>
      </c>
      <c r="Z456" s="7" t="s">
        <v>729</v>
      </c>
    </row>
    <row r="457" spans="1:26" x14ac:dyDescent="0.25">
      <c r="A457" t="s">
        <v>256</v>
      </c>
      <c r="B457">
        <v>1301030306</v>
      </c>
      <c r="C457" t="s">
        <v>136</v>
      </c>
      <c r="D457" t="s">
        <v>16</v>
      </c>
      <c r="E457" t="s">
        <v>135</v>
      </c>
      <c r="F457" t="s">
        <v>17</v>
      </c>
      <c r="G457">
        <v>1993</v>
      </c>
      <c r="H457" t="s">
        <v>20</v>
      </c>
      <c r="J457" t="s">
        <v>18</v>
      </c>
      <c r="K457" t="s">
        <v>134</v>
      </c>
      <c r="L457">
        <v>1.38</v>
      </c>
      <c r="N457">
        <v>1994</v>
      </c>
      <c r="O457" t="s">
        <v>116</v>
      </c>
      <c r="P457" s="5">
        <v>34496</v>
      </c>
      <c r="Q457">
        <v>19469</v>
      </c>
      <c r="R457">
        <v>3905582</v>
      </c>
      <c r="S457" t="s">
        <v>260</v>
      </c>
      <c r="T457">
        <v>2</v>
      </c>
      <c r="U457" t="s">
        <v>257</v>
      </c>
      <c r="Z457" s="7" t="s">
        <v>729</v>
      </c>
    </row>
    <row r="458" spans="1:26" x14ac:dyDescent="0.25">
      <c r="A458" t="s">
        <v>256</v>
      </c>
      <c r="B458">
        <v>1301021312</v>
      </c>
      <c r="C458" t="s">
        <v>136</v>
      </c>
      <c r="D458" t="s">
        <v>16</v>
      </c>
      <c r="E458" t="s">
        <v>135</v>
      </c>
      <c r="F458" t="s">
        <v>17</v>
      </c>
      <c r="G458">
        <v>1993</v>
      </c>
      <c r="H458" t="s">
        <v>20</v>
      </c>
      <c r="J458" t="s">
        <v>18</v>
      </c>
      <c r="K458" t="s">
        <v>134</v>
      </c>
      <c r="L458">
        <v>0.38</v>
      </c>
      <c r="N458">
        <v>1994</v>
      </c>
      <c r="O458" t="s">
        <v>116</v>
      </c>
      <c r="P458" s="5">
        <v>34449</v>
      </c>
      <c r="Q458">
        <v>18674</v>
      </c>
      <c r="R458">
        <v>11211336</v>
      </c>
      <c r="S458" t="s">
        <v>258</v>
      </c>
      <c r="T458">
        <v>2</v>
      </c>
      <c r="U458" t="s">
        <v>257</v>
      </c>
      <c r="Z458" s="7" t="s">
        <v>729</v>
      </c>
    </row>
    <row r="459" spans="1:26" x14ac:dyDescent="0.25">
      <c r="A459" t="s">
        <v>256</v>
      </c>
      <c r="B459">
        <v>1301021214</v>
      </c>
      <c r="C459" t="s">
        <v>136</v>
      </c>
      <c r="D459" t="s">
        <v>16</v>
      </c>
      <c r="E459" t="s">
        <v>135</v>
      </c>
      <c r="F459" t="s">
        <v>17</v>
      </c>
      <c r="G459">
        <v>1993</v>
      </c>
      <c r="H459" t="s">
        <v>20</v>
      </c>
      <c r="J459" t="s">
        <v>18</v>
      </c>
      <c r="K459" t="s">
        <v>276</v>
      </c>
      <c r="L459">
        <v>0.23</v>
      </c>
      <c r="N459">
        <v>1994</v>
      </c>
      <c r="O459" t="s">
        <v>116</v>
      </c>
      <c r="P459" s="5">
        <v>34452</v>
      </c>
      <c r="Q459">
        <v>2229</v>
      </c>
      <c r="R459">
        <v>1300230</v>
      </c>
      <c r="S459" t="s">
        <v>258</v>
      </c>
      <c r="T459">
        <v>2</v>
      </c>
      <c r="U459" t="s">
        <v>257</v>
      </c>
      <c r="Z459" s="7" t="s">
        <v>729</v>
      </c>
    </row>
    <row r="460" spans="1:26" x14ac:dyDescent="0.25">
      <c r="A460" t="s">
        <v>256</v>
      </c>
      <c r="B460">
        <v>1301021402</v>
      </c>
      <c r="C460" t="s">
        <v>136</v>
      </c>
      <c r="D460" t="s">
        <v>16</v>
      </c>
      <c r="E460" t="s">
        <v>135</v>
      </c>
      <c r="F460" t="s">
        <v>17</v>
      </c>
      <c r="G460">
        <v>1993</v>
      </c>
      <c r="H460" t="s">
        <v>20</v>
      </c>
      <c r="J460" t="s">
        <v>18</v>
      </c>
      <c r="K460" t="s">
        <v>134</v>
      </c>
      <c r="N460">
        <v>1994</v>
      </c>
      <c r="O460" t="s">
        <v>116</v>
      </c>
      <c r="P460" s="5">
        <v>34496</v>
      </c>
      <c r="Q460">
        <v>19977</v>
      </c>
      <c r="R460">
        <v>19997</v>
      </c>
      <c r="T460">
        <v>2</v>
      </c>
      <c r="U460" t="s">
        <v>257</v>
      </c>
      <c r="Z460" s="7" t="s">
        <v>729</v>
      </c>
    </row>
    <row r="461" spans="1:26" x14ac:dyDescent="0.25">
      <c r="A461" t="s">
        <v>256</v>
      </c>
      <c r="B461">
        <v>1301021405</v>
      </c>
      <c r="C461" t="s">
        <v>136</v>
      </c>
      <c r="D461" t="s">
        <v>16</v>
      </c>
      <c r="E461" t="s">
        <v>135</v>
      </c>
      <c r="F461" t="s">
        <v>17</v>
      </c>
      <c r="G461">
        <v>1993</v>
      </c>
      <c r="H461" t="s">
        <v>20</v>
      </c>
      <c r="J461" t="s">
        <v>18</v>
      </c>
      <c r="K461" t="s">
        <v>134</v>
      </c>
      <c r="L461">
        <v>0.4</v>
      </c>
      <c r="N461">
        <v>1994</v>
      </c>
      <c r="O461" t="s">
        <v>116</v>
      </c>
      <c r="P461" s="5">
        <v>34459</v>
      </c>
      <c r="Q461">
        <v>20214</v>
      </c>
      <c r="R461">
        <v>12126815</v>
      </c>
      <c r="S461" t="s">
        <v>258</v>
      </c>
      <c r="T461">
        <v>2</v>
      </c>
      <c r="U461" t="s">
        <v>257</v>
      </c>
      <c r="Z461" s="7" t="s">
        <v>729</v>
      </c>
    </row>
    <row r="462" spans="1:26" x14ac:dyDescent="0.25">
      <c r="A462" t="s">
        <v>256</v>
      </c>
      <c r="B462">
        <v>1301021409</v>
      </c>
      <c r="C462" t="s">
        <v>136</v>
      </c>
      <c r="D462" t="s">
        <v>16</v>
      </c>
      <c r="E462" t="s">
        <v>135</v>
      </c>
      <c r="F462" t="s">
        <v>17</v>
      </c>
      <c r="G462">
        <v>1993</v>
      </c>
      <c r="H462" t="s">
        <v>20</v>
      </c>
      <c r="J462" t="s">
        <v>18</v>
      </c>
      <c r="K462" t="s">
        <v>134</v>
      </c>
      <c r="L462">
        <v>0.36</v>
      </c>
      <c r="M462">
        <v>38</v>
      </c>
      <c r="N462">
        <v>1994</v>
      </c>
      <c r="O462" t="s">
        <v>116</v>
      </c>
      <c r="P462" s="5">
        <v>34463</v>
      </c>
      <c r="Q462">
        <v>19965</v>
      </c>
      <c r="R462">
        <v>12010977</v>
      </c>
      <c r="S462" t="s">
        <v>258</v>
      </c>
      <c r="T462">
        <v>2</v>
      </c>
      <c r="U462" t="s">
        <v>257</v>
      </c>
      <c r="Z462" s="7" t="s">
        <v>729</v>
      </c>
    </row>
    <row r="463" spans="1:26" x14ac:dyDescent="0.25">
      <c r="A463" t="s">
        <v>256</v>
      </c>
      <c r="B463">
        <v>1301021404</v>
      </c>
      <c r="C463" t="s">
        <v>136</v>
      </c>
      <c r="D463" t="s">
        <v>16</v>
      </c>
      <c r="E463" t="s">
        <v>135</v>
      </c>
      <c r="F463" t="s">
        <v>17</v>
      </c>
      <c r="G463">
        <v>1993</v>
      </c>
      <c r="H463" t="s">
        <v>20</v>
      </c>
      <c r="J463" t="s">
        <v>18</v>
      </c>
      <c r="K463" t="s">
        <v>134</v>
      </c>
      <c r="L463">
        <v>0.4</v>
      </c>
      <c r="N463">
        <v>1994</v>
      </c>
      <c r="O463" t="s">
        <v>116</v>
      </c>
      <c r="P463" s="5">
        <v>34459</v>
      </c>
      <c r="Q463">
        <v>20706</v>
      </c>
      <c r="R463">
        <v>12328148</v>
      </c>
      <c r="S463" t="s">
        <v>258</v>
      </c>
      <c r="T463">
        <v>2</v>
      </c>
      <c r="U463" t="s">
        <v>257</v>
      </c>
      <c r="Z463" s="7" t="s">
        <v>729</v>
      </c>
    </row>
    <row r="464" spans="1:26" x14ac:dyDescent="0.25">
      <c r="A464" t="s">
        <v>256</v>
      </c>
      <c r="B464">
        <v>1301021406</v>
      </c>
      <c r="C464" t="s">
        <v>136</v>
      </c>
      <c r="D464" t="s">
        <v>16</v>
      </c>
      <c r="E464" t="s">
        <v>135</v>
      </c>
      <c r="F464" t="s">
        <v>17</v>
      </c>
      <c r="G464">
        <v>1993</v>
      </c>
      <c r="H464" t="s">
        <v>20</v>
      </c>
      <c r="J464" t="s">
        <v>18</v>
      </c>
      <c r="K464" t="s">
        <v>134</v>
      </c>
      <c r="L464">
        <v>0.38</v>
      </c>
      <c r="N464">
        <v>1994</v>
      </c>
      <c r="O464" t="s">
        <v>116</v>
      </c>
      <c r="P464" s="5">
        <v>34461</v>
      </c>
      <c r="Q464">
        <v>20098</v>
      </c>
      <c r="R464">
        <v>12106415</v>
      </c>
      <c r="S464" t="s">
        <v>258</v>
      </c>
      <c r="T464">
        <v>2</v>
      </c>
      <c r="U464" t="s">
        <v>257</v>
      </c>
      <c r="Z464" s="7" t="s">
        <v>729</v>
      </c>
    </row>
    <row r="465" spans="1:26" x14ac:dyDescent="0.25">
      <c r="A465" t="s">
        <v>256</v>
      </c>
      <c r="B465">
        <v>1301021315</v>
      </c>
      <c r="C465" t="s">
        <v>136</v>
      </c>
      <c r="D465" t="s">
        <v>16</v>
      </c>
      <c r="E465" t="s">
        <v>135</v>
      </c>
      <c r="F465" t="s">
        <v>17</v>
      </c>
      <c r="G465">
        <v>1993</v>
      </c>
      <c r="H465" t="s">
        <v>20</v>
      </c>
      <c r="J465" t="s">
        <v>18</v>
      </c>
      <c r="K465" t="s">
        <v>134</v>
      </c>
      <c r="L465">
        <v>0.39</v>
      </c>
      <c r="N465">
        <v>1994</v>
      </c>
      <c r="O465" t="s">
        <v>116</v>
      </c>
      <c r="P465" s="5">
        <v>34452</v>
      </c>
      <c r="Q465">
        <v>19744</v>
      </c>
      <c r="R465">
        <v>11872060</v>
      </c>
      <c r="S465" t="s">
        <v>258</v>
      </c>
      <c r="T465">
        <v>2</v>
      </c>
      <c r="U465" t="s">
        <v>257</v>
      </c>
      <c r="Z465" s="7" t="s">
        <v>729</v>
      </c>
    </row>
    <row r="466" spans="1:26" x14ac:dyDescent="0.25">
      <c r="A466" t="s">
        <v>256</v>
      </c>
      <c r="B466">
        <v>1301021314</v>
      </c>
      <c r="C466" t="s">
        <v>136</v>
      </c>
      <c r="D466" t="s">
        <v>16</v>
      </c>
      <c r="E466" t="s">
        <v>135</v>
      </c>
      <c r="F466" t="s">
        <v>17</v>
      </c>
      <c r="G466">
        <v>1993</v>
      </c>
      <c r="H466" t="s">
        <v>20</v>
      </c>
      <c r="J466" t="s">
        <v>18</v>
      </c>
      <c r="K466" t="s">
        <v>134</v>
      </c>
      <c r="L466">
        <v>0.39</v>
      </c>
      <c r="N466">
        <v>1994</v>
      </c>
      <c r="O466" t="s">
        <v>116</v>
      </c>
      <c r="P466" s="5">
        <v>34452</v>
      </c>
      <c r="Q466">
        <v>19917</v>
      </c>
      <c r="R466">
        <v>12040148</v>
      </c>
      <c r="S466" t="s">
        <v>258</v>
      </c>
      <c r="T466">
        <v>2</v>
      </c>
      <c r="U466" t="s">
        <v>257</v>
      </c>
      <c r="Z466" s="7" t="s">
        <v>729</v>
      </c>
    </row>
    <row r="467" spans="1:26" x14ac:dyDescent="0.25">
      <c r="A467" t="s">
        <v>256</v>
      </c>
      <c r="B467">
        <v>1301021408</v>
      </c>
      <c r="C467" t="s">
        <v>136</v>
      </c>
      <c r="D467" t="s">
        <v>16</v>
      </c>
      <c r="E467" t="s">
        <v>135</v>
      </c>
      <c r="F467" t="s">
        <v>17</v>
      </c>
      <c r="G467">
        <v>1993</v>
      </c>
      <c r="H467" t="s">
        <v>20</v>
      </c>
      <c r="J467" t="s">
        <v>18</v>
      </c>
      <c r="K467" t="s">
        <v>134</v>
      </c>
      <c r="L467">
        <v>0.35</v>
      </c>
      <c r="N467">
        <v>1994</v>
      </c>
      <c r="O467" t="s">
        <v>116</v>
      </c>
      <c r="P467" s="5">
        <v>34463</v>
      </c>
      <c r="Q467">
        <v>20385</v>
      </c>
      <c r="R467">
        <v>12336261</v>
      </c>
      <c r="S467" t="s">
        <v>258</v>
      </c>
      <c r="T467">
        <v>2</v>
      </c>
      <c r="U467" t="s">
        <v>257</v>
      </c>
      <c r="Z467" s="7" t="s">
        <v>729</v>
      </c>
    </row>
    <row r="468" spans="1:26" x14ac:dyDescent="0.25">
      <c r="A468" t="s">
        <v>256</v>
      </c>
      <c r="B468">
        <v>1301030305</v>
      </c>
      <c r="C468" t="s">
        <v>136</v>
      </c>
      <c r="D468" t="s">
        <v>16</v>
      </c>
      <c r="E468" t="s">
        <v>135</v>
      </c>
      <c r="F468" t="s">
        <v>17</v>
      </c>
      <c r="G468">
        <v>1993</v>
      </c>
      <c r="H468" t="s">
        <v>20</v>
      </c>
      <c r="J468" t="s">
        <v>18</v>
      </c>
      <c r="K468" t="s">
        <v>134</v>
      </c>
      <c r="L468">
        <v>1.46</v>
      </c>
      <c r="N468">
        <v>1994</v>
      </c>
      <c r="O468" t="s">
        <v>116</v>
      </c>
      <c r="P468" s="5">
        <v>34496</v>
      </c>
      <c r="Q468">
        <v>18990</v>
      </c>
      <c r="R468">
        <v>3803426</v>
      </c>
      <c r="S468" t="s">
        <v>260</v>
      </c>
      <c r="T468">
        <v>2</v>
      </c>
      <c r="U468" t="s">
        <v>257</v>
      </c>
      <c r="Z468" s="7" t="s">
        <v>729</v>
      </c>
    </row>
    <row r="469" spans="1:26" x14ac:dyDescent="0.25">
      <c r="A469" t="s">
        <v>256</v>
      </c>
      <c r="B469">
        <v>1301021407</v>
      </c>
      <c r="C469" t="s">
        <v>136</v>
      </c>
      <c r="D469" t="s">
        <v>16</v>
      </c>
      <c r="E469" t="s">
        <v>135</v>
      </c>
      <c r="F469" t="s">
        <v>17</v>
      </c>
      <c r="G469">
        <v>1993</v>
      </c>
      <c r="H469" t="s">
        <v>20</v>
      </c>
      <c r="J469" t="s">
        <v>18</v>
      </c>
      <c r="K469" t="s">
        <v>134</v>
      </c>
      <c r="L469">
        <v>0.38</v>
      </c>
      <c r="N469">
        <v>1994</v>
      </c>
      <c r="O469" t="s">
        <v>116</v>
      </c>
      <c r="P469" s="5">
        <v>34461</v>
      </c>
      <c r="Q469">
        <v>20113</v>
      </c>
      <c r="R469">
        <v>12214122</v>
      </c>
      <c r="S469" t="s">
        <v>258</v>
      </c>
      <c r="T469">
        <v>2</v>
      </c>
      <c r="U469" t="s">
        <v>257</v>
      </c>
      <c r="Z469" s="7" t="s">
        <v>729</v>
      </c>
    </row>
    <row r="470" spans="1:26" x14ac:dyDescent="0.25">
      <c r="A470" t="s">
        <v>256</v>
      </c>
      <c r="B470">
        <v>1301020401</v>
      </c>
      <c r="C470" t="s">
        <v>136</v>
      </c>
      <c r="D470" t="s">
        <v>16</v>
      </c>
      <c r="E470" t="s">
        <v>135</v>
      </c>
      <c r="F470" t="s">
        <v>17</v>
      </c>
      <c r="G470">
        <v>1993</v>
      </c>
      <c r="H470" t="s">
        <v>20</v>
      </c>
      <c r="J470" t="s">
        <v>18</v>
      </c>
      <c r="K470" t="s">
        <v>134</v>
      </c>
      <c r="L470">
        <v>0.35</v>
      </c>
      <c r="N470">
        <v>1994</v>
      </c>
      <c r="O470" t="s">
        <v>116</v>
      </c>
      <c r="P470" s="5">
        <v>34465</v>
      </c>
      <c r="Q470">
        <v>15977</v>
      </c>
      <c r="R470">
        <v>9371637</v>
      </c>
      <c r="S470" t="s">
        <v>258</v>
      </c>
      <c r="T470">
        <v>2</v>
      </c>
      <c r="U470" t="s">
        <v>257</v>
      </c>
      <c r="Z470" s="7" t="s">
        <v>729</v>
      </c>
    </row>
    <row r="471" spans="1:26" x14ac:dyDescent="0.25">
      <c r="A471" t="s">
        <v>256</v>
      </c>
      <c r="B471">
        <v>1301021401</v>
      </c>
      <c r="C471" t="s">
        <v>136</v>
      </c>
      <c r="D471" t="s">
        <v>16</v>
      </c>
      <c r="E471" t="s">
        <v>135</v>
      </c>
      <c r="F471" t="s">
        <v>17</v>
      </c>
      <c r="G471">
        <v>1993</v>
      </c>
      <c r="H471" t="s">
        <v>20</v>
      </c>
      <c r="J471" t="s">
        <v>18</v>
      </c>
      <c r="K471" t="s">
        <v>134</v>
      </c>
      <c r="L471">
        <v>0.41</v>
      </c>
      <c r="N471">
        <v>1994</v>
      </c>
      <c r="O471" t="s">
        <v>116</v>
      </c>
      <c r="P471" s="5">
        <v>34457</v>
      </c>
      <c r="Q471">
        <v>20181</v>
      </c>
      <c r="R471">
        <v>12163694</v>
      </c>
      <c r="S471" t="s">
        <v>258</v>
      </c>
      <c r="T471">
        <v>2</v>
      </c>
      <c r="U471" t="s">
        <v>257</v>
      </c>
      <c r="Z471" s="7" t="s">
        <v>729</v>
      </c>
    </row>
    <row r="472" spans="1:26" x14ac:dyDescent="0.25">
      <c r="A472" t="s">
        <v>256</v>
      </c>
      <c r="B472">
        <v>1301030412</v>
      </c>
      <c r="C472" t="s">
        <v>136</v>
      </c>
      <c r="D472" t="s">
        <v>16</v>
      </c>
      <c r="E472" t="s">
        <v>135</v>
      </c>
      <c r="F472" t="s">
        <v>17</v>
      </c>
      <c r="G472">
        <v>1994</v>
      </c>
      <c r="H472" t="s">
        <v>20</v>
      </c>
      <c r="J472" t="s">
        <v>18</v>
      </c>
      <c r="K472" t="s">
        <v>134</v>
      </c>
      <c r="L472">
        <v>0.35</v>
      </c>
      <c r="N472">
        <v>1995</v>
      </c>
      <c r="O472" t="s">
        <v>116</v>
      </c>
      <c r="P472" s="5">
        <v>34818</v>
      </c>
      <c r="Q472">
        <v>18306</v>
      </c>
      <c r="R472">
        <v>11204511</v>
      </c>
      <c r="S472" t="s">
        <v>258</v>
      </c>
      <c r="T472">
        <v>2</v>
      </c>
      <c r="U472" t="s">
        <v>257</v>
      </c>
      <c r="Z472" s="7" t="s">
        <v>729</v>
      </c>
    </row>
    <row r="473" spans="1:26" x14ac:dyDescent="0.25">
      <c r="A473" t="s">
        <v>256</v>
      </c>
      <c r="B473">
        <v>1301030413</v>
      </c>
      <c r="C473" t="s">
        <v>136</v>
      </c>
      <c r="D473" t="s">
        <v>16</v>
      </c>
      <c r="E473" t="s">
        <v>135</v>
      </c>
      <c r="F473" t="s">
        <v>17</v>
      </c>
      <c r="G473">
        <v>1994</v>
      </c>
      <c r="H473" t="s">
        <v>20</v>
      </c>
      <c r="J473" t="s">
        <v>18</v>
      </c>
      <c r="K473" t="s">
        <v>134</v>
      </c>
      <c r="L473">
        <v>0.31</v>
      </c>
      <c r="N473">
        <v>1995</v>
      </c>
      <c r="O473" t="s">
        <v>116</v>
      </c>
      <c r="P473" s="5">
        <v>34818</v>
      </c>
      <c r="Q473">
        <v>19685</v>
      </c>
      <c r="R473">
        <v>11784356</v>
      </c>
      <c r="S473" t="s">
        <v>258</v>
      </c>
      <c r="T473">
        <v>2</v>
      </c>
      <c r="U473" t="s">
        <v>257</v>
      </c>
      <c r="Z473" s="7" t="s">
        <v>729</v>
      </c>
    </row>
    <row r="474" spans="1:26" x14ac:dyDescent="0.25">
      <c r="A474" t="s">
        <v>256</v>
      </c>
      <c r="B474">
        <v>1301030415</v>
      </c>
      <c r="C474" t="s">
        <v>136</v>
      </c>
      <c r="D474" t="s">
        <v>16</v>
      </c>
      <c r="E474" t="s">
        <v>135</v>
      </c>
      <c r="F474" t="s">
        <v>17</v>
      </c>
      <c r="G474">
        <v>1994</v>
      </c>
      <c r="H474" t="s">
        <v>20</v>
      </c>
      <c r="J474" t="s">
        <v>18</v>
      </c>
      <c r="K474" t="s">
        <v>134</v>
      </c>
      <c r="L474">
        <v>0.28000000000000003</v>
      </c>
      <c r="N474">
        <v>1995</v>
      </c>
      <c r="O474" t="s">
        <v>116</v>
      </c>
      <c r="P474" s="5">
        <v>34820</v>
      </c>
      <c r="Q474">
        <v>19626</v>
      </c>
      <c r="R474">
        <v>11858128</v>
      </c>
      <c r="S474" t="s">
        <v>258</v>
      </c>
      <c r="T474">
        <v>2</v>
      </c>
      <c r="U474" t="s">
        <v>257</v>
      </c>
      <c r="Z474" s="7" t="s">
        <v>729</v>
      </c>
    </row>
    <row r="475" spans="1:26" x14ac:dyDescent="0.25">
      <c r="A475" t="s">
        <v>256</v>
      </c>
      <c r="B475">
        <v>1301030508</v>
      </c>
      <c r="C475" t="s">
        <v>136</v>
      </c>
      <c r="D475" t="s">
        <v>16</v>
      </c>
      <c r="E475" t="s">
        <v>135</v>
      </c>
      <c r="F475" t="s">
        <v>17</v>
      </c>
      <c r="G475">
        <v>1994</v>
      </c>
      <c r="H475" t="s">
        <v>20</v>
      </c>
      <c r="J475" t="s">
        <v>18</v>
      </c>
      <c r="K475" t="s">
        <v>134</v>
      </c>
      <c r="L475">
        <v>0.26</v>
      </c>
      <c r="N475">
        <v>1995</v>
      </c>
      <c r="O475" t="s">
        <v>116</v>
      </c>
      <c r="P475" s="5">
        <v>34832</v>
      </c>
      <c r="Q475">
        <v>20160</v>
      </c>
      <c r="R475">
        <v>12041789</v>
      </c>
      <c r="S475" t="s">
        <v>258</v>
      </c>
      <c r="T475">
        <v>2</v>
      </c>
      <c r="U475" t="s">
        <v>257</v>
      </c>
      <c r="Z475" s="7" t="s">
        <v>729</v>
      </c>
    </row>
    <row r="476" spans="1:26" x14ac:dyDescent="0.25">
      <c r="A476" t="s">
        <v>256</v>
      </c>
      <c r="B476">
        <v>1301030506</v>
      </c>
      <c r="C476" t="s">
        <v>136</v>
      </c>
      <c r="D476" t="s">
        <v>16</v>
      </c>
      <c r="E476" t="s">
        <v>135</v>
      </c>
      <c r="F476" t="s">
        <v>17</v>
      </c>
      <c r="G476">
        <v>1994</v>
      </c>
      <c r="H476" t="s">
        <v>20</v>
      </c>
      <c r="J476" t="s">
        <v>18</v>
      </c>
      <c r="K476" t="s">
        <v>134</v>
      </c>
      <c r="L476">
        <v>0.24</v>
      </c>
      <c r="N476">
        <v>1995</v>
      </c>
      <c r="O476" t="s">
        <v>116</v>
      </c>
      <c r="P476" s="5">
        <v>34826</v>
      </c>
      <c r="Q476">
        <v>20258</v>
      </c>
      <c r="R476">
        <v>12094688</v>
      </c>
      <c r="S476" t="s">
        <v>258</v>
      </c>
      <c r="T476">
        <v>2</v>
      </c>
      <c r="U476" t="s">
        <v>257</v>
      </c>
      <c r="Z476" s="7" t="s">
        <v>729</v>
      </c>
    </row>
    <row r="477" spans="1:26" x14ac:dyDescent="0.25">
      <c r="A477" t="s">
        <v>256</v>
      </c>
      <c r="B477">
        <v>1301030502</v>
      </c>
      <c r="C477" t="s">
        <v>136</v>
      </c>
      <c r="D477" t="s">
        <v>16</v>
      </c>
      <c r="E477" t="s">
        <v>135</v>
      </c>
      <c r="F477" t="s">
        <v>17</v>
      </c>
      <c r="G477">
        <v>1994</v>
      </c>
      <c r="H477" t="s">
        <v>20</v>
      </c>
      <c r="J477" t="s">
        <v>18</v>
      </c>
      <c r="K477" t="s">
        <v>134</v>
      </c>
      <c r="L477">
        <v>0.25</v>
      </c>
      <c r="N477">
        <v>1995</v>
      </c>
      <c r="O477" t="s">
        <v>116</v>
      </c>
      <c r="P477" s="5">
        <v>34822</v>
      </c>
      <c r="Q477">
        <v>19615</v>
      </c>
      <c r="R477">
        <v>11910616</v>
      </c>
      <c r="S477" t="s">
        <v>258</v>
      </c>
      <c r="T477">
        <v>2</v>
      </c>
      <c r="U477" t="s">
        <v>257</v>
      </c>
      <c r="Z477" s="7" t="s">
        <v>729</v>
      </c>
    </row>
    <row r="478" spans="1:26" x14ac:dyDescent="0.25">
      <c r="A478" t="s">
        <v>256</v>
      </c>
      <c r="B478">
        <v>1301030511</v>
      </c>
      <c r="C478" t="s">
        <v>136</v>
      </c>
      <c r="D478" t="s">
        <v>16</v>
      </c>
      <c r="E478" t="s">
        <v>135</v>
      </c>
      <c r="F478" t="s">
        <v>17</v>
      </c>
      <c r="G478">
        <v>1994</v>
      </c>
      <c r="H478" t="s">
        <v>20</v>
      </c>
      <c r="J478" t="s">
        <v>18</v>
      </c>
      <c r="K478" t="s">
        <v>134</v>
      </c>
      <c r="L478">
        <v>1.06</v>
      </c>
      <c r="N478">
        <v>1995</v>
      </c>
      <c r="O478" t="s">
        <v>116</v>
      </c>
      <c r="P478" s="5">
        <v>34865</v>
      </c>
      <c r="Q478">
        <v>5443</v>
      </c>
      <c r="R478">
        <v>3153255</v>
      </c>
      <c r="S478" t="s">
        <v>260</v>
      </c>
      <c r="T478">
        <v>2</v>
      </c>
      <c r="U478" t="s">
        <v>257</v>
      </c>
      <c r="Z478" s="7" t="s">
        <v>729</v>
      </c>
    </row>
    <row r="479" spans="1:26" x14ac:dyDescent="0.25">
      <c r="A479" t="s">
        <v>256</v>
      </c>
      <c r="B479">
        <v>1301030509</v>
      </c>
      <c r="C479" t="s">
        <v>136</v>
      </c>
      <c r="D479" t="s">
        <v>16</v>
      </c>
      <c r="E479" t="s">
        <v>135</v>
      </c>
      <c r="F479" t="s">
        <v>17</v>
      </c>
      <c r="G479">
        <v>1994</v>
      </c>
      <c r="H479" t="s">
        <v>20</v>
      </c>
      <c r="J479" t="s">
        <v>18</v>
      </c>
      <c r="K479" t="s">
        <v>134</v>
      </c>
      <c r="L479">
        <v>0.27</v>
      </c>
      <c r="N479">
        <v>1995</v>
      </c>
      <c r="O479" t="s">
        <v>116</v>
      </c>
      <c r="P479" s="5">
        <v>34841</v>
      </c>
      <c r="Q479">
        <v>20152</v>
      </c>
      <c r="R479">
        <v>12058282</v>
      </c>
      <c r="S479" t="s">
        <v>258</v>
      </c>
      <c r="T479">
        <v>2</v>
      </c>
      <c r="U479" t="s">
        <v>257</v>
      </c>
      <c r="Z479" s="7" t="s">
        <v>729</v>
      </c>
    </row>
    <row r="480" spans="1:26" x14ac:dyDescent="0.25">
      <c r="A480" t="s">
        <v>256</v>
      </c>
      <c r="B480">
        <v>1301030501</v>
      </c>
      <c r="C480" t="s">
        <v>136</v>
      </c>
      <c r="D480" t="s">
        <v>16</v>
      </c>
      <c r="E480" t="s">
        <v>135</v>
      </c>
      <c r="F480" t="s">
        <v>17</v>
      </c>
      <c r="G480">
        <v>1994</v>
      </c>
      <c r="H480" t="s">
        <v>20</v>
      </c>
      <c r="J480" t="s">
        <v>18</v>
      </c>
      <c r="K480" t="s">
        <v>134</v>
      </c>
      <c r="L480">
        <v>0.26</v>
      </c>
      <c r="N480">
        <v>1995</v>
      </c>
      <c r="O480" t="s">
        <v>116</v>
      </c>
      <c r="P480" s="5">
        <v>34822</v>
      </c>
      <c r="Q480">
        <v>19655</v>
      </c>
      <c r="R480">
        <v>11965054</v>
      </c>
      <c r="S480" t="s">
        <v>258</v>
      </c>
      <c r="T480">
        <v>2</v>
      </c>
      <c r="U480" t="s">
        <v>257</v>
      </c>
      <c r="Z480" s="7" t="s">
        <v>729</v>
      </c>
    </row>
    <row r="481" spans="1:26" x14ac:dyDescent="0.25">
      <c r="A481" t="s">
        <v>256</v>
      </c>
      <c r="B481">
        <v>1301030414</v>
      </c>
      <c r="C481" t="s">
        <v>136</v>
      </c>
      <c r="D481" t="s">
        <v>16</v>
      </c>
      <c r="E481" t="s">
        <v>135</v>
      </c>
      <c r="F481" t="s">
        <v>17</v>
      </c>
      <c r="G481">
        <v>1994</v>
      </c>
      <c r="H481" t="s">
        <v>20</v>
      </c>
      <c r="J481" t="s">
        <v>18</v>
      </c>
      <c r="K481" t="s">
        <v>134</v>
      </c>
      <c r="L481">
        <v>0.27</v>
      </c>
      <c r="N481">
        <v>1995</v>
      </c>
      <c r="O481" t="s">
        <v>116</v>
      </c>
      <c r="P481" s="5">
        <v>34820</v>
      </c>
      <c r="Q481">
        <v>19554</v>
      </c>
      <c r="R481">
        <v>11835217</v>
      </c>
      <c r="S481" t="s">
        <v>258</v>
      </c>
      <c r="T481">
        <v>2</v>
      </c>
      <c r="U481" t="s">
        <v>257</v>
      </c>
      <c r="Z481" s="7" t="s">
        <v>729</v>
      </c>
    </row>
    <row r="482" spans="1:26" x14ac:dyDescent="0.25">
      <c r="A482" t="s">
        <v>256</v>
      </c>
      <c r="B482">
        <v>1301030503</v>
      </c>
      <c r="C482" t="s">
        <v>136</v>
      </c>
      <c r="D482" t="s">
        <v>16</v>
      </c>
      <c r="E482" t="s">
        <v>135</v>
      </c>
      <c r="F482" t="s">
        <v>17</v>
      </c>
      <c r="G482">
        <v>1994</v>
      </c>
      <c r="H482" t="s">
        <v>20</v>
      </c>
      <c r="J482" t="s">
        <v>18</v>
      </c>
      <c r="K482" t="s">
        <v>134</v>
      </c>
      <c r="L482">
        <v>0.22</v>
      </c>
      <c r="N482">
        <v>1995</v>
      </c>
      <c r="O482" t="s">
        <v>116</v>
      </c>
      <c r="P482" s="5">
        <v>34824</v>
      </c>
      <c r="Q482">
        <v>21607</v>
      </c>
      <c r="R482">
        <v>12939147</v>
      </c>
      <c r="S482" t="s">
        <v>258</v>
      </c>
      <c r="T482">
        <v>2</v>
      </c>
      <c r="U482" t="s">
        <v>257</v>
      </c>
      <c r="Z482" s="7" t="s">
        <v>729</v>
      </c>
    </row>
    <row r="483" spans="1:26" x14ac:dyDescent="0.25">
      <c r="A483" t="s">
        <v>256</v>
      </c>
      <c r="B483">
        <v>1301030504</v>
      </c>
      <c r="C483" t="s">
        <v>136</v>
      </c>
      <c r="D483" t="s">
        <v>16</v>
      </c>
      <c r="E483" t="s">
        <v>135</v>
      </c>
      <c r="F483" t="s">
        <v>17</v>
      </c>
      <c r="G483">
        <v>1994</v>
      </c>
      <c r="H483" t="s">
        <v>20</v>
      </c>
      <c r="J483" t="s">
        <v>18</v>
      </c>
      <c r="K483" t="s">
        <v>134</v>
      </c>
      <c r="L483">
        <v>0.26</v>
      </c>
      <c r="N483">
        <v>1995</v>
      </c>
      <c r="O483" t="s">
        <v>116</v>
      </c>
      <c r="P483" s="5">
        <v>34824</v>
      </c>
      <c r="Q483">
        <v>20170</v>
      </c>
      <c r="R483">
        <v>12045477</v>
      </c>
      <c r="S483" t="s">
        <v>258</v>
      </c>
      <c r="T483">
        <v>2</v>
      </c>
      <c r="U483" t="s">
        <v>257</v>
      </c>
      <c r="Z483" s="7" t="s">
        <v>729</v>
      </c>
    </row>
    <row r="484" spans="1:26" x14ac:dyDescent="0.25">
      <c r="A484" t="s">
        <v>256</v>
      </c>
      <c r="B484">
        <v>1301030512</v>
      </c>
      <c r="C484" t="s">
        <v>136</v>
      </c>
      <c r="D484" t="s">
        <v>16</v>
      </c>
      <c r="E484" t="s">
        <v>135</v>
      </c>
      <c r="F484" t="s">
        <v>17</v>
      </c>
      <c r="G484">
        <v>1994</v>
      </c>
      <c r="H484" t="s">
        <v>20</v>
      </c>
      <c r="J484" t="s">
        <v>18</v>
      </c>
      <c r="K484" t="s">
        <v>134</v>
      </c>
      <c r="L484">
        <v>0.95</v>
      </c>
      <c r="N484">
        <v>1995</v>
      </c>
      <c r="O484" t="s">
        <v>116</v>
      </c>
      <c r="P484" s="5">
        <v>34865</v>
      </c>
      <c r="Q484">
        <v>5346</v>
      </c>
      <c r="R484">
        <v>3162934</v>
      </c>
      <c r="S484" t="s">
        <v>260</v>
      </c>
      <c r="T484">
        <v>2</v>
      </c>
      <c r="U484" t="s">
        <v>257</v>
      </c>
      <c r="Z484" s="7" t="s">
        <v>729</v>
      </c>
    </row>
    <row r="485" spans="1:26" x14ac:dyDescent="0.25">
      <c r="A485" t="s">
        <v>256</v>
      </c>
      <c r="B485">
        <v>1301030507</v>
      </c>
      <c r="C485" t="s">
        <v>136</v>
      </c>
      <c r="D485" t="s">
        <v>16</v>
      </c>
      <c r="E485" t="s">
        <v>135</v>
      </c>
      <c r="F485" t="s">
        <v>17</v>
      </c>
      <c r="G485">
        <v>1994</v>
      </c>
      <c r="H485" t="s">
        <v>20</v>
      </c>
      <c r="J485" t="s">
        <v>18</v>
      </c>
      <c r="K485" t="s">
        <v>134</v>
      </c>
      <c r="L485">
        <v>0.26</v>
      </c>
      <c r="N485">
        <v>1995</v>
      </c>
      <c r="O485" t="s">
        <v>116</v>
      </c>
      <c r="P485" s="5">
        <v>34832</v>
      </c>
      <c r="Q485">
        <v>19983</v>
      </c>
      <c r="R485">
        <v>12032630</v>
      </c>
      <c r="S485" t="s">
        <v>258</v>
      </c>
      <c r="T485">
        <v>2</v>
      </c>
      <c r="U485" t="s">
        <v>257</v>
      </c>
      <c r="Z485" s="7" t="s">
        <v>729</v>
      </c>
    </row>
    <row r="486" spans="1:26" x14ac:dyDescent="0.25">
      <c r="A486" t="s">
        <v>256</v>
      </c>
      <c r="B486">
        <v>1301030510</v>
      </c>
      <c r="C486" t="s">
        <v>136</v>
      </c>
      <c r="D486" t="s">
        <v>16</v>
      </c>
      <c r="E486" t="s">
        <v>135</v>
      </c>
      <c r="F486" t="s">
        <v>17</v>
      </c>
      <c r="G486">
        <v>1994</v>
      </c>
      <c r="H486" t="s">
        <v>20</v>
      </c>
      <c r="J486" t="s">
        <v>18</v>
      </c>
      <c r="K486" t="s">
        <v>276</v>
      </c>
      <c r="L486">
        <v>0.24</v>
      </c>
      <c r="N486">
        <v>1995</v>
      </c>
      <c r="O486" t="s">
        <v>116</v>
      </c>
      <c r="P486" s="5">
        <v>34841</v>
      </c>
      <c r="Q486">
        <v>11518</v>
      </c>
      <c r="R486">
        <v>6723354</v>
      </c>
      <c r="S486" t="s">
        <v>258</v>
      </c>
      <c r="T486">
        <v>2</v>
      </c>
      <c r="U486" t="s">
        <v>257</v>
      </c>
      <c r="Z486" s="7" t="s">
        <v>729</v>
      </c>
    </row>
    <row r="487" spans="1:26" x14ac:dyDescent="0.25">
      <c r="A487" t="s">
        <v>256</v>
      </c>
      <c r="B487">
        <v>1301030505</v>
      </c>
      <c r="C487" t="s">
        <v>136</v>
      </c>
      <c r="D487" t="s">
        <v>16</v>
      </c>
      <c r="E487" t="s">
        <v>135</v>
      </c>
      <c r="F487" t="s">
        <v>17</v>
      </c>
      <c r="G487">
        <v>1994</v>
      </c>
      <c r="H487" t="s">
        <v>20</v>
      </c>
      <c r="J487" t="s">
        <v>18</v>
      </c>
      <c r="K487" t="s">
        <v>134</v>
      </c>
      <c r="L487">
        <v>0.25</v>
      </c>
      <c r="N487">
        <v>1995</v>
      </c>
      <c r="O487" t="s">
        <v>116</v>
      </c>
      <c r="P487" s="5">
        <v>34826</v>
      </c>
      <c r="Q487">
        <v>20192</v>
      </c>
      <c r="R487">
        <v>12055098</v>
      </c>
      <c r="S487" t="s">
        <v>258</v>
      </c>
      <c r="T487">
        <v>2</v>
      </c>
      <c r="U487" t="s">
        <v>257</v>
      </c>
      <c r="Z487" s="7" t="s">
        <v>729</v>
      </c>
    </row>
    <row r="488" spans="1:26" x14ac:dyDescent="0.25">
      <c r="A488" t="s">
        <v>256</v>
      </c>
      <c r="B488">
        <v>1301031301</v>
      </c>
      <c r="C488" t="s">
        <v>136</v>
      </c>
      <c r="D488" t="s">
        <v>16</v>
      </c>
      <c r="E488" t="s">
        <v>135</v>
      </c>
      <c r="F488" t="s">
        <v>17</v>
      </c>
      <c r="G488">
        <v>1995</v>
      </c>
      <c r="H488" t="s">
        <v>20</v>
      </c>
      <c r="J488" t="s">
        <v>18</v>
      </c>
      <c r="K488" t="s">
        <v>134</v>
      </c>
      <c r="L488">
        <v>0.28999999999999998</v>
      </c>
      <c r="N488">
        <v>1996</v>
      </c>
      <c r="O488" t="s">
        <v>116</v>
      </c>
      <c r="P488" s="5">
        <v>35188</v>
      </c>
      <c r="Q488">
        <v>12664</v>
      </c>
      <c r="R488">
        <v>7585848</v>
      </c>
      <c r="S488" t="s">
        <v>258</v>
      </c>
      <c r="T488">
        <v>2</v>
      </c>
      <c r="U488" t="s">
        <v>255</v>
      </c>
      <c r="V488" t="s">
        <v>282</v>
      </c>
      <c r="W488" s="4">
        <v>7.1527777777777779E-4</v>
      </c>
      <c r="X488" t="s">
        <v>394</v>
      </c>
      <c r="Z488" s="7" t="s">
        <v>729</v>
      </c>
    </row>
    <row r="489" spans="1:26" x14ac:dyDescent="0.25">
      <c r="A489" t="s">
        <v>256</v>
      </c>
      <c r="B489">
        <v>1301031212</v>
      </c>
      <c r="C489" t="s">
        <v>136</v>
      </c>
      <c r="D489" t="s">
        <v>16</v>
      </c>
      <c r="E489" t="s">
        <v>135</v>
      </c>
      <c r="F489" t="s">
        <v>17</v>
      </c>
      <c r="G489">
        <v>1995</v>
      </c>
      <c r="H489" t="s">
        <v>20</v>
      </c>
      <c r="J489" t="s">
        <v>18</v>
      </c>
      <c r="K489" t="s">
        <v>134</v>
      </c>
      <c r="L489">
        <v>0.28999999999999998</v>
      </c>
      <c r="N489">
        <v>1996</v>
      </c>
      <c r="O489" t="s">
        <v>116</v>
      </c>
      <c r="P489" s="5">
        <v>35188</v>
      </c>
      <c r="Q489">
        <v>11247</v>
      </c>
      <c r="R489">
        <v>6737469</v>
      </c>
      <c r="S489" t="s">
        <v>258</v>
      </c>
      <c r="T489">
        <v>2</v>
      </c>
      <c r="U489" t="s">
        <v>255</v>
      </c>
      <c r="V489" t="s">
        <v>282</v>
      </c>
      <c r="W489" s="4">
        <v>7.1527777777777779E-4</v>
      </c>
      <c r="X489" t="s">
        <v>394</v>
      </c>
      <c r="Z489" s="7" t="s">
        <v>729</v>
      </c>
    </row>
    <row r="490" spans="1:26" x14ac:dyDescent="0.25">
      <c r="A490" t="s">
        <v>256</v>
      </c>
      <c r="B490">
        <v>1301031215</v>
      </c>
      <c r="C490" t="s">
        <v>136</v>
      </c>
      <c r="D490" t="s">
        <v>16</v>
      </c>
      <c r="E490" t="s">
        <v>135</v>
      </c>
      <c r="F490" t="s">
        <v>17</v>
      </c>
      <c r="G490">
        <v>1995</v>
      </c>
      <c r="H490" t="s">
        <v>20</v>
      </c>
      <c r="J490" t="s">
        <v>18</v>
      </c>
      <c r="K490" t="s">
        <v>134</v>
      </c>
      <c r="L490">
        <v>0.3</v>
      </c>
      <c r="N490">
        <v>1996</v>
      </c>
      <c r="O490" t="s">
        <v>116</v>
      </c>
      <c r="P490" s="5">
        <v>35188</v>
      </c>
      <c r="Q490">
        <v>11674</v>
      </c>
      <c r="R490">
        <v>6922926</v>
      </c>
      <c r="S490" t="s">
        <v>258</v>
      </c>
      <c r="T490">
        <v>2</v>
      </c>
      <c r="U490" t="s">
        <v>255</v>
      </c>
      <c r="V490" t="s">
        <v>282</v>
      </c>
      <c r="W490" s="4">
        <v>7.1527777777777779E-4</v>
      </c>
      <c r="X490" t="s">
        <v>394</v>
      </c>
      <c r="Z490" s="7" t="s">
        <v>729</v>
      </c>
    </row>
    <row r="491" spans="1:26" x14ac:dyDescent="0.25">
      <c r="A491" t="s">
        <v>256</v>
      </c>
      <c r="B491">
        <v>1301031211</v>
      </c>
      <c r="C491" t="s">
        <v>136</v>
      </c>
      <c r="D491" t="s">
        <v>16</v>
      </c>
      <c r="E491" t="s">
        <v>135</v>
      </c>
      <c r="F491" t="s">
        <v>17</v>
      </c>
      <c r="G491">
        <v>1995</v>
      </c>
      <c r="H491" t="s">
        <v>20</v>
      </c>
      <c r="J491" t="s">
        <v>18</v>
      </c>
      <c r="K491" t="s">
        <v>134</v>
      </c>
      <c r="L491">
        <v>0.28000000000000003</v>
      </c>
      <c r="N491">
        <v>1996</v>
      </c>
      <c r="O491" t="s">
        <v>116</v>
      </c>
      <c r="P491" s="5">
        <v>35188</v>
      </c>
      <c r="Q491">
        <v>11677</v>
      </c>
      <c r="R491">
        <v>7010355</v>
      </c>
      <c r="S491" t="s">
        <v>258</v>
      </c>
      <c r="T491">
        <v>2</v>
      </c>
      <c r="U491" t="s">
        <v>255</v>
      </c>
      <c r="V491" t="s">
        <v>282</v>
      </c>
      <c r="W491" s="4">
        <v>7.1527777777777779E-4</v>
      </c>
      <c r="X491" t="s">
        <v>394</v>
      </c>
      <c r="Z491" s="7" t="s">
        <v>729</v>
      </c>
    </row>
    <row r="492" spans="1:26" x14ac:dyDescent="0.25">
      <c r="A492" t="s">
        <v>256</v>
      </c>
      <c r="B492">
        <v>1301031303</v>
      </c>
      <c r="C492" t="s">
        <v>136</v>
      </c>
      <c r="D492" t="s">
        <v>16</v>
      </c>
      <c r="E492" t="s">
        <v>135</v>
      </c>
      <c r="F492" t="s">
        <v>17</v>
      </c>
      <c r="G492">
        <v>1995</v>
      </c>
      <c r="H492" t="s">
        <v>20</v>
      </c>
      <c r="J492" t="s">
        <v>18</v>
      </c>
      <c r="K492" t="s">
        <v>134</v>
      </c>
      <c r="L492">
        <v>0.3</v>
      </c>
      <c r="N492">
        <v>1996</v>
      </c>
      <c r="O492" t="s">
        <v>116</v>
      </c>
      <c r="P492" s="5">
        <v>35188</v>
      </c>
      <c r="Q492">
        <v>12266</v>
      </c>
      <c r="R492">
        <v>7227585</v>
      </c>
      <c r="S492" t="s">
        <v>258</v>
      </c>
      <c r="T492">
        <v>2</v>
      </c>
      <c r="U492" t="s">
        <v>255</v>
      </c>
      <c r="V492" t="s">
        <v>282</v>
      </c>
      <c r="W492" s="4">
        <v>7.1527777777777779E-4</v>
      </c>
      <c r="X492" t="s">
        <v>394</v>
      </c>
      <c r="Z492" s="7" t="s">
        <v>729</v>
      </c>
    </row>
    <row r="493" spans="1:26" x14ac:dyDescent="0.25">
      <c r="A493" t="s">
        <v>256</v>
      </c>
      <c r="B493">
        <v>1301031312</v>
      </c>
      <c r="C493" t="s">
        <v>136</v>
      </c>
      <c r="D493" t="s">
        <v>16</v>
      </c>
      <c r="E493" t="s">
        <v>135</v>
      </c>
      <c r="F493" t="s">
        <v>17</v>
      </c>
      <c r="G493">
        <v>1995</v>
      </c>
      <c r="H493" t="s">
        <v>20</v>
      </c>
      <c r="J493" t="s">
        <v>18</v>
      </c>
      <c r="K493" t="s">
        <v>134</v>
      </c>
      <c r="L493">
        <v>0.25</v>
      </c>
      <c r="N493">
        <v>1996</v>
      </c>
      <c r="O493" t="s">
        <v>116</v>
      </c>
      <c r="P493" s="5">
        <v>35194</v>
      </c>
      <c r="Q493">
        <v>12085</v>
      </c>
      <c r="R493">
        <v>7179817</v>
      </c>
      <c r="S493" t="s">
        <v>258</v>
      </c>
      <c r="T493">
        <v>2</v>
      </c>
      <c r="U493" t="s">
        <v>255</v>
      </c>
      <c r="V493" t="s">
        <v>282</v>
      </c>
      <c r="W493" s="4">
        <v>7.1527777777777779E-4</v>
      </c>
      <c r="X493" t="s">
        <v>394</v>
      </c>
      <c r="Z493" s="7" t="s">
        <v>729</v>
      </c>
    </row>
    <row r="494" spans="1:26" x14ac:dyDescent="0.25">
      <c r="A494" t="s">
        <v>256</v>
      </c>
      <c r="B494">
        <v>1301031310</v>
      </c>
      <c r="C494" t="s">
        <v>136</v>
      </c>
      <c r="D494" t="s">
        <v>16</v>
      </c>
      <c r="E494" t="s">
        <v>135</v>
      </c>
      <c r="F494" t="s">
        <v>17</v>
      </c>
      <c r="G494">
        <v>1995</v>
      </c>
      <c r="H494" t="s">
        <v>20</v>
      </c>
      <c r="J494" t="s">
        <v>18</v>
      </c>
      <c r="K494" t="s">
        <v>134</v>
      </c>
      <c r="L494">
        <v>0.28999999999999998</v>
      </c>
      <c r="N494">
        <v>1996</v>
      </c>
      <c r="O494" t="s">
        <v>116</v>
      </c>
      <c r="P494" s="5">
        <v>35194</v>
      </c>
      <c r="Q494">
        <v>13372</v>
      </c>
      <c r="R494">
        <v>7998210</v>
      </c>
      <c r="S494" t="s">
        <v>258</v>
      </c>
      <c r="T494">
        <v>2</v>
      </c>
      <c r="U494" t="s">
        <v>255</v>
      </c>
      <c r="V494" t="s">
        <v>282</v>
      </c>
      <c r="W494" s="4">
        <v>7.1527777777777779E-4</v>
      </c>
      <c r="X494" t="s">
        <v>394</v>
      </c>
      <c r="Z494" s="7" t="s">
        <v>729</v>
      </c>
    </row>
    <row r="495" spans="1:26" x14ac:dyDescent="0.25">
      <c r="A495" t="s">
        <v>256</v>
      </c>
      <c r="B495">
        <v>1301031206</v>
      </c>
      <c r="C495" t="s">
        <v>136</v>
      </c>
      <c r="D495" t="s">
        <v>16</v>
      </c>
      <c r="E495" t="s">
        <v>135</v>
      </c>
      <c r="F495" t="s">
        <v>17</v>
      </c>
      <c r="G495">
        <v>1995</v>
      </c>
      <c r="H495" t="s">
        <v>20</v>
      </c>
      <c r="J495" t="s">
        <v>18</v>
      </c>
      <c r="K495" t="s">
        <v>134</v>
      </c>
      <c r="L495">
        <v>0.37</v>
      </c>
      <c r="N495">
        <v>1996</v>
      </c>
      <c r="O495" t="s">
        <v>116</v>
      </c>
      <c r="P495" s="5">
        <v>35188</v>
      </c>
      <c r="Q495">
        <v>12273</v>
      </c>
      <c r="R495">
        <v>7146802</v>
      </c>
      <c r="S495" t="s">
        <v>258</v>
      </c>
      <c r="T495">
        <v>2</v>
      </c>
      <c r="U495" t="s">
        <v>255</v>
      </c>
      <c r="V495" t="s">
        <v>282</v>
      </c>
      <c r="W495" s="4">
        <v>7.1527777777777779E-4</v>
      </c>
      <c r="X495" t="s">
        <v>394</v>
      </c>
      <c r="Z495" s="7" t="s">
        <v>729</v>
      </c>
    </row>
    <row r="496" spans="1:26" x14ac:dyDescent="0.25">
      <c r="A496" t="s">
        <v>256</v>
      </c>
      <c r="B496">
        <v>1301031308</v>
      </c>
      <c r="C496" t="s">
        <v>136</v>
      </c>
      <c r="D496" t="s">
        <v>16</v>
      </c>
      <c r="E496" t="s">
        <v>135</v>
      </c>
      <c r="F496" t="s">
        <v>17</v>
      </c>
      <c r="G496">
        <v>1995</v>
      </c>
      <c r="H496" t="s">
        <v>20</v>
      </c>
      <c r="J496" t="s">
        <v>18</v>
      </c>
      <c r="K496" t="s">
        <v>134</v>
      </c>
      <c r="L496">
        <v>0.27</v>
      </c>
      <c r="N496">
        <v>1996</v>
      </c>
      <c r="O496" t="s">
        <v>116</v>
      </c>
      <c r="P496" s="5">
        <v>35188</v>
      </c>
      <c r="Q496">
        <v>12253</v>
      </c>
      <c r="R496">
        <v>7372255</v>
      </c>
      <c r="S496" t="s">
        <v>258</v>
      </c>
      <c r="T496">
        <v>2</v>
      </c>
      <c r="U496" t="s">
        <v>255</v>
      </c>
      <c r="V496" t="s">
        <v>282</v>
      </c>
      <c r="W496" s="4">
        <v>7.1527777777777779E-4</v>
      </c>
      <c r="X496" t="s">
        <v>394</v>
      </c>
      <c r="Z496" s="7" t="s">
        <v>729</v>
      </c>
    </row>
    <row r="497" spans="1:26" x14ac:dyDescent="0.25">
      <c r="A497" t="s">
        <v>256</v>
      </c>
      <c r="B497">
        <v>1301031213</v>
      </c>
      <c r="C497" t="s">
        <v>136</v>
      </c>
      <c r="D497" t="s">
        <v>16</v>
      </c>
      <c r="E497" t="s">
        <v>135</v>
      </c>
      <c r="F497" t="s">
        <v>17</v>
      </c>
      <c r="G497">
        <v>1995</v>
      </c>
      <c r="H497" t="s">
        <v>20</v>
      </c>
      <c r="J497" t="s">
        <v>18</v>
      </c>
      <c r="K497" t="s">
        <v>134</v>
      </c>
      <c r="L497">
        <v>0.3</v>
      </c>
      <c r="N497">
        <v>1996</v>
      </c>
      <c r="O497" t="s">
        <v>116</v>
      </c>
      <c r="P497" s="5">
        <v>35188</v>
      </c>
      <c r="Q497">
        <v>11863</v>
      </c>
      <c r="R497">
        <v>7093496</v>
      </c>
      <c r="S497" t="s">
        <v>258</v>
      </c>
      <c r="T497">
        <v>2</v>
      </c>
      <c r="U497" t="s">
        <v>255</v>
      </c>
      <c r="V497" t="s">
        <v>282</v>
      </c>
      <c r="W497" s="4">
        <v>7.1527777777777779E-4</v>
      </c>
      <c r="X497" t="s">
        <v>394</v>
      </c>
      <c r="Z497" s="7" t="s">
        <v>729</v>
      </c>
    </row>
    <row r="498" spans="1:26" x14ac:dyDescent="0.25">
      <c r="A498" t="s">
        <v>256</v>
      </c>
      <c r="B498">
        <v>1301031309</v>
      </c>
      <c r="C498" t="s">
        <v>136</v>
      </c>
      <c r="D498" t="s">
        <v>16</v>
      </c>
      <c r="E498" t="s">
        <v>135</v>
      </c>
      <c r="F498" t="s">
        <v>17</v>
      </c>
      <c r="G498">
        <v>1995</v>
      </c>
      <c r="H498" t="s">
        <v>20</v>
      </c>
      <c r="J498" t="s">
        <v>18</v>
      </c>
      <c r="K498" t="s">
        <v>134</v>
      </c>
      <c r="L498">
        <v>0.28999999999999998</v>
      </c>
      <c r="N498">
        <v>1996</v>
      </c>
      <c r="O498" t="s">
        <v>116</v>
      </c>
      <c r="P498" s="5">
        <v>35194</v>
      </c>
      <c r="Q498">
        <v>12138</v>
      </c>
      <c r="R498">
        <v>7288100</v>
      </c>
      <c r="S498" t="s">
        <v>258</v>
      </c>
      <c r="T498">
        <v>2</v>
      </c>
      <c r="U498" t="s">
        <v>255</v>
      </c>
      <c r="V498" t="s">
        <v>282</v>
      </c>
      <c r="W498" s="4">
        <v>7.1527777777777779E-4</v>
      </c>
      <c r="X498" t="s">
        <v>394</v>
      </c>
      <c r="Z498" s="7" t="s">
        <v>729</v>
      </c>
    </row>
    <row r="499" spans="1:26" x14ac:dyDescent="0.25">
      <c r="A499" t="s">
        <v>256</v>
      </c>
      <c r="B499">
        <v>1301031307</v>
      </c>
      <c r="C499" t="s">
        <v>136</v>
      </c>
      <c r="D499" t="s">
        <v>16</v>
      </c>
      <c r="E499" t="s">
        <v>135</v>
      </c>
      <c r="F499" t="s">
        <v>17</v>
      </c>
      <c r="G499">
        <v>1995</v>
      </c>
      <c r="H499" t="s">
        <v>20</v>
      </c>
      <c r="J499" t="s">
        <v>18</v>
      </c>
      <c r="K499" t="s">
        <v>134</v>
      </c>
      <c r="L499">
        <v>0.26</v>
      </c>
      <c r="N499">
        <v>1996</v>
      </c>
      <c r="O499" t="s">
        <v>116</v>
      </c>
      <c r="P499" s="5">
        <v>35188</v>
      </c>
      <c r="Q499">
        <v>11967</v>
      </c>
      <c r="R499">
        <v>7342976</v>
      </c>
      <c r="S499" t="s">
        <v>258</v>
      </c>
      <c r="T499">
        <v>2</v>
      </c>
      <c r="U499" t="s">
        <v>255</v>
      </c>
      <c r="V499" t="s">
        <v>282</v>
      </c>
      <c r="W499" s="4">
        <v>7.1527777777777779E-4</v>
      </c>
      <c r="X499" t="s">
        <v>394</v>
      </c>
      <c r="Z499" s="7" t="s">
        <v>729</v>
      </c>
    </row>
    <row r="500" spans="1:26" x14ac:dyDescent="0.25">
      <c r="A500" t="s">
        <v>256</v>
      </c>
      <c r="B500">
        <v>1301031302</v>
      </c>
      <c r="C500" t="s">
        <v>136</v>
      </c>
      <c r="D500" t="s">
        <v>16</v>
      </c>
      <c r="E500" t="s">
        <v>135</v>
      </c>
      <c r="F500" t="s">
        <v>17</v>
      </c>
      <c r="G500">
        <v>1995</v>
      </c>
      <c r="H500" t="s">
        <v>20</v>
      </c>
      <c r="J500" t="s">
        <v>18</v>
      </c>
      <c r="K500" t="s">
        <v>134</v>
      </c>
      <c r="L500">
        <v>0.27</v>
      </c>
      <c r="N500">
        <v>1996</v>
      </c>
      <c r="O500" t="s">
        <v>116</v>
      </c>
      <c r="P500" s="5">
        <v>35188</v>
      </c>
      <c r="Q500">
        <v>12115</v>
      </c>
      <c r="R500">
        <v>7173971</v>
      </c>
      <c r="S500" t="s">
        <v>258</v>
      </c>
      <c r="T500">
        <v>2</v>
      </c>
      <c r="U500" t="s">
        <v>255</v>
      </c>
      <c r="V500" t="s">
        <v>282</v>
      </c>
      <c r="W500" s="4">
        <v>7.1527777777777779E-4</v>
      </c>
      <c r="X500" t="s">
        <v>394</v>
      </c>
      <c r="Z500" s="7" t="s">
        <v>729</v>
      </c>
    </row>
    <row r="501" spans="1:26" x14ac:dyDescent="0.25">
      <c r="A501" t="s">
        <v>256</v>
      </c>
      <c r="B501">
        <v>1301031306</v>
      </c>
      <c r="C501" t="s">
        <v>136</v>
      </c>
      <c r="D501" t="s">
        <v>16</v>
      </c>
      <c r="E501" t="s">
        <v>135</v>
      </c>
      <c r="F501" t="s">
        <v>17</v>
      </c>
      <c r="G501">
        <v>1995</v>
      </c>
      <c r="H501" t="s">
        <v>20</v>
      </c>
      <c r="J501" t="s">
        <v>18</v>
      </c>
      <c r="K501" t="s">
        <v>134</v>
      </c>
      <c r="L501">
        <v>0.28000000000000003</v>
      </c>
      <c r="N501">
        <v>1996</v>
      </c>
      <c r="O501" t="s">
        <v>116</v>
      </c>
      <c r="P501" s="5">
        <v>35188</v>
      </c>
      <c r="Q501">
        <v>12309</v>
      </c>
      <c r="R501">
        <v>7310726</v>
      </c>
      <c r="S501" t="s">
        <v>258</v>
      </c>
      <c r="T501">
        <v>2</v>
      </c>
      <c r="U501" t="s">
        <v>255</v>
      </c>
      <c r="V501" t="s">
        <v>282</v>
      </c>
      <c r="W501" s="4">
        <v>7.1527777777777779E-4</v>
      </c>
      <c r="X501" t="s">
        <v>394</v>
      </c>
      <c r="Z501" s="7" t="s">
        <v>729</v>
      </c>
    </row>
    <row r="502" spans="1:26" x14ac:dyDescent="0.25">
      <c r="A502" t="s">
        <v>256</v>
      </c>
      <c r="B502">
        <v>1301031208</v>
      </c>
      <c r="C502" t="s">
        <v>136</v>
      </c>
      <c r="D502" t="s">
        <v>16</v>
      </c>
      <c r="E502" t="s">
        <v>135</v>
      </c>
      <c r="F502" t="s">
        <v>17</v>
      </c>
      <c r="G502">
        <v>1995</v>
      </c>
      <c r="H502" t="s">
        <v>20</v>
      </c>
      <c r="J502" t="s">
        <v>18</v>
      </c>
      <c r="K502" t="s">
        <v>134</v>
      </c>
      <c r="L502">
        <v>0.49</v>
      </c>
      <c r="N502">
        <v>1996</v>
      </c>
      <c r="O502" t="s">
        <v>116</v>
      </c>
      <c r="P502" s="5">
        <v>35188</v>
      </c>
      <c r="Q502">
        <v>12371</v>
      </c>
      <c r="R502">
        <v>6768978</v>
      </c>
      <c r="S502" t="s">
        <v>258</v>
      </c>
      <c r="T502">
        <v>2</v>
      </c>
      <c r="U502" t="s">
        <v>255</v>
      </c>
      <c r="V502" t="s">
        <v>282</v>
      </c>
      <c r="W502" s="4">
        <v>7.1527777777777779E-4</v>
      </c>
      <c r="X502" t="s">
        <v>394</v>
      </c>
      <c r="Z502" s="7" t="s">
        <v>729</v>
      </c>
    </row>
    <row r="503" spans="1:26" x14ac:dyDescent="0.25">
      <c r="A503" t="s">
        <v>256</v>
      </c>
      <c r="B503">
        <v>1301031209</v>
      </c>
      <c r="C503" t="s">
        <v>136</v>
      </c>
      <c r="D503" t="s">
        <v>16</v>
      </c>
      <c r="E503" t="s">
        <v>135</v>
      </c>
      <c r="F503" t="s">
        <v>17</v>
      </c>
      <c r="G503">
        <v>1995</v>
      </c>
      <c r="H503" t="s">
        <v>20</v>
      </c>
      <c r="J503" t="s">
        <v>18</v>
      </c>
      <c r="K503" t="s">
        <v>134</v>
      </c>
      <c r="L503">
        <v>0.28000000000000003</v>
      </c>
      <c r="N503">
        <v>1996</v>
      </c>
      <c r="O503" t="s">
        <v>116</v>
      </c>
      <c r="P503" s="5">
        <v>35188</v>
      </c>
      <c r="Q503">
        <v>11649</v>
      </c>
      <c r="R503">
        <v>6958899</v>
      </c>
      <c r="S503" t="s">
        <v>258</v>
      </c>
      <c r="T503">
        <v>2</v>
      </c>
      <c r="U503" t="s">
        <v>255</v>
      </c>
      <c r="V503" t="s">
        <v>282</v>
      </c>
      <c r="W503" s="4">
        <v>7.1527777777777779E-4</v>
      </c>
      <c r="X503" t="s">
        <v>394</v>
      </c>
      <c r="Z503" s="7" t="s">
        <v>729</v>
      </c>
    </row>
    <row r="504" spans="1:26" x14ac:dyDescent="0.25">
      <c r="A504" t="s">
        <v>256</v>
      </c>
      <c r="B504">
        <v>1301031210</v>
      </c>
      <c r="C504" t="s">
        <v>136</v>
      </c>
      <c r="D504" t="s">
        <v>16</v>
      </c>
      <c r="E504" t="s">
        <v>135</v>
      </c>
      <c r="F504" t="s">
        <v>17</v>
      </c>
      <c r="G504">
        <v>1995</v>
      </c>
      <c r="H504" t="s">
        <v>20</v>
      </c>
      <c r="J504" t="s">
        <v>18</v>
      </c>
      <c r="K504" t="s">
        <v>134</v>
      </c>
      <c r="L504">
        <v>0.28999999999999998</v>
      </c>
      <c r="N504">
        <v>1996</v>
      </c>
      <c r="O504" t="s">
        <v>116</v>
      </c>
      <c r="P504" s="5">
        <v>35188</v>
      </c>
      <c r="Q504">
        <v>11758</v>
      </c>
      <c r="R504">
        <v>7089362</v>
      </c>
      <c r="S504" t="s">
        <v>258</v>
      </c>
      <c r="T504">
        <v>2</v>
      </c>
      <c r="U504" t="s">
        <v>255</v>
      </c>
      <c r="V504" t="s">
        <v>282</v>
      </c>
      <c r="W504" s="4">
        <v>7.1527777777777779E-4</v>
      </c>
      <c r="X504" t="s">
        <v>394</v>
      </c>
      <c r="Z504" s="7" t="s">
        <v>729</v>
      </c>
    </row>
    <row r="505" spans="1:26" x14ac:dyDescent="0.25">
      <c r="A505" t="s">
        <v>256</v>
      </c>
      <c r="B505">
        <v>1301031204</v>
      </c>
      <c r="C505" t="s">
        <v>136</v>
      </c>
      <c r="D505" t="s">
        <v>16</v>
      </c>
      <c r="E505" t="s">
        <v>135</v>
      </c>
      <c r="F505" t="s">
        <v>17</v>
      </c>
      <c r="G505">
        <v>1995</v>
      </c>
      <c r="H505" t="s">
        <v>20</v>
      </c>
      <c r="J505" t="s">
        <v>18</v>
      </c>
      <c r="K505" t="s">
        <v>134</v>
      </c>
      <c r="L505">
        <v>1.06</v>
      </c>
      <c r="N505">
        <v>1996</v>
      </c>
      <c r="O505" t="s">
        <v>116</v>
      </c>
      <c r="P505" s="5">
        <v>35218</v>
      </c>
      <c r="Q505">
        <v>4731</v>
      </c>
      <c r="R505">
        <v>2850133</v>
      </c>
      <c r="S505" t="s">
        <v>258</v>
      </c>
      <c r="T505">
        <v>2</v>
      </c>
      <c r="U505" t="s">
        <v>255</v>
      </c>
      <c r="V505" t="s">
        <v>282</v>
      </c>
      <c r="W505" s="4">
        <v>7.1527777777777779E-4</v>
      </c>
      <c r="X505" t="s">
        <v>394</v>
      </c>
      <c r="Z505" s="7" t="s">
        <v>729</v>
      </c>
    </row>
    <row r="506" spans="1:26" x14ac:dyDescent="0.25">
      <c r="A506" t="s">
        <v>256</v>
      </c>
      <c r="B506">
        <v>1301031207</v>
      </c>
      <c r="C506" t="s">
        <v>136</v>
      </c>
      <c r="D506" t="s">
        <v>16</v>
      </c>
      <c r="E506" t="s">
        <v>135</v>
      </c>
      <c r="F506" t="s">
        <v>17</v>
      </c>
      <c r="G506">
        <v>1995</v>
      </c>
      <c r="H506" t="s">
        <v>20</v>
      </c>
      <c r="J506" t="s">
        <v>18</v>
      </c>
      <c r="K506" t="s">
        <v>134</v>
      </c>
      <c r="L506">
        <v>0.36</v>
      </c>
      <c r="N506">
        <v>1996</v>
      </c>
      <c r="O506" t="s">
        <v>116</v>
      </c>
      <c r="P506" s="5">
        <v>35188</v>
      </c>
      <c r="Q506">
        <v>11711</v>
      </c>
      <c r="R506">
        <v>7131155</v>
      </c>
      <c r="S506" t="s">
        <v>258</v>
      </c>
      <c r="T506">
        <v>2</v>
      </c>
      <c r="U506" t="s">
        <v>255</v>
      </c>
      <c r="V506" t="s">
        <v>282</v>
      </c>
      <c r="W506" s="4">
        <v>7.1527777777777779E-4</v>
      </c>
      <c r="X506" t="s">
        <v>394</v>
      </c>
      <c r="Z506" s="7" t="s">
        <v>729</v>
      </c>
    </row>
    <row r="507" spans="1:26" x14ac:dyDescent="0.25">
      <c r="A507" t="s">
        <v>256</v>
      </c>
      <c r="B507">
        <v>1301031305</v>
      </c>
      <c r="C507" t="s">
        <v>136</v>
      </c>
      <c r="D507" t="s">
        <v>16</v>
      </c>
      <c r="E507" t="s">
        <v>135</v>
      </c>
      <c r="F507" t="s">
        <v>17</v>
      </c>
      <c r="G507">
        <v>1995</v>
      </c>
      <c r="H507" t="s">
        <v>20</v>
      </c>
      <c r="J507" t="s">
        <v>18</v>
      </c>
      <c r="K507" t="s">
        <v>134</v>
      </c>
      <c r="L507">
        <v>0.28000000000000003</v>
      </c>
      <c r="N507">
        <v>1996</v>
      </c>
      <c r="O507" t="s">
        <v>116</v>
      </c>
      <c r="P507" s="5">
        <v>35188</v>
      </c>
      <c r="Q507">
        <v>12319</v>
      </c>
      <c r="R507">
        <v>7304017</v>
      </c>
      <c r="S507" t="s">
        <v>258</v>
      </c>
      <c r="T507">
        <v>2</v>
      </c>
      <c r="U507" t="s">
        <v>255</v>
      </c>
      <c r="V507" t="s">
        <v>282</v>
      </c>
      <c r="W507" s="4">
        <v>7.1527777777777779E-4</v>
      </c>
      <c r="X507" t="s">
        <v>394</v>
      </c>
      <c r="Z507" s="7" t="s">
        <v>729</v>
      </c>
    </row>
    <row r="508" spans="1:26" x14ac:dyDescent="0.25">
      <c r="A508" t="s">
        <v>256</v>
      </c>
      <c r="B508">
        <v>1301031203</v>
      </c>
      <c r="C508" t="s">
        <v>136</v>
      </c>
      <c r="D508" t="s">
        <v>16</v>
      </c>
      <c r="E508" t="s">
        <v>135</v>
      </c>
      <c r="F508" t="s">
        <v>17</v>
      </c>
      <c r="G508">
        <v>1995</v>
      </c>
      <c r="H508" t="s">
        <v>20</v>
      </c>
      <c r="J508" t="s">
        <v>18</v>
      </c>
      <c r="K508" t="s">
        <v>134</v>
      </c>
      <c r="L508">
        <v>1.36</v>
      </c>
      <c r="N508">
        <v>1996</v>
      </c>
      <c r="O508" t="s">
        <v>116</v>
      </c>
      <c r="P508" s="5">
        <v>35218</v>
      </c>
      <c r="Q508">
        <v>5050</v>
      </c>
      <c r="R508">
        <v>2996758</v>
      </c>
      <c r="S508" t="s">
        <v>258</v>
      </c>
      <c r="T508">
        <v>2</v>
      </c>
      <c r="U508" t="s">
        <v>255</v>
      </c>
      <c r="V508" t="s">
        <v>282</v>
      </c>
      <c r="W508" s="4">
        <v>7.1527777777777779E-4</v>
      </c>
      <c r="X508" t="s">
        <v>394</v>
      </c>
      <c r="Z508" s="7" t="s">
        <v>729</v>
      </c>
    </row>
    <row r="509" spans="1:26" x14ac:dyDescent="0.25">
      <c r="A509" t="s">
        <v>256</v>
      </c>
      <c r="B509">
        <v>1301031311</v>
      </c>
      <c r="C509" t="s">
        <v>136</v>
      </c>
      <c r="D509" t="s">
        <v>16</v>
      </c>
      <c r="E509" t="s">
        <v>135</v>
      </c>
      <c r="F509" t="s">
        <v>17</v>
      </c>
      <c r="G509">
        <v>1995</v>
      </c>
      <c r="H509" t="s">
        <v>20</v>
      </c>
      <c r="J509" t="s">
        <v>18</v>
      </c>
      <c r="K509" t="s">
        <v>134</v>
      </c>
      <c r="L509">
        <v>0.27</v>
      </c>
      <c r="N509">
        <v>1996</v>
      </c>
      <c r="O509" t="s">
        <v>116</v>
      </c>
      <c r="P509" s="5">
        <v>35194</v>
      </c>
      <c r="Q509">
        <v>12620</v>
      </c>
      <c r="R509">
        <v>7757000</v>
      </c>
      <c r="S509" t="s">
        <v>258</v>
      </c>
      <c r="T509">
        <v>2</v>
      </c>
      <c r="U509" t="s">
        <v>255</v>
      </c>
      <c r="V509" t="s">
        <v>282</v>
      </c>
      <c r="W509" s="4">
        <v>7.1527777777777779E-4</v>
      </c>
      <c r="X509" t="s">
        <v>394</v>
      </c>
      <c r="Z509" s="7" t="s">
        <v>729</v>
      </c>
    </row>
    <row r="510" spans="1:26" x14ac:dyDescent="0.25">
      <c r="A510" t="s">
        <v>256</v>
      </c>
      <c r="B510">
        <v>1301031202</v>
      </c>
      <c r="C510" t="s">
        <v>136</v>
      </c>
      <c r="D510" t="s">
        <v>16</v>
      </c>
      <c r="E510" t="s">
        <v>135</v>
      </c>
      <c r="F510" t="s">
        <v>17</v>
      </c>
      <c r="G510">
        <v>1995</v>
      </c>
      <c r="H510" t="s">
        <v>20</v>
      </c>
      <c r="J510" t="s">
        <v>18</v>
      </c>
      <c r="K510" t="s">
        <v>134</v>
      </c>
      <c r="L510">
        <v>1.29</v>
      </c>
      <c r="N510">
        <v>1996</v>
      </c>
      <c r="O510" t="s">
        <v>116</v>
      </c>
      <c r="P510" s="5">
        <v>35218</v>
      </c>
      <c r="Q510">
        <v>4957</v>
      </c>
      <c r="R510">
        <v>2851883</v>
      </c>
      <c r="S510" t="s">
        <v>258</v>
      </c>
      <c r="T510">
        <v>2</v>
      </c>
      <c r="U510" t="s">
        <v>255</v>
      </c>
      <c r="V510" t="s">
        <v>282</v>
      </c>
      <c r="W510" s="4">
        <v>7.1527777777777779E-4</v>
      </c>
      <c r="X510" t="s">
        <v>394</v>
      </c>
      <c r="Z510" s="7" t="s">
        <v>729</v>
      </c>
    </row>
    <row r="511" spans="1:26" x14ac:dyDescent="0.25">
      <c r="A511" t="s">
        <v>256</v>
      </c>
      <c r="B511">
        <v>1301031214</v>
      </c>
      <c r="C511" t="s">
        <v>136</v>
      </c>
      <c r="D511" t="s">
        <v>16</v>
      </c>
      <c r="E511" t="s">
        <v>135</v>
      </c>
      <c r="F511" t="s">
        <v>17</v>
      </c>
      <c r="G511">
        <v>1995</v>
      </c>
      <c r="H511" t="s">
        <v>20</v>
      </c>
      <c r="J511" t="s">
        <v>18</v>
      </c>
      <c r="K511" t="s">
        <v>134</v>
      </c>
      <c r="L511">
        <v>0.28000000000000003</v>
      </c>
      <c r="N511">
        <v>1996</v>
      </c>
      <c r="O511" t="s">
        <v>116</v>
      </c>
      <c r="P511" s="5">
        <v>35188</v>
      </c>
      <c r="Q511">
        <v>10748</v>
      </c>
      <c r="R511">
        <v>6400600</v>
      </c>
      <c r="S511" t="s">
        <v>258</v>
      </c>
      <c r="T511">
        <v>2</v>
      </c>
      <c r="U511" t="s">
        <v>255</v>
      </c>
      <c r="V511" t="s">
        <v>282</v>
      </c>
      <c r="W511" s="4">
        <v>7.1527777777777779E-4</v>
      </c>
      <c r="X511" t="s">
        <v>394</v>
      </c>
      <c r="Z511" s="7" t="s">
        <v>729</v>
      </c>
    </row>
    <row r="512" spans="1:26" x14ac:dyDescent="0.25">
      <c r="A512" t="s">
        <v>256</v>
      </c>
      <c r="B512">
        <v>1301031205</v>
      </c>
      <c r="C512" t="s">
        <v>136</v>
      </c>
      <c r="D512" t="s">
        <v>16</v>
      </c>
      <c r="E512" t="s">
        <v>135</v>
      </c>
      <c r="F512" t="s">
        <v>17</v>
      </c>
      <c r="G512">
        <v>1995</v>
      </c>
      <c r="H512" t="s">
        <v>20</v>
      </c>
      <c r="J512" t="s">
        <v>18</v>
      </c>
      <c r="K512" t="s">
        <v>134</v>
      </c>
      <c r="L512">
        <v>0.81</v>
      </c>
      <c r="N512">
        <v>1996</v>
      </c>
      <c r="O512" t="s">
        <v>116</v>
      </c>
      <c r="P512" s="5">
        <v>35217</v>
      </c>
      <c r="Q512">
        <v>4945</v>
      </c>
      <c r="R512">
        <v>2689583</v>
      </c>
      <c r="S512" t="s">
        <v>258</v>
      </c>
      <c r="T512">
        <v>2</v>
      </c>
      <c r="U512" t="s">
        <v>255</v>
      </c>
      <c r="V512" t="s">
        <v>282</v>
      </c>
      <c r="W512" s="4">
        <v>7.1527777777777779E-4</v>
      </c>
      <c r="X512" t="s">
        <v>394</v>
      </c>
      <c r="Z512" s="7" t="s">
        <v>729</v>
      </c>
    </row>
    <row r="513" spans="1:26" x14ac:dyDescent="0.25">
      <c r="A513" t="s">
        <v>256</v>
      </c>
      <c r="B513">
        <v>1301031304</v>
      </c>
      <c r="C513" t="s">
        <v>136</v>
      </c>
      <c r="D513" t="s">
        <v>16</v>
      </c>
      <c r="E513" t="s">
        <v>135</v>
      </c>
      <c r="F513" t="s">
        <v>17</v>
      </c>
      <c r="G513">
        <v>1995</v>
      </c>
      <c r="H513" t="s">
        <v>20</v>
      </c>
      <c r="J513" t="s">
        <v>18</v>
      </c>
      <c r="K513" t="s">
        <v>134</v>
      </c>
      <c r="L513">
        <v>0.27</v>
      </c>
      <c r="N513">
        <v>1996</v>
      </c>
      <c r="O513" t="s">
        <v>116</v>
      </c>
      <c r="P513" s="5">
        <v>35188</v>
      </c>
      <c r="Q513">
        <v>12368</v>
      </c>
      <c r="R513">
        <v>7320089</v>
      </c>
      <c r="S513" t="s">
        <v>258</v>
      </c>
      <c r="T513">
        <v>2</v>
      </c>
      <c r="U513" t="s">
        <v>255</v>
      </c>
      <c r="V513" t="s">
        <v>282</v>
      </c>
      <c r="W513" s="4">
        <v>7.1527777777777779E-4</v>
      </c>
      <c r="X513" t="s">
        <v>394</v>
      </c>
      <c r="Z513" s="7" t="s">
        <v>729</v>
      </c>
    </row>
    <row r="514" spans="1:26" x14ac:dyDescent="0.25">
      <c r="A514" t="s">
        <v>138</v>
      </c>
      <c r="B514" t="s">
        <v>393</v>
      </c>
      <c r="C514" t="s">
        <v>136</v>
      </c>
      <c r="D514" t="s">
        <v>16</v>
      </c>
      <c r="E514" t="s">
        <v>135</v>
      </c>
      <c r="F514" t="s">
        <v>17</v>
      </c>
      <c r="G514">
        <v>1996</v>
      </c>
      <c r="H514" t="s">
        <v>20</v>
      </c>
      <c r="I514" t="s">
        <v>19</v>
      </c>
      <c r="J514" t="s">
        <v>18</v>
      </c>
      <c r="K514" t="s">
        <v>392</v>
      </c>
      <c r="L514">
        <v>1.51</v>
      </c>
      <c r="N514">
        <v>1997</v>
      </c>
      <c r="O514" t="s">
        <v>116</v>
      </c>
      <c r="P514" s="5">
        <v>35588</v>
      </c>
      <c r="Q514">
        <v>0</v>
      </c>
      <c r="R514">
        <v>30565673</v>
      </c>
      <c r="T514">
        <v>2</v>
      </c>
      <c r="U514" t="s">
        <v>133</v>
      </c>
      <c r="V514" t="s">
        <v>311</v>
      </c>
      <c r="W514" t="s">
        <v>310</v>
      </c>
      <c r="X514" t="s">
        <v>391</v>
      </c>
      <c r="Z514" s="7" t="s">
        <v>729</v>
      </c>
    </row>
    <row r="515" spans="1:26" x14ac:dyDescent="0.25">
      <c r="A515" t="s">
        <v>138</v>
      </c>
      <c r="B515" t="s">
        <v>390</v>
      </c>
      <c r="C515" t="s">
        <v>136</v>
      </c>
      <c r="D515" t="s">
        <v>16</v>
      </c>
      <c r="E515" t="s">
        <v>135</v>
      </c>
      <c r="F515" t="s">
        <v>17</v>
      </c>
      <c r="G515">
        <v>1996</v>
      </c>
      <c r="H515" t="s">
        <v>20</v>
      </c>
      <c r="I515" t="s">
        <v>19</v>
      </c>
      <c r="J515" t="s">
        <v>18</v>
      </c>
      <c r="K515" t="s">
        <v>134</v>
      </c>
      <c r="L515">
        <v>0.35</v>
      </c>
      <c r="N515">
        <v>1997</v>
      </c>
      <c r="O515" t="s">
        <v>116</v>
      </c>
      <c r="P515" s="5">
        <v>35551</v>
      </c>
      <c r="Q515">
        <v>0</v>
      </c>
      <c r="R515">
        <v>75874783</v>
      </c>
      <c r="T515">
        <v>2</v>
      </c>
      <c r="U515" t="s">
        <v>133</v>
      </c>
      <c r="V515" t="s">
        <v>282</v>
      </c>
      <c r="W515" s="4">
        <v>7.1527777777777779E-4</v>
      </c>
      <c r="X515" t="s">
        <v>389</v>
      </c>
      <c r="Z515" s="7" t="s">
        <v>729</v>
      </c>
    </row>
    <row r="516" spans="1:26" x14ac:dyDescent="0.25">
      <c r="A516" t="s">
        <v>138</v>
      </c>
      <c r="B516" t="s">
        <v>388</v>
      </c>
      <c r="C516" t="s">
        <v>136</v>
      </c>
      <c r="D516" t="s">
        <v>16</v>
      </c>
      <c r="E516" t="s">
        <v>135</v>
      </c>
      <c r="F516" t="s">
        <v>17</v>
      </c>
      <c r="G516">
        <v>1997</v>
      </c>
      <c r="H516" t="s">
        <v>20</v>
      </c>
      <c r="I516" t="s">
        <v>19</v>
      </c>
      <c r="J516" t="s">
        <v>18</v>
      </c>
      <c r="K516" t="s">
        <v>134</v>
      </c>
      <c r="L516">
        <v>1.72</v>
      </c>
      <c r="N516">
        <v>1998</v>
      </c>
      <c r="O516" t="s">
        <v>116</v>
      </c>
      <c r="P516" s="5">
        <v>35947</v>
      </c>
      <c r="Q516">
        <v>0</v>
      </c>
      <c r="R516">
        <v>30722936</v>
      </c>
      <c r="T516">
        <v>2</v>
      </c>
      <c r="U516" t="s">
        <v>133</v>
      </c>
      <c r="V516" t="s">
        <v>311</v>
      </c>
      <c r="W516" t="s">
        <v>310</v>
      </c>
      <c r="X516" t="s">
        <v>387</v>
      </c>
      <c r="Z516" s="7" t="s">
        <v>729</v>
      </c>
    </row>
    <row r="517" spans="1:26" x14ac:dyDescent="0.25">
      <c r="A517" t="s">
        <v>138</v>
      </c>
      <c r="B517" t="s">
        <v>386</v>
      </c>
      <c r="C517" t="s">
        <v>136</v>
      </c>
      <c r="D517" t="s">
        <v>16</v>
      </c>
      <c r="E517" t="s">
        <v>135</v>
      </c>
      <c r="F517" t="s">
        <v>17</v>
      </c>
      <c r="G517">
        <v>1997</v>
      </c>
      <c r="H517" t="s">
        <v>20</v>
      </c>
      <c r="I517" t="s">
        <v>19</v>
      </c>
      <c r="J517" t="s">
        <v>18</v>
      </c>
      <c r="K517" t="s">
        <v>134</v>
      </c>
      <c r="L517">
        <v>0.49</v>
      </c>
      <c r="N517">
        <v>1998</v>
      </c>
      <c r="O517" t="s">
        <v>116</v>
      </c>
      <c r="P517" s="5">
        <v>35916</v>
      </c>
      <c r="Q517">
        <v>0</v>
      </c>
      <c r="R517">
        <v>72952272</v>
      </c>
      <c r="T517">
        <v>2</v>
      </c>
      <c r="U517" t="s">
        <v>133</v>
      </c>
      <c r="V517" t="s">
        <v>282</v>
      </c>
      <c r="W517" s="4">
        <v>7.1527777777777779E-4</v>
      </c>
      <c r="X517" t="s">
        <v>385</v>
      </c>
      <c r="Z517" s="7" t="s">
        <v>729</v>
      </c>
    </row>
    <row r="518" spans="1:26" x14ac:dyDescent="0.25">
      <c r="A518" t="s">
        <v>138</v>
      </c>
      <c r="B518" t="s">
        <v>384</v>
      </c>
      <c r="C518" t="s">
        <v>136</v>
      </c>
      <c r="D518" t="s">
        <v>16</v>
      </c>
      <c r="E518" t="s">
        <v>135</v>
      </c>
      <c r="F518" t="s">
        <v>17</v>
      </c>
      <c r="G518">
        <v>1998</v>
      </c>
      <c r="H518" t="s">
        <v>20</v>
      </c>
      <c r="I518" t="s">
        <v>19</v>
      </c>
      <c r="J518" t="s">
        <v>18</v>
      </c>
      <c r="K518" t="s">
        <v>134</v>
      </c>
      <c r="L518">
        <v>0.66</v>
      </c>
      <c r="N518">
        <v>1999</v>
      </c>
      <c r="O518" t="s">
        <v>116</v>
      </c>
      <c r="P518" s="5">
        <v>36300</v>
      </c>
      <c r="Q518">
        <v>0</v>
      </c>
      <c r="R518">
        <v>65487184</v>
      </c>
      <c r="T518">
        <v>2</v>
      </c>
      <c r="U518" t="s">
        <v>133</v>
      </c>
      <c r="V518" t="s">
        <v>282</v>
      </c>
      <c r="W518" s="4">
        <v>7.1527777777777779E-4</v>
      </c>
      <c r="X518" t="s">
        <v>383</v>
      </c>
      <c r="Z518" s="7" t="s">
        <v>729</v>
      </c>
    </row>
    <row r="519" spans="1:26" x14ac:dyDescent="0.25">
      <c r="A519" t="s">
        <v>138</v>
      </c>
      <c r="B519" t="s">
        <v>382</v>
      </c>
      <c r="C519" t="s">
        <v>136</v>
      </c>
      <c r="D519" t="s">
        <v>16</v>
      </c>
      <c r="E519" t="s">
        <v>135</v>
      </c>
      <c r="F519" t="s">
        <v>17</v>
      </c>
      <c r="G519">
        <v>1998</v>
      </c>
      <c r="H519" t="s">
        <v>20</v>
      </c>
      <c r="I519" t="s">
        <v>19</v>
      </c>
      <c r="J519" t="s">
        <v>18</v>
      </c>
      <c r="K519" t="s">
        <v>134</v>
      </c>
      <c r="L519">
        <v>0.5</v>
      </c>
      <c r="N519">
        <v>1999</v>
      </c>
      <c r="O519" t="s">
        <v>116</v>
      </c>
      <c r="P519" s="5">
        <v>36279</v>
      </c>
      <c r="Q519">
        <v>0</v>
      </c>
      <c r="R519">
        <v>29191247</v>
      </c>
      <c r="T519">
        <v>2</v>
      </c>
      <c r="U519" t="s">
        <v>133</v>
      </c>
      <c r="V519" t="s">
        <v>371</v>
      </c>
      <c r="W519" t="s">
        <v>370</v>
      </c>
      <c r="X519" t="s">
        <v>381</v>
      </c>
      <c r="Z519" s="7" t="s">
        <v>729</v>
      </c>
    </row>
    <row r="520" spans="1:26" x14ac:dyDescent="0.25">
      <c r="A520" t="s">
        <v>138</v>
      </c>
      <c r="B520" t="s">
        <v>380</v>
      </c>
      <c r="C520" t="s">
        <v>136</v>
      </c>
      <c r="D520" t="s">
        <v>16</v>
      </c>
      <c r="E520" t="s">
        <v>135</v>
      </c>
      <c r="F520" t="s">
        <v>17</v>
      </c>
      <c r="G520">
        <v>1998</v>
      </c>
      <c r="H520" t="s">
        <v>20</v>
      </c>
      <c r="I520" t="s">
        <v>19</v>
      </c>
      <c r="J520" t="s">
        <v>18</v>
      </c>
      <c r="K520" t="s">
        <v>134</v>
      </c>
      <c r="L520">
        <v>0.5</v>
      </c>
      <c r="N520">
        <v>1999</v>
      </c>
      <c r="O520" t="s">
        <v>116</v>
      </c>
      <c r="P520" s="5">
        <v>36279</v>
      </c>
      <c r="Q520">
        <v>0</v>
      </c>
      <c r="R520">
        <v>29191247</v>
      </c>
      <c r="T520">
        <v>2</v>
      </c>
      <c r="U520" t="s">
        <v>133</v>
      </c>
      <c r="V520" t="s">
        <v>311</v>
      </c>
      <c r="W520" t="s">
        <v>310</v>
      </c>
      <c r="X520" t="s">
        <v>379</v>
      </c>
      <c r="Z520" s="7" t="s">
        <v>729</v>
      </c>
    </row>
    <row r="521" spans="1:26" x14ac:dyDescent="0.25">
      <c r="A521" t="s">
        <v>138</v>
      </c>
      <c r="B521" t="s">
        <v>378</v>
      </c>
      <c r="C521" t="s">
        <v>136</v>
      </c>
      <c r="D521" t="s">
        <v>16</v>
      </c>
      <c r="E521" t="s">
        <v>135</v>
      </c>
      <c r="F521" t="s">
        <v>17</v>
      </c>
      <c r="G521">
        <v>1999</v>
      </c>
      <c r="H521" t="s">
        <v>20</v>
      </c>
      <c r="I521" t="s">
        <v>19</v>
      </c>
      <c r="J521" t="s">
        <v>18</v>
      </c>
      <c r="K521" t="s">
        <v>134</v>
      </c>
      <c r="L521">
        <v>0.4</v>
      </c>
      <c r="N521">
        <v>2000</v>
      </c>
      <c r="O521" t="s">
        <v>116</v>
      </c>
      <c r="P521" s="5">
        <v>36662</v>
      </c>
      <c r="Q521">
        <v>0</v>
      </c>
      <c r="R521">
        <v>85079366</v>
      </c>
      <c r="T521">
        <v>2</v>
      </c>
      <c r="U521" t="s">
        <v>133</v>
      </c>
      <c r="V521" t="s">
        <v>282</v>
      </c>
      <c r="W521" s="4">
        <v>7.1527777777777779E-4</v>
      </c>
      <c r="X521" t="s">
        <v>377</v>
      </c>
      <c r="Z521" s="7" t="s">
        <v>729</v>
      </c>
    </row>
    <row r="522" spans="1:26" x14ac:dyDescent="0.25">
      <c r="A522" t="s">
        <v>138</v>
      </c>
      <c r="B522" t="s">
        <v>376</v>
      </c>
      <c r="C522" t="s">
        <v>136</v>
      </c>
      <c r="D522" t="s">
        <v>16</v>
      </c>
      <c r="E522" t="s">
        <v>135</v>
      </c>
      <c r="F522" t="s">
        <v>17</v>
      </c>
      <c r="G522">
        <v>1999</v>
      </c>
      <c r="H522" t="s">
        <v>20</v>
      </c>
      <c r="I522" t="s">
        <v>19</v>
      </c>
      <c r="J522" t="s">
        <v>18</v>
      </c>
      <c r="K522" t="s">
        <v>134</v>
      </c>
      <c r="L522">
        <v>0.5</v>
      </c>
      <c r="N522">
        <v>2000</v>
      </c>
      <c r="O522" t="s">
        <v>116</v>
      </c>
      <c r="P522" s="5">
        <v>36665</v>
      </c>
      <c r="Q522">
        <v>0</v>
      </c>
      <c r="R522">
        <v>30989973</v>
      </c>
      <c r="T522">
        <v>2</v>
      </c>
      <c r="U522" t="s">
        <v>133</v>
      </c>
      <c r="V522" t="s">
        <v>311</v>
      </c>
      <c r="W522" t="s">
        <v>310</v>
      </c>
      <c r="X522" t="s">
        <v>375</v>
      </c>
      <c r="Z522" s="7" t="s">
        <v>729</v>
      </c>
    </row>
    <row r="523" spans="1:26" x14ac:dyDescent="0.25">
      <c r="A523" t="s">
        <v>138</v>
      </c>
      <c r="B523" t="s">
        <v>374</v>
      </c>
      <c r="C523" t="s">
        <v>136</v>
      </c>
      <c r="D523" t="s">
        <v>16</v>
      </c>
      <c r="E523" t="s">
        <v>135</v>
      </c>
      <c r="F523" t="s">
        <v>17</v>
      </c>
      <c r="G523">
        <v>2000</v>
      </c>
      <c r="H523" t="s">
        <v>20</v>
      </c>
      <c r="I523" t="s">
        <v>19</v>
      </c>
      <c r="J523" t="s">
        <v>18</v>
      </c>
      <c r="K523" t="s">
        <v>134</v>
      </c>
      <c r="L523">
        <v>0.71</v>
      </c>
      <c r="N523">
        <v>2001</v>
      </c>
      <c r="O523" t="s">
        <v>116</v>
      </c>
      <c r="P523" s="5">
        <v>37018</v>
      </c>
      <c r="Q523">
        <v>0</v>
      </c>
      <c r="R523">
        <v>58767800</v>
      </c>
      <c r="T523">
        <v>2</v>
      </c>
      <c r="U523" t="s">
        <v>133</v>
      </c>
      <c r="V523" t="s">
        <v>282</v>
      </c>
      <c r="W523" s="4">
        <v>7.1527777777777779E-4</v>
      </c>
      <c r="X523" t="s">
        <v>373</v>
      </c>
      <c r="Z523" s="7" t="s">
        <v>729</v>
      </c>
    </row>
    <row r="524" spans="1:26" x14ac:dyDescent="0.25">
      <c r="A524" t="s">
        <v>138</v>
      </c>
      <c r="B524" t="s">
        <v>372</v>
      </c>
      <c r="C524" t="s">
        <v>136</v>
      </c>
      <c r="D524" t="s">
        <v>16</v>
      </c>
      <c r="E524" t="s">
        <v>135</v>
      </c>
      <c r="F524" t="s">
        <v>17</v>
      </c>
      <c r="G524">
        <v>2000</v>
      </c>
      <c r="H524" t="s">
        <v>20</v>
      </c>
      <c r="I524" t="s">
        <v>19</v>
      </c>
      <c r="J524" t="s">
        <v>18</v>
      </c>
      <c r="K524" t="s">
        <v>134</v>
      </c>
      <c r="L524">
        <v>0.7</v>
      </c>
      <c r="N524">
        <v>2001</v>
      </c>
      <c r="O524" t="s">
        <v>116</v>
      </c>
      <c r="P524" s="5">
        <v>37028</v>
      </c>
      <c r="Q524">
        <v>0</v>
      </c>
      <c r="R524">
        <v>34441225</v>
      </c>
      <c r="T524">
        <v>2</v>
      </c>
      <c r="U524" t="s">
        <v>133</v>
      </c>
      <c r="V524" t="s">
        <v>371</v>
      </c>
      <c r="W524" t="s">
        <v>370</v>
      </c>
      <c r="X524" t="s">
        <v>369</v>
      </c>
      <c r="Z524" s="7" t="s">
        <v>729</v>
      </c>
    </row>
    <row r="525" spans="1:26" x14ac:dyDescent="0.25">
      <c r="A525" t="s">
        <v>138</v>
      </c>
      <c r="B525" t="s">
        <v>368</v>
      </c>
      <c r="C525" t="s">
        <v>136</v>
      </c>
      <c r="D525" t="s">
        <v>16</v>
      </c>
      <c r="E525" t="s">
        <v>135</v>
      </c>
      <c r="F525" t="s">
        <v>17</v>
      </c>
      <c r="G525">
        <v>2000</v>
      </c>
      <c r="H525" t="s">
        <v>20</v>
      </c>
      <c r="I525" t="s">
        <v>19</v>
      </c>
      <c r="J525" t="s">
        <v>18</v>
      </c>
      <c r="K525" t="s">
        <v>134</v>
      </c>
      <c r="L525">
        <v>0.69</v>
      </c>
      <c r="N525">
        <v>2001</v>
      </c>
      <c r="O525" t="s">
        <v>116</v>
      </c>
      <c r="P525" s="5">
        <v>37028</v>
      </c>
      <c r="Q525">
        <v>0</v>
      </c>
      <c r="R525">
        <v>34441224</v>
      </c>
      <c r="T525">
        <v>2</v>
      </c>
      <c r="U525" t="s">
        <v>133</v>
      </c>
      <c r="V525" t="s">
        <v>311</v>
      </c>
      <c r="W525" t="s">
        <v>310</v>
      </c>
      <c r="X525" t="s">
        <v>367</v>
      </c>
      <c r="Z525" s="7" t="s">
        <v>729</v>
      </c>
    </row>
    <row r="526" spans="1:26" x14ac:dyDescent="0.25">
      <c r="A526" t="s">
        <v>138</v>
      </c>
      <c r="B526" t="s">
        <v>366</v>
      </c>
      <c r="C526" t="s">
        <v>136</v>
      </c>
      <c r="D526" t="s">
        <v>16</v>
      </c>
      <c r="E526" t="s">
        <v>135</v>
      </c>
      <c r="F526" t="s">
        <v>17</v>
      </c>
      <c r="G526">
        <v>2001</v>
      </c>
      <c r="H526" t="s">
        <v>20</v>
      </c>
      <c r="I526" t="s">
        <v>19</v>
      </c>
      <c r="J526" t="s">
        <v>18</v>
      </c>
      <c r="K526" t="s">
        <v>134</v>
      </c>
      <c r="L526">
        <v>0.6</v>
      </c>
      <c r="N526">
        <v>2002</v>
      </c>
      <c r="O526" t="s">
        <v>116</v>
      </c>
      <c r="P526" s="5">
        <v>37386</v>
      </c>
      <c r="Q526">
        <v>0</v>
      </c>
      <c r="R526">
        <v>51859376</v>
      </c>
      <c r="T526">
        <v>2</v>
      </c>
      <c r="U526" t="s">
        <v>133</v>
      </c>
      <c r="V526" t="s">
        <v>282</v>
      </c>
      <c r="W526" s="4">
        <v>7.1527777777777779E-4</v>
      </c>
      <c r="X526" t="s">
        <v>365</v>
      </c>
      <c r="Z526" s="7" t="s">
        <v>729</v>
      </c>
    </row>
    <row r="527" spans="1:26" x14ac:dyDescent="0.25">
      <c r="A527" t="s">
        <v>138</v>
      </c>
      <c r="B527" t="s">
        <v>364</v>
      </c>
      <c r="C527" t="s">
        <v>136</v>
      </c>
      <c r="D527" t="s">
        <v>16</v>
      </c>
      <c r="E527" t="s">
        <v>135</v>
      </c>
      <c r="F527" t="s">
        <v>17</v>
      </c>
      <c r="G527">
        <v>2001</v>
      </c>
      <c r="H527" t="s">
        <v>20</v>
      </c>
      <c r="I527" t="s">
        <v>19</v>
      </c>
      <c r="J527" t="s">
        <v>18</v>
      </c>
      <c r="K527" t="s">
        <v>134</v>
      </c>
      <c r="L527">
        <v>0.69</v>
      </c>
      <c r="N527">
        <v>2002</v>
      </c>
      <c r="O527" t="s">
        <v>116</v>
      </c>
      <c r="P527" s="5">
        <v>37395</v>
      </c>
      <c r="Q527">
        <v>0</v>
      </c>
      <c r="R527">
        <v>26611471</v>
      </c>
      <c r="T527">
        <v>2</v>
      </c>
      <c r="U527" t="s">
        <v>133</v>
      </c>
      <c r="V527" t="s">
        <v>339</v>
      </c>
      <c r="W527" t="s">
        <v>338</v>
      </c>
      <c r="X527" t="s">
        <v>363</v>
      </c>
      <c r="Z527" s="7" t="s">
        <v>729</v>
      </c>
    </row>
    <row r="528" spans="1:26" x14ac:dyDescent="0.25">
      <c r="A528" t="s">
        <v>138</v>
      </c>
      <c r="B528" t="s">
        <v>362</v>
      </c>
      <c r="C528" t="s">
        <v>136</v>
      </c>
      <c r="D528" t="s">
        <v>16</v>
      </c>
      <c r="E528" t="s">
        <v>135</v>
      </c>
      <c r="F528" t="s">
        <v>17</v>
      </c>
      <c r="G528">
        <v>2001</v>
      </c>
      <c r="H528" t="s">
        <v>20</v>
      </c>
      <c r="I528" t="s">
        <v>19</v>
      </c>
      <c r="J528" t="s">
        <v>18</v>
      </c>
      <c r="K528" t="s">
        <v>134</v>
      </c>
      <c r="L528">
        <v>0.69</v>
      </c>
      <c r="N528">
        <v>2002</v>
      </c>
      <c r="O528" t="s">
        <v>116</v>
      </c>
      <c r="P528" s="5">
        <v>37395</v>
      </c>
      <c r="Q528">
        <v>0</v>
      </c>
      <c r="R528">
        <v>27758677</v>
      </c>
      <c r="T528">
        <v>2</v>
      </c>
      <c r="U528" t="s">
        <v>133</v>
      </c>
      <c r="V528" t="s">
        <v>311</v>
      </c>
      <c r="W528" t="s">
        <v>310</v>
      </c>
      <c r="X528" t="s">
        <v>361</v>
      </c>
      <c r="Z528" s="7" t="s">
        <v>729</v>
      </c>
    </row>
    <row r="529" spans="1:26" x14ac:dyDescent="0.25">
      <c r="A529" t="s">
        <v>138</v>
      </c>
      <c r="B529" t="s">
        <v>360</v>
      </c>
      <c r="C529" t="s">
        <v>136</v>
      </c>
      <c r="D529" t="s">
        <v>16</v>
      </c>
      <c r="E529" t="s">
        <v>135</v>
      </c>
      <c r="F529" t="s">
        <v>17</v>
      </c>
      <c r="G529">
        <v>2002</v>
      </c>
      <c r="H529" t="s">
        <v>20</v>
      </c>
      <c r="I529" t="s">
        <v>19</v>
      </c>
      <c r="J529" t="s">
        <v>18</v>
      </c>
      <c r="K529" t="s">
        <v>134</v>
      </c>
      <c r="L529">
        <v>0.74</v>
      </c>
      <c r="N529">
        <v>2003</v>
      </c>
      <c r="O529" t="s">
        <v>116</v>
      </c>
      <c r="P529" s="5">
        <v>37742</v>
      </c>
      <c r="Q529">
        <v>0</v>
      </c>
      <c r="R529">
        <v>60032016</v>
      </c>
      <c r="T529">
        <v>2</v>
      </c>
      <c r="U529" t="s">
        <v>133</v>
      </c>
      <c r="V529" t="s">
        <v>282</v>
      </c>
      <c r="W529" s="4">
        <v>7.1527777777777779E-4</v>
      </c>
      <c r="X529" t="s">
        <v>359</v>
      </c>
      <c r="Z529" s="7" t="s">
        <v>729</v>
      </c>
    </row>
    <row r="530" spans="1:26" x14ac:dyDescent="0.25">
      <c r="A530" t="s">
        <v>138</v>
      </c>
      <c r="B530" t="s">
        <v>358</v>
      </c>
      <c r="C530" t="s">
        <v>136</v>
      </c>
      <c r="D530" t="s">
        <v>16</v>
      </c>
      <c r="E530" t="s">
        <v>135</v>
      </c>
      <c r="F530" t="s">
        <v>17</v>
      </c>
      <c r="G530">
        <v>2002</v>
      </c>
      <c r="H530" t="s">
        <v>20</v>
      </c>
      <c r="I530" t="s">
        <v>19</v>
      </c>
      <c r="J530" t="s">
        <v>18</v>
      </c>
      <c r="K530" t="s">
        <v>134</v>
      </c>
      <c r="L530">
        <v>0.85</v>
      </c>
      <c r="N530">
        <v>2003</v>
      </c>
      <c r="O530" t="s">
        <v>116</v>
      </c>
      <c r="P530" s="5">
        <v>37748</v>
      </c>
      <c r="Q530">
        <v>0</v>
      </c>
      <c r="R530">
        <v>29866690</v>
      </c>
      <c r="T530">
        <v>2</v>
      </c>
      <c r="U530" t="s">
        <v>133</v>
      </c>
      <c r="V530" t="s">
        <v>357</v>
      </c>
      <c r="W530" t="s">
        <v>356</v>
      </c>
      <c r="X530" t="s">
        <v>355</v>
      </c>
      <c r="Z530" s="7" t="s">
        <v>729</v>
      </c>
    </row>
    <row r="531" spans="1:26" x14ac:dyDescent="0.25">
      <c r="A531" t="s">
        <v>138</v>
      </c>
      <c r="B531" t="s">
        <v>354</v>
      </c>
      <c r="C531" t="s">
        <v>136</v>
      </c>
      <c r="D531" t="s">
        <v>16</v>
      </c>
      <c r="E531" t="s">
        <v>135</v>
      </c>
      <c r="F531" t="s">
        <v>17</v>
      </c>
      <c r="G531">
        <v>2002</v>
      </c>
      <c r="H531" t="s">
        <v>20</v>
      </c>
      <c r="I531" t="s">
        <v>19</v>
      </c>
      <c r="J531" t="s">
        <v>18</v>
      </c>
      <c r="K531" t="s">
        <v>134</v>
      </c>
      <c r="L531">
        <v>1.0900000000000001</v>
      </c>
      <c r="N531">
        <v>2003</v>
      </c>
      <c r="O531" t="s">
        <v>116</v>
      </c>
      <c r="P531" s="5">
        <v>37755</v>
      </c>
      <c r="Q531">
        <v>0</v>
      </c>
      <c r="R531">
        <v>29655037</v>
      </c>
      <c r="T531">
        <v>2</v>
      </c>
      <c r="U531" t="s">
        <v>133</v>
      </c>
      <c r="V531" t="s">
        <v>339</v>
      </c>
      <c r="W531" t="s">
        <v>338</v>
      </c>
      <c r="X531" t="s">
        <v>353</v>
      </c>
      <c r="Z531" s="7" t="s">
        <v>729</v>
      </c>
    </row>
    <row r="532" spans="1:26" x14ac:dyDescent="0.25">
      <c r="A532" t="s">
        <v>138</v>
      </c>
      <c r="B532" t="s">
        <v>352</v>
      </c>
      <c r="C532" t="s">
        <v>136</v>
      </c>
      <c r="D532" t="s">
        <v>16</v>
      </c>
      <c r="E532" t="s">
        <v>135</v>
      </c>
      <c r="F532" t="s">
        <v>17</v>
      </c>
      <c r="G532">
        <v>2003</v>
      </c>
      <c r="H532" t="s">
        <v>20</v>
      </c>
      <c r="I532" t="s">
        <v>19</v>
      </c>
      <c r="J532" t="s">
        <v>18</v>
      </c>
      <c r="K532" t="s">
        <v>134</v>
      </c>
      <c r="L532">
        <v>0.73</v>
      </c>
      <c r="M532">
        <v>47</v>
      </c>
      <c r="N532">
        <v>2004</v>
      </c>
      <c r="O532" t="s">
        <v>116</v>
      </c>
      <c r="P532" s="5">
        <v>38127</v>
      </c>
      <c r="Q532">
        <v>0</v>
      </c>
      <c r="R532">
        <v>25534807</v>
      </c>
      <c r="T532">
        <v>2</v>
      </c>
      <c r="U532" t="s">
        <v>133</v>
      </c>
      <c r="V532" t="s">
        <v>311</v>
      </c>
      <c r="W532" t="s">
        <v>310</v>
      </c>
      <c r="X532" t="s">
        <v>351</v>
      </c>
      <c r="Z532" s="7" t="s">
        <v>729</v>
      </c>
    </row>
    <row r="533" spans="1:26" x14ac:dyDescent="0.25">
      <c r="A533" t="s">
        <v>138</v>
      </c>
      <c r="B533" t="s">
        <v>350</v>
      </c>
      <c r="C533" t="s">
        <v>136</v>
      </c>
      <c r="D533" t="s">
        <v>16</v>
      </c>
      <c r="E533" t="s">
        <v>135</v>
      </c>
      <c r="F533" t="s">
        <v>17</v>
      </c>
      <c r="G533">
        <v>2003</v>
      </c>
      <c r="H533" t="s">
        <v>20</v>
      </c>
      <c r="I533" t="s">
        <v>19</v>
      </c>
      <c r="J533" t="s">
        <v>18</v>
      </c>
      <c r="K533" t="s">
        <v>134</v>
      </c>
      <c r="L533">
        <v>0.57999999999999996</v>
      </c>
      <c r="M533">
        <v>45</v>
      </c>
      <c r="N533">
        <v>2004</v>
      </c>
      <c r="O533" t="s">
        <v>116</v>
      </c>
      <c r="P533" s="5">
        <v>38114</v>
      </c>
      <c r="Q533">
        <v>0</v>
      </c>
      <c r="R533">
        <v>55968308</v>
      </c>
      <c r="T533">
        <v>2</v>
      </c>
      <c r="U533" t="s">
        <v>133</v>
      </c>
      <c r="V533" t="s">
        <v>282</v>
      </c>
      <c r="W533" s="4">
        <v>7.1527777777777779E-4</v>
      </c>
      <c r="X533" t="s">
        <v>349</v>
      </c>
      <c r="Z533" s="7" t="s">
        <v>729</v>
      </c>
    </row>
    <row r="534" spans="1:26" x14ac:dyDescent="0.25">
      <c r="A534" t="s">
        <v>138</v>
      </c>
      <c r="B534" t="s">
        <v>348</v>
      </c>
      <c r="C534" t="s">
        <v>136</v>
      </c>
      <c r="D534" t="s">
        <v>16</v>
      </c>
      <c r="E534" t="s">
        <v>135</v>
      </c>
      <c r="F534" t="s">
        <v>17</v>
      </c>
      <c r="G534">
        <v>2003</v>
      </c>
      <c r="H534" t="s">
        <v>20</v>
      </c>
      <c r="I534" t="s">
        <v>19</v>
      </c>
      <c r="J534" t="s">
        <v>18</v>
      </c>
      <c r="K534" t="s">
        <v>134</v>
      </c>
      <c r="L534">
        <v>0.59</v>
      </c>
      <c r="M534">
        <v>45</v>
      </c>
      <c r="N534">
        <v>2004</v>
      </c>
      <c r="O534" t="s">
        <v>116</v>
      </c>
      <c r="P534" s="5">
        <v>38127</v>
      </c>
      <c r="Q534">
        <v>0</v>
      </c>
      <c r="R534">
        <v>28137181</v>
      </c>
      <c r="T534">
        <v>2</v>
      </c>
      <c r="U534" t="s">
        <v>133</v>
      </c>
      <c r="V534" t="s">
        <v>339</v>
      </c>
      <c r="W534" t="s">
        <v>338</v>
      </c>
      <c r="X534" t="s">
        <v>347</v>
      </c>
      <c r="Z534" s="7" t="s">
        <v>729</v>
      </c>
    </row>
    <row r="535" spans="1:26" x14ac:dyDescent="0.25">
      <c r="A535" t="s">
        <v>138</v>
      </c>
      <c r="B535" t="s">
        <v>346</v>
      </c>
      <c r="C535" t="s">
        <v>136</v>
      </c>
      <c r="D535" t="s">
        <v>16</v>
      </c>
      <c r="E535" t="s">
        <v>135</v>
      </c>
      <c r="F535" t="s">
        <v>17</v>
      </c>
      <c r="G535">
        <v>2004</v>
      </c>
      <c r="H535" t="s">
        <v>20</v>
      </c>
      <c r="I535" t="s">
        <v>19</v>
      </c>
      <c r="J535" t="s">
        <v>18</v>
      </c>
      <c r="K535" t="s">
        <v>134</v>
      </c>
      <c r="L535">
        <v>0.56000000000000005</v>
      </c>
      <c r="M535">
        <v>43</v>
      </c>
      <c r="N535">
        <v>2005</v>
      </c>
      <c r="O535" t="s">
        <v>116</v>
      </c>
      <c r="P535" s="5">
        <v>38488</v>
      </c>
      <c r="Q535">
        <v>0</v>
      </c>
      <c r="R535">
        <v>56813803</v>
      </c>
      <c r="T535">
        <v>2</v>
      </c>
      <c r="U535" t="s">
        <v>133</v>
      </c>
      <c r="V535" t="s">
        <v>282</v>
      </c>
      <c r="W535" s="4">
        <v>7.1527777777777779E-4</v>
      </c>
      <c r="X535" t="s">
        <v>345</v>
      </c>
      <c r="Z535" s="7" t="s">
        <v>729</v>
      </c>
    </row>
    <row r="536" spans="1:26" x14ac:dyDescent="0.25">
      <c r="A536" t="s">
        <v>138</v>
      </c>
      <c r="B536" t="s">
        <v>344</v>
      </c>
      <c r="C536" t="s">
        <v>136</v>
      </c>
      <c r="D536" t="s">
        <v>16</v>
      </c>
      <c r="E536" t="s">
        <v>135</v>
      </c>
      <c r="F536" t="s">
        <v>17</v>
      </c>
      <c r="G536">
        <v>2004</v>
      </c>
      <c r="H536" t="s">
        <v>20</v>
      </c>
      <c r="I536" t="s">
        <v>19</v>
      </c>
      <c r="J536" t="s">
        <v>18</v>
      </c>
      <c r="K536" t="s">
        <v>134</v>
      </c>
      <c r="L536">
        <v>0.63</v>
      </c>
      <c r="N536">
        <v>2005</v>
      </c>
      <c r="O536" t="s">
        <v>116</v>
      </c>
      <c r="P536" s="5">
        <v>38488</v>
      </c>
      <c r="Q536">
        <v>0</v>
      </c>
      <c r="R536">
        <v>2983004</v>
      </c>
      <c r="T536">
        <v>2</v>
      </c>
      <c r="U536" t="s">
        <v>133</v>
      </c>
      <c r="V536" t="s">
        <v>339</v>
      </c>
      <c r="W536" t="s">
        <v>338</v>
      </c>
      <c r="X536" t="s">
        <v>343</v>
      </c>
      <c r="Z536" s="7" t="s">
        <v>729</v>
      </c>
    </row>
    <row r="537" spans="1:26" x14ac:dyDescent="0.25">
      <c r="A537" t="s">
        <v>138</v>
      </c>
      <c r="B537" t="s">
        <v>342</v>
      </c>
      <c r="C537" t="s">
        <v>136</v>
      </c>
      <c r="D537" t="s">
        <v>16</v>
      </c>
      <c r="E537" t="s">
        <v>135</v>
      </c>
      <c r="F537" t="s">
        <v>17</v>
      </c>
      <c r="G537">
        <v>2004</v>
      </c>
      <c r="H537" t="s">
        <v>20</v>
      </c>
      <c r="I537" t="s">
        <v>19</v>
      </c>
      <c r="J537" t="s">
        <v>18</v>
      </c>
      <c r="K537" t="s">
        <v>134</v>
      </c>
      <c r="L537">
        <v>0.7</v>
      </c>
      <c r="M537">
        <v>46</v>
      </c>
      <c r="N537">
        <v>2005</v>
      </c>
      <c r="O537" t="s">
        <v>116</v>
      </c>
      <c r="P537" s="5">
        <v>38488</v>
      </c>
      <c r="Q537">
        <v>0</v>
      </c>
      <c r="R537">
        <v>24264113</v>
      </c>
      <c r="T537">
        <v>2</v>
      </c>
      <c r="U537" t="s">
        <v>133</v>
      </c>
      <c r="V537" t="s">
        <v>311</v>
      </c>
      <c r="W537" t="s">
        <v>310</v>
      </c>
      <c r="X537" t="s">
        <v>341</v>
      </c>
      <c r="Z537" s="7" t="s">
        <v>729</v>
      </c>
    </row>
    <row r="538" spans="1:26" x14ac:dyDescent="0.25">
      <c r="A538" t="s">
        <v>138</v>
      </c>
      <c r="B538" t="s">
        <v>340</v>
      </c>
      <c r="C538" t="s">
        <v>136</v>
      </c>
      <c r="D538" t="s">
        <v>16</v>
      </c>
      <c r="E538" t="s">
        <v>135</v>
      </c>
      <c r="F538" t="s">
        <v>17</v>
      </c>
      <c r="G538">
        <v>2005</v>
      </c>
      <c r="H538" t="s">
        <v>20</v>
      </c>
      <c r="I538" t="s">
        <v>19</v>
      </c>
      <c r="J538" t="s">
        <v>18</v>
      </c>
      <c r="K538" t="s">
        <v>134</v>
      </c>
      <c r="L538">
        <v>0.67</v>
      </c>
      <c r="N538">
        <v>2006</v>
      </c>
      <c r="O538" t="s">
        <v>116</v>
      </c>
      <c r="P538" s="5">
        <v>38863</v>
      </c>
      <c r="Q538">
        <v>0</v>
      </c>
      <c r="R538">
        <v>22414928</v>
      </c>
      <c r="T538">
        <v>2</v>
      </c>
      <c r="U538" t="s">
        <v>133</v>
      </c>
      <c r="V538" t="s">
        <v>339</v>
      </c>
      <c r="W538" t="s">
        <v>338</v>
      </c>
      <c r="X538" t="s">
        <v>337</v>
      </c>
      <c r="Z538" s="7" t="s">
        <v>729</v>
      </c>
    </row>
    <row r="539" spans="1:26" x14ac:dyDescent="0.25">
      <c r="A539" t="s">
        <v>138</v>
      </c>
      <c r="B539" t="s">
        <v>336</v>
      </c>
      <c r="C539" t="s">
        <v>136</v>
      </c>
      <c r="D539" t="s">
        <v>16</v>
      </c>
      <c r="E539" t="s">
        <v>135</v>
      </c>
      <c r="F539" t="s">
        <v>17</v>
      </c>
      <c r="G539">
        <v>2005</v>
      </c>
      <c r="H539" t="s">
        <v>20</v>
      </c>
      <c r="I539" t="s">
        <v>19</v>
      </c>
      <c r="J539" t="s">
        <v>18</v>
      </c>
      <c r="K539" t="s">
        <v>134</v>
      </c>
      <c r="L539">
        <v>0.45</v>
      </c>
      <c r="N539">
        <v>2006</v>
      </c>
      <c r="O539" t="s">
        <v>116</v>
      </c>
      <c r="P539" s="5">
        <v>38843</v>
      </c>
      <c r="Q539">
        <v>0</v>
      </c>
      <c r="R539">
        <v>46327089</v>
      </c>
      <c r="T539">
        <v>2</v>
      </c>
      <c r="U539" t="s">
        <v>133</v>
      </c>
      <c r="V539" t="s">
        <v>282</v>
      </c>
      <c r="W539" s="4">
        <v>7.1527777777777779E-4</v>
      </c>
      <c r="X539" t="s">
        <v>335</v>
      </c>
      <c r="Z539" s="7" t="s">
        <v>729</v>
      </c>
    </row>
    <row r="540" spans="1:26" x14ac:dyDescent="0.25">
      <c r="A540" t="s">
        <v>138</v>
      </c>
      <c r="B540" t="s">
        <v>334</v>
      </c>
      <c r="C540" t="s">
        <v>136</v>
      </c>
      <c r="D540" t="s">
        <v>16</v>
      </c>
      <c r="E540" t="s">
        <v>135</v>
      </c>
      <c r="F540" t="s">
        <v>17</v>
      </c>
      <c r="G540">
        <v>2005</v>
      </c>
      <c r="H540" t="s">
        <v>20</v>
      </c>
      <c r="I540" t="s">
        <v>19</v>
      </c>
      <c r="J540" t="s">
        <v>18</v>
      </c>
      <c r="K540" t="s">
        <v>134</v>
      </c>
      <c r="L540">
        <v>0.67</v>
      </c>
      <c r="N540">
        <v>2006</v>
      </c>
      <c r="O540" t="s">
        <v>116</v>
      </c>
      <c r="P540" s="5">
        <v>38863</v>
      </c>
      <c r="Q540">
        <v>0</v>
      </c>
      <c r="R540">
        <v>16053311</v>
      </c>
      <c r="T540">
        <v>2</v>
      </c>
      <c r="U540" t="s">
        <v>133</v>
      </c>
      <c r="V540" t="s">
        <v>311</v>
      </c>
      <c r="W540" t="s">
        <v>310</v>
      </c>
      <c r="X540" t="s">
        <v>333</v>
      </c>
      <c r="Z540" s="7" t="s">
        <v>729</v>
      </c>
    </row>
    <row r="541" spans="1:26" x14ac:dyDescent="0.25">
      <c r="A541" t="s">
        <v>138</v>
      </c>
      <c r="B541" t="s">
        <v>332</v>
      </c>
      <c r="C541" t="s">
        <v>136</v>
      </c>
      <c r="D541" t="s">
        <v>16</v>
      </c>
      <c r="E541" t="s">
        <v>135</v>
      </c>
      <c r="F541" t="s">
        <v>17</v>
      </c>
      <c r="G541">
        <v>2006</v>
      </c>
      <c r="H541" t="s">
        <v>20</v>
      </c>
      <c r="I541" t="s">
        <v>19</v>
      </c>
      <c r="J541" t="s">
        <v>18</v>
      </c>
      <c r="K541" t="s">
        <v>134</v>
      </c>
      <c r="L541">
        <v>0.38</v>
      </c>
      <c r="N541">
        <v>2007</v>
      </c>
      <c r="O541" t="s">
        <v>116</v>
      </c>
      <c r="P541" s="5">
        <v>39210</v>
      </c>
      <c r="Q541">
        <v>0</v>
      </c>
      <c r="R541">
        <v>38300000</v>
      </c>
      <c r="T541">
        <v>2</v>
      </c>
      <c r="U541" t="s">
        <v>133</v>
      </c>
      <c r="V541" t="s">
        <v>311</v>
      </c>
      <c r="W541" t="s">
        <v>310</v>
      </c>
      <c r="X541" t="s">
        <v>331</v>
      </c>
      <c r="Z541" s="7" t="s">
        <v>729</v>
      </c>
    </row>
    <row r="542" spans="1:26" x14ac:dyDescent="0.25">
      <c r="A542" t="s">
        <v>138</v>
      </c>
      <c r="B542" t="s">
        <v>330</v>
      </c>
      <c r="C542" t="s">
        <v>136</v>
      </c>
      <c r="D542" t="s">
        <v>16</v>
      </c>
      <c r="E542" t="s">
        <v>135</v>
      </c>
      <c r="F542" t="s">
        <v>17</v>
      </c>
      <c r="G542">
        <v>2006</v>
      </c>
      <c r="H542" t="s">
        <v>20</v>
      </c>
      <c r="I542" t="s">
        <v>19</v>
      </c>
      <c r="J542" t="s">
        <v>18</v>
      </c>
      <c r="K542" t="s">
        <v>134</v>
      </c>
      <c r="L542">
        <v>0.54</v>
      </c>
      <c r="N542">
        <v>2007</v>
      </c>
      <c r="O542" t="s">
        <v>116</v>
      </c>
      <c r="P542" s="5">
        <v>39222</v>
      </c>
      <c r="Q542">
        <v>0</v>
      </c>
      <c r="R542">
        <v>38900000</v>
      </c>
      <c r="T542">
        <v>2</v>
      </c>
      <c r="U542" t="s">
        <v>133</v>
      </c>
      <c r="V542" t="s">
        <v>282</v>
      </c>
      <c r="W542" s="4">
        <v>7.1527777777777779E-4</v>
      </c>
      <c r="X542" t="s">
        <v>329</v>
      </c>
      <c r="Z542" s="7" t="s">
        <v>729</v>
      </c>
    </row>
    <row r="543" spans="1:26" x14ac:dyDescent="0.25">
      <c r="A543" t="s">
        <v>138</v>
      </c>
      <c r="B543" t="s">
        <v>328</v>
      </c>
      <c r="C543" t="s">
        <v>136</v>
      </c>
      <c r="D543" t="s">
        <v>16</v>
      </c>
      <c r="E543" t="s">
        <v>135</v>
      </c>
      <c r="F543" t="s">
        <v>17</v>
      </c>
      <c r="G543">
        <v>2007</v>
      </c>
      <c r="H543" t="s">
        <v>20</v>
      </c>
      <c r="I543" t="s">
        <v>19</v>
      </c>
      <c r="J543" t="s">
        <v>18</v>
      </c>
      <c r="K543" t="s">
        <v>134</v>
      </c>
      <c r="L543">
        <v>0.55000000000000004</v>
      </c>
      <c r="N543">
        <v>2008</v>
      </c>
      <c r="O543" t="s">
        <v>116</v>
      </c>
      <c r="P543" s="5">
        <v>39588</v>
      </c>
      <c r="Q543">
        <v>0</v>
      </c>
      <c r="R543">
        <v>61000000</v>
      </c>
      <c r="T543">
        <v>2</v>
      </c>
      <c r="U543" t="s">
        <v>133</v>
      </c>
      <c r="V543" t="s">
        <v>311</v>
      </c>
      <c r="W543" t="s">
        <v>310</v>
      </c>
      <c r="X543" t="s">
        <v>327</v>
      </c>
      <c r="Z543" s="7" t="s">
        <v>729</v>
      </c>
    </row>
    <row r="544" spans="1:26" x14ac:dyDescent="0.25">
      <c r="A544" t="s">
        <v>138</v>
      </c>
      <c r="B544" t="s">
        <v>326</v>
      </c>
      <c r="C544" t="s">
        <v>136</v>
      </c>
      <c r="D544" t="s">
        <v>16</v>
      </c>
      <c r="E544" t="s">
        <v>135</v>
      </c>
      <c r="F544" t="s">
        <v>17</v>
      </c>
      <c r="G544">
        <v>2007</v>
      </c>
      <c r="H544" t="s">
        <v>20</v>
      </c>
      <c r="I544" t="s">
        <v>19</v>
      </c>
      <c r="J544" t="s">
        <v>18</v>
      </c>
      <c r="K544" t="s">
        <v>134</v>
      </c>
      <c r="L544">
        <v>0.44</v>
      </c>
      <c r="N544">
        <v>2008</v>
      </c>
      <c r="O544" t="s">
        <v>116</v>
      </c>
      <c r="P544" s="5">
        <v>39578</v>
      </c>
      <c r="Q544">
        <v>0</v>
      </c>
      <c r="R544">
        <v>75000000</v>
      </c>
      <c r="T544">
        <v>2</v>
      </c>
      <c r="U544" t="s">
        <v>133</v>
      </c>
      <c r="V544" t="s">
        <v>282</v>
      </c>
      <c r="W544" s="4">
        <v>7.1527777777777779E-4</v>
      </c>
      <c r="X544" t="s">
        <v>325</v>
      </c>
      <c r="Z544" s="7" t="s">
        <v>729</v>
      </c>
    </row>
    <row r="545" spans="1:26" x14ac:dyDescent="0.25">
      <c r="A545" t="s">
        <v>138</v>
      </c>
      <c r="B545" t="s">
        <v>324</v>
      </c>
      <c r="C545" t="s">
        <v>136</v>
      </c>
      <c r="D545" t="s">
        <v>16</v>
      </c>
      <c r="E545" t="s">
        <v>135</v>
      </c>
      <c r="F545" t="s">
        <v>17</v>
      </c>
      <c r="G545">
        <v>2008</v>
      </c>
      <c r="H545" t="s">
        <v>20</v>
      </c>
      <c r="I545" t="s">
        <v>19</v>
      </c>
      <c r="J545" t="s">
        <v>18</v>
      </c>
      <c r="K545" t="s">
        <v>134</v>
      </c>
      <c r="L545">
        <v>0.55000000000000004</v>
      </c>
      <c r="M545">
        <v>40</v>
      </c>
      <c r="N545">
        <v>2009</v>
      </c>
      <c r="O545" t="s">
        <v>116</v>
      </c>
      <c r="P545" s="5">
        <v>39958</v>
      </c>
      <c r="Q545">
        <v>0</v>
      </c>
      <c r="R545">
        <v>128000000</v>
      </c>
      <c r="T545">
        <v>2</v>
      </c>
      <c r="U545" t="s">
        <v>133</v>
      </c>
      <c r="V545" t="s">
        <v>282</v>
      </c>
      <c r="W545" s="4">
        <v>7.1527777777777779E-4</v>
      </c>
      <c r="X545" t="s">
        <v>323</v>
      </c>
      <c r="Z545" s="7" t="s">
        <v>729</v>
      </c>
    </row>
    <row r="546" spans="1:26" x14ac:dyDescent="0.25">
      <c r="A546" t="s">
        <v>138</v>
      </c>
      <c r="B546" t="s">
        <v>322</v>
      </c>
      <c r="C546" t="s">
        <v>136</v>
      </c>
      <c r="D546" t="s">
        <v>16</v>
      </c>
      <c r="E546" t="s">
        <v>135</v>
      </c>
      <c r="F546" t="s">
        <v>17</v>
      </c>
      <c r="G546">
        <v>2009</v>
      </c>
      <c r="H546" t="s">
        <v>20</v>
      </c>
      <c r="I546" t="s">
        <v>19</v>
      </c>
      <c r="J546" t="s">
        <v>18</v>
      </c>
      <c r="K546" t="s">
        <v>134</v>
      </c>
      <c r="L546">
        <v>0.72</v>
      </c>
      <c r="M546">
        <v>47</v>
      </c>
      <c r="N546">
        <v>2010</v>
      </c>
      <c r="O546" t="s">
        <v>116</v>
      </c>
      <c r="P546" s="5">
        <v>40305</v>
      </c>
      <c r="Q546">
        <v>0</v>
      </c>
      <c r="R546">
        <v>67800000</v>
      </c>
      <c r="T546">
        <v>2</v>
      </c>
      <c r="U546" t="s">
        <v>133</v>
      </c>
      <c r="V546" t="s">
        <v>282</v>
      </c>
      <c r="W546" s="4">
        <v>7.1527777777777779E-4</v>
      </c>
      <c r="X546" t="s">
        <v>321</v>
      </c>
      <c r="Z546" s="7" t="s">
        <v>729</v>
      </c>
    </row>
    <row r="547" spans="1:26" x14ac:dyDescent="0.25">
      <c r="A547" t="s">
        <v>138</v>
      </c>
      <c r="B547" t="s">
        <v>320</v>
      </c>
      <c r="C547" t="s">
        <v>136</v>
      </c>
      <c r="D547" t="s">
        <v>16</v>
      </c>
      <c r="E547" t="s">
        <v>135</v>
      </c>
      <c r="F547" t="s">
        <v>17</v>
      </c>
      <c r="G547">
        <v>2009</v>
      </c>
      <c r="H547" t="s">
        <v>20</v>
      </c>
      <c r="I547" t="s">
        <v>19</v>
      </c>
      <c r="J547" t="s">
        <v>18</v>
      </c>
      <c r="K547" t="s">
        <v>134</v>
      </c>
      <c r="L547">
        <v>0.89</v>
      </c>
      <c r="M547">
        <v>50</v>
      </c>
      <c r="N547">
        <v>2010</v>
      </c>
      <c r="O547" t="s">
        <v>116</v>
      </c>
      <c r="P547" s="5">
        <v>40318</v>
      </c>
      <c r="Q547">
        <v>0</v>
      </c>
      <c r="R547">
        <v>68200000</v>
      </c>
      <c r="T547">
        <v>2</v>
      </c>
      <c r="U547" t="s">
        <v>133</v>
      </c>
      <c r="V547" t="s">
        <v>311</v>
      </c>
      <c r="W547" t="s">
        <v>310</v>
      </c>
      <c r="X547" t="s">
        <v>319</v>
      </c>
      <c r="Z547" s="7" t="s">
        <v>729</v>
      </c>
    </row>
    <row r="548" spans="1:26" x14ac:dyDescent="0.25">
      <c r="A548" t="s">
        <v>138</v>
      </c>
      <c r="B548" t="s">
        <v>318</v>
      </c>
      <c r="C548" t="s">
        <v>136</v>
      </c>
      <c r="D548" t="s">
        <v>16</v>
      </c>
      <c r="E548" t="s">
        <v>135</v>
      </c>
      <c r="F548" t="s">
        <v>17</v>
      </c>
      <c r="G548">
        <v>2010</v>
      </c>
      <c r="H548" t="s">
        <v>20</v>
      </c>
      <c r="I548" t="s">
        <v>19</v>
      </c>
      <c r="J548" t="s">
        <v>18</v>
      </c>
      <c r="K548" t="s">
        <v>134</v>
      </c>
      <c r="L548">
        <v>0.66</v>
      </c>
      <c r="M548">
        <v>42</v>
      </c>
      <c r="N548">
        <v>2011</v>
      </c>
      <c r="O548" t="s">
        <v>116</v>
      </c>
      <c r="P548" s="5">
        <v>40669</v>
      </c>
      <c r="Q548">
        <v>0</v>
      </c>
      <c r="R548">
        <v>68000000</v>
      </c>
      <c r="T548">
        <v>2</v>
      </c>
      <c r="U548" t="s">
        <v>133</v>
      </c>
      <c r="V548" t="s">
        <v>282</v>
      </c>
      <c r="W548" s="4">
        <v>7.1527777777777779E-4</v>
      </c>
      <c r="X548" t="s">
        <v>317</v>
      </c>
      <c r="Z548" s="7" t="s">
        <v>729</v>
      </c>
    </row>
    <row r="549" spans="1:26" x14ac:dyDescent="0.25">
      <c r="A549" t="s">
        <v>138</v>
      </c>
      <c r="B549" t="s">
        <v>316</v>
      </c>
      <c r="C549" t="s">
        <v>136</v>
      </c>
      <c r="D549" t="s">
        <v>16</v>
      </c>
      <c r="E549" t="s">
        <v>135</v>
      </c>
      <c r="F549" t="s">
        <v>17</v>
      </c>
      <c r="G549">
        <v>2010</v>
      </c>
      <c r="H549" t="s">
        <v>20</v>
      </c>
      <c r="I549" t="s">
        <v>19</v>
      </c>
      <c r="J549" t="s">
        <v>18</v>
      </c>
      <c r="K549" t="s">
        <v>134</v>
      </c>
      <c r="L549">
        <v>0.85</v>
      </c>
      <c r="M549">
        <v>47</v>
      </c>
      <c r="N549">
        <v>2011</v>
      </c>
      <c r="O549" t="s">
        <v>116</v>
      </c>
      <c r="P549" s="5">
        <v>40683</v>
      </c>
      <c r="Q549">
        <v>0</v>
      </c>
      <c r="R549">
        <v>68000000</v>
      </c>
      <c r="T549">
        <v>2</v>
      </c>
      <c r="U549" t="s">
        <v>133</v>
      </c>
      <c r="V549" t="s">
        <v>311</v>
      </c>
      <c r="W549" t="s">
        <v>310</v>
      </c>
      <c r="X549" t="s">
        <v>315</v>
      </c>
      <c r="Z549" s="7" t="s">
        <v>729</v>
      </c>
    </row>
    <row r="550" spans="1:26" x14ac:dyDescent="0.25">
      <c r="A550" t="s">
        <v>138</v>
      </c>
      <c r="B550" t="s">
        <v>314</v>
      </c>
      <c r="C550" t="s">
        <v>136</v>
      </c>
      <c r="D550" t="s">
        <v>16</v>
      </c>
      <c r="E550" t="s">
        <v>135</v>
      </c>
      <c r="F550" t="s">
        <v>17</v>
      </c>
      <c r="G550">
        <v>2011</v>
      </c>
      <c r="H550" t="s">
        <v>20</v>
      </c>
      <c r="I550" t="s">
        <v>19</v>
      </c>
      <c r="J550" t="s">
        <v>18</v>
      </c>
      <c r="K550" t="s">
        <v>134</v>
      </c>
      <c r="L550">
        <v>0.67</v>
      </c>
      <c r="M550">
        <v>45</v>
      </c>
      <c r="N550">
        <v>2012</v>
      </c>
      <c r="O550" t="s">
        <v>116</v>
      </c>
      <c r="P550" s="5">
        <v>41046</v>
      </c>
      <c r="Q550">
        <v>0</v>
      </c>
      <c r="R550">
        <v>71800000</v>
      </c>
      <c r="T550">
        <v>2</v>
      </c>
      <c r="U550" t="s">
        <v>133</v>
      </c>
      <c r="V550" t="s">
        <v>282</v>
      </c>
      <c r="W550" s="4">
        <v>7.1527777777777779E-4</v>
      </c>
      <c r="X550" t="s">
        <v>313</v>
      </c>
      <c r="Z550" s="7" t="s">
        <v>729</v>
      </c>
    </row>
    <row r="551" spans="1:26" x14ac:dyDescent="0.25">
      <c r="A551" t="s">
        <v>138</v>
      </c>
      <c r="B551" t="s">
        <v>312</v>
      </c>
      <c r="C551" t="s">
        <v>136</v>
      </c>
      <c r="D551" t="s">
        <v>16</v>
      </c>
      <c r="E551" t="s">
        <v>135</v>
      </c>
      <c r="F551" t="s">
        <v>17</v>
      </c>
      <c r="G551">
        <v>2011</v>
      </c>
      <c r="H551" t="s">
        <v>20</v>
      </c>
      <c r="I551" t="s">
        <v>19</v>
      </c>
      <c r="J551" t="s">
        <v>18</v>
      </c>
      <c r="K551" t="s">
        <v>134</v>
      </c>
      <c r="L551">
        <v>0.48</v>
      </c>
      <c r="M551">
        <v>40</v>
      </c>
      <c r="N551">
        <v>2012</v>
      </c>
      <c r="O551" t="s">
        <v>116</v>
      </c>
      <c r="P551" s="5">
        <v>41030</v>
      </c>
      <c r="Q551">
        <v>0</v>
      </c>
      <c r="R551">
        <v>65200000</v>
      </c>
      <c r="T551">
        <v>2</v>
      </c>
      <c r="U551" t="s">
        <v>133</v>
      </c>
      <c r="V551" t="s">
        <v>311</v>
      </c>
      <c r="W551" t="s">
        <v>310</v>
      </c>
      <c r="X551" t="s">
        <v>309</v>
      </c>
      <c r="Z551" s="7" t="s">
        <v>729</v>
      </c>
    </row>
    <row r="552" spans="1:26" x14ac:dyDescent="0.25">
      <c r="A552" t="s">
        <v>138</v>
      </c>
      <c r="B552" t="s">
        <v>308</v>
      </c>
      <c r="C552" t="s">
        <v>136</v>
      </c>
      <c r="D552" t="s">
        <v>16</v>
      </c>
      <c r="E552" t="s">
        <v>135</v>
      </c>
      <c r="F552" t="s">
        <v>17</v>
      </c>
      <c r="G552">
        <v>2012</v>
      </c>
      <c r="H552" t="s">
        <v>20</v>
      </c>
      <c r="I552" t="s">
        <v>19</v>
      </c>
      <c r="J552" t="s">
        <v>18</v>
      </c>
      <c r="K552" t="s">
        <v>134</v>
      </c>
      <c r="L552">
        <v>0.49</v>
      </c>
      <c r="N552">
        <v>2013</v>
      </c>
      <c r="O552" t="s">
        <v>116</v>
      </c>
      <c r="P552" s="5">
        <v>41404</v>
      </c>
      <c r="Q552">
        <v>0</v>
      </c>
      <c r="R552">
        <v>64000000</v>
      </c>
      <c r="T552">
        <v>2</v>
      </c>
      <c r="U552" t="s">
        <v>133</v>
      </c>
      <c r="V552" t="s">
        <v>282</v>
      </c>
      <c r="W552" s="4">
        <v>7.1527777777777779E-4</v>
      </c>
      <c r="X552" t="s">
        <v>306</v>
      </c>
      <c r="Z552" s="7" t="s">
        <v>729</v>
      </c>
    </row>
    <row r="553" spans="1:26" x14ac:dyDescent="0.25">
      <c r="A553" t="s">
        <v>138</v>
      </c>
      <c r="B553" t="s">
        <v>307</v>
      </c>
      <c r="C553" t="s">
        <v>136</v>
      </c>
      <c r="D553" t="s">
        <v>16</v>
      </c>
      <c r="E553" t="s">
        <v>135</v>
      </c>
      <c r="F553" t="s">
        <v>17</v>
      </c>
      <c r="G553">
        <v>2012</v>
      </c>
      <c r="H553" t="s">
        <v>20</v>
      </c>
      <c r="I553" t="s">
        <v>19</v>
      </c>
      <c r="J553" t="s">
        <v>18</v>
      </c>
      <c r="K553" t="s">
        <v>134</v>
      </c>
      <c r="L553">
        <v>0.51</v>
      </c>
      <c r="N553">
        <v>2013</v>
      </c>
      <c r="O553" t="s">
        <v>116</v>
      </c>
      <c r="P553" s="5">
        <v>41414</v>
      </c>
      <c r="Q553">
        <v>0</v>
      </c>
      <c r="R553">
        <v>71000000</v>
      </c>
      <c r="T553">
        <v>2</v>
      </c>
      <c r="U553" t="s">
        <v>133</v>
      </c>
      <c r="V553" t="s">
        <v>282</v>
      </c>
      <c r="W553" s="4">
        <v>7.1527777777777779E-4</v>
      </c>
      <c r="X553" t="s">
        <v>306</v>
      </c>
      <c r="Z553" s="7" t="s">
        <v>729</v>
      </c>
    </row>
    <row r="554" spans="1:26" x14ac:dyDescent="0.25">
      <c r="A554" t="s">
        <v>138</v>
      </c>
      <c r="B554" t="s">
        <v>305</v>
      </c>
      <c r="C554" t="s">
        <v>136</v>
      </c>
      <c r="D554" t="s">
        <v>16</v>
      </c>
      <c r="E554" t="s">
        <v>135</v>
      </c>
      <c r="F554" t="s">
        <v>17</v>
      </c>
      <c r="G554">
        <v>2013</v>
      </c>
      <c r="H554" t="s">
        <v>20</v>
      </c>
      <c r="I554" t="s">
        <v>19</v>
      </c>
      <c r="J554" t="s">
        <v>18</v>
      </c>
      <c r="K554" t="s">
        <v>134</v>
      </c>
      <c r="L554">
        <v>0.51</v>
      </c>
      <c r="M554">
        <v>41</v>
      </c>
      <c r="N554">
        <v>2014</v>
      </c>
      <c r="O554" t="s">
        <v>116</v>
      </c>
      <c r="P554" s="5">
        <v>41764</v>
      </c>
      <c r="Q554">
        <v>0</v>
      </c>
      <c r="R554">
        <v>60500000</v>
      </c>
      <c r="T554">
        <v>2</v>
      </c>
      <c r="U554" t="s">
        <v>133</v>
      </c>
      <c r="V554" t="s">
        <v>282</v>
      </c>
      <c r="W554" s="4">
        <v>7.1527777777777779E-4</v>
      </c>
      <c r="X554" t="s">
        <v>303</v>
      </c>
      <c r="Z554" s="7" t="s">
        <v>729</v>
      </c>
    </row>
    <row r="555" spans="1:26" x14ac:dyDescent="0.25">
      <c r="A555" t="s">
        <v>138</v>
      </c>
      <c r="B555" t="s">
        <v>304</v>
      </c>
      <c r="C555" t="s">
        <v>136</v>
      </c>
      <c r="D555" t="s">
        <v>16</v>
      </c>
      <c r="E555" t="s">
        <v>135</v>
      </c>
      <c r="F555" t="s">
        <v>17</v>
      </c>
      <c r="G555">
        <v>2013</v>
      </c>
      <c r="H555" t="s">
        <v>20</v>
      </c>
      <c r="I555" t="s">
        <v>19</v>
      </c>
      <c r="J555" t="s">
        <v>18</v>
      </c>
      <c r="K555" t="s">
        <v>134</v>
      </c>
      <c r="L555">
        <v>0.69</v>
      </c>
      <c r="M555">
        <v>45</v>
      </c>
      <c r="N555">
        <v>2014</v>
      </c>
      <c r="O555" t="s">
        <v>116</v>
      </c>
      <c r="P555" s="5">
        <v>41774</v>
      </c>
      <c r="Q555">
        <v>0</v>
      </c>
      <c r="R555">
        <v>67500000</v>
      </c>
      <c r="T555">
        <v>2</v>
      </c>
      <c r="U555" t="s">
        <v>133</v>
      </c>
      <c r="V555" t="s">
        <v>282</v>
      </c>
      <c r="W555" s="4">
        <v>7.1527777777777779E-4</v>
      </c>
      <c r="X555" t="s">
        <v>303</v>
      </c>
      <c r="Z555" s="7" t="s">
        <v>729</v>
      </c>
    </row>
    <row r="556" spans="1:26" x14ac:dyDescent="0.25">
      <c r="A556" t="s">
        <v>138</v>
      </c>
      <c r="B556" t="s">
        <v>302</v>
      </c>
      <c r="C556" t="s">
        <v>136</v>
      </c>
      <c r="D556" t="s">
        <v>16</v>
      </c>
      <c r="E556" t="s">
        <v>135</v>
      </c>
      <c r="F556" t="s">
        <v>17</v>
      </c>
      <c r="G556">
        <v>2014</v>
      </c>
      <c r="H556" t="s">
        <v>20</v>
      </c>
      <c r="I556" t="s">
        <v>19</v>
      </c>
      <c r="J556" t="s">
        <v>18</v>
      </c>
      <c r="K556" t="s">
        <v>134</v>
      </c>
      <c r="L556">
        <v>0.3</v>
      </c>
      <c r="M556">
        <v>35</v>
      </c>
      <c r="N556">
        <v>2015</v>
      </c>
      <c r="O556" t="s">
        <v>116</v>
      </c>
      <c r="P556" s="5">
        <v>42118</v>
      </c>
      <c r="Q556">
        <v>0</v>
      </c>
      <c r="R556">
        <v>67100000</v>
      </c>
      <c r="T556">
        <v>2</v>
      </c>
      <c r="U556" t="s">
        <v>133</v>
      </c>
      <c r="V556" t="s">
        <v>282</v>
      </c>
      <c r="W556" s="4">
        <v>7.1527777777777779E-4</v>
      </c>
      <c r="X556" t="s">
        <v>300</v>
      </c>
      <c r="Z556" s="7" t="s">
        <v>729</v>
      </c>
    </row>
    <row r="557" spans="1:26" x14ac:dyDescent="0.25">
      <c r="A557" t="s">
        <v>138</v>
      </c>
      <c r="B557" t="s">
        <v>301</v>
      </c>
      <c r="C557" t="s">
        <v>136</v>
      </c>
      <c r="D557" t="s">
        <v>16</v>
      </c>
      <c r="E557" t="s">
        <v>135</v>
      </c>
      <c r="F557" t="s">
        <v>17</v>
      </c>
      <c r="G557">
        <v>2014</v>
      </c>
      <c r="H557" t="s">
        <v>20</v>
      </c>
      <c r="I557" t="s">
        <v>19</v>
      </c>
      <c r="J557" t="s">
        <v>18</v>
      </c>
      <c r="K557" t="s">
        <v>134</v>
      </c>
      <c r="L557">
        <v>0.52</v>
      </c>
      <c r="M557">
        <v>40</v>
      </c>
      <c r="N557">
        <v>2015</v>
      </c>
      <c r="O557" t="s">
        <v>116</v>
      </c>
      <c r="P557" s="5">
        <v>42119</v>
      </c>
      <c r="Q557">
        <v>0</v>
      </c>
      <c r="R557">
        <v>64900000</v>
      </c>
      <c r="T557">
        <v>2</v>
      </c>
      <c r="U557" t="s">
        <v>133</v>
      </c>
      <c r="V557" t="s">
        <v>282</v>
      </c>
      <c r="W557" s="4">
        <v>7.1527777777777779E-4</v>
      </c>
      <c r="X557" t="s">
        <v>300</v>
      </c>
      <c r="Z557" s="7" t="s">
        <v>729</v>
      </c>
    </row>
    <row r="558" spans="1:26" x14ac:dyDescent="0.25">
      <c r="A558" t="s">
        <v>138</v>
      </c>
      <c r="B558" t="s">
        <v>299</v>
      </c>
      <c r="C558" t="s">
        <v>136</v>
      </c>
      <c r="D558" t="s">
        <v>16</v>
      </c>
      <c r="E558" t="s">
        <v>135</v>
      </c>
      <c r="F558" t="s">
        <v>17</v>
      </c>
      <c r="G558">
        <v>2015</v>
      </c>
      <c r="H558" t="s">
        <v>20</v>
      </c>
      <c r="I558" t="s">
        <v>19</v>
      </c>
      <c r="J558" t="s">
        <v>18</v>
      </c>
      <c r="K558" t="s">
        <v>134</v>
      </c>
      <c r="N558">
        <v>2016</v>
      </c>
      <c r="O558" t="s">
        <v>116</v>
      </c>
      <c r="P558" s="5">
        <v>42494</v>
      </c>
      <c r="Q558">
        <v>0</v>
      </c>
      <c r="R558">
        <v>123000000</v>
      </c>
      <c r="T558">
        <v>2</v>
      </c>
      <c r="U558" t="s">
        <v>133</v>
      </c>
      <c r="V558" t="s">
        <v>282</v>
      </c>
      <c r="W558" s="4">
        <v>7.1527777777777779E-4</v>
      </c>
      <c r="X558" t="s">
        <v>298</v>
      </c>
      <c r="Z558" s="7" t="s">
        <v>729</v>
      </c>
    </row>
    <row r="559" spans="1:26" x14ac:dyDescent="0.25">
      <c r="A559" t="s">
        <v>138</v>
      </c>
      <c r="B559" t="s">
        <v>297</v>
      </c>
      <c r="C559" t="s">
        <v>136</v>
      </c>
      <c r="D559" t="s">
        <v>16</v>
      </c>
      <c r="E559" t="s">
        <v>135</v>
      </c>
      <c r="F559" t="s">
        <v>17</v>
      </c>
      <c r="G559">
        <v>2016</v>
      </c>
      <c r="H559" t="s">
        <v>20</v>
      </c>
      <c r="I559" t="s">
        <v>19</v>
      </c>
      <c r="J559" t="s">
        <v>18</v>
      </c>
      <c r="K559" t="s">
        <v>134</v>
      </c>
      <c r="L559">
        <v>0.43</v>
      </c>
      <c r="M559">
        <v>39</v>
      </c>
      <c r="N559">
        <v>2017</v>
      </c>
      <c r="O559" t="s">
        <v>116</v>
      </c>
      <c r="P559" s="5">
        <v>42856</v>
      </c>
      <c r="Q559">
        <v>0</v>
      </c>
      <c r="R559">
        <v>65600000</v>
      </c>
      <c r="T559">
        <v>2</v>
      </c>
      <c r="U559" t="s">
        <v>133</v>
      </c>
      <c r="V559" t="s">
        <v>282</v>
      </c>
      <c r="W559" s="4">
        <v>7.1527777777777779E-4</v>
      </c>
      <c r="X559" t="s">
        <v>295</v>
      </c>
      <c r="Z559" s="7" t="s">
        <v>729</v>
      </c>
    </row>
    <row r="560" spans="1:26" x14ac:dyDescent="0.25">
      <c r="A560" t="s">
        <v>138</v>
      </c>
      <c r="B560" t="s">
        <v>296</v>
      </c>
      <c r="C560" t="s">
        <v>136</v>
      </c>
      <c r="D560" t="s">
        <v>16</v>
      </c>
      <c r="E560" t="s">
        <v>135</v>
      </c>
      <c r="F560" t="s">
        <v>17</v>
      </c>
      <c r="G560">
        <v>2016</v>
      </c>
      <c r="H560" t="s">
        <v>20</v>
      </c>
      <c r="I560" t="s">
        <v>19</v>
      </c>
      <c r="J560" t="s">
        <v>18</v>
      </c>
      <c r="K560" t="s">
        <v>134</v>
      </c>
      <c r="L560">
        <v>0.53</v>
      </c>
      <c r="M560">
        <v>38</v>
      </c>
      <c r="N560">
        <v>2017</v>
      </c>
      <c r="O560" t="s">
        <v>116</v>
      </c>
      <c r="P560" s="5">
        <v>42884</v>
      </c>
      <c r="Q560">
        <v>0</v>
      </c>
      <c r="R560">
        <v>65300000</v>
      </c>
      <c r="T560">
        <v>2</v>
      </c>
      <c r="U560" t="s">
        <v>133</v>
      </c>
      <c r="V560" t="s">
        <v>282</v>
      </c>
      <c r="W560" s="4">
        <v>7.1527777777777779E-4</v>
      </c>
      <c r="X560" t="s">
        <v>295</v>
      </c>
      <c r="Z560" s="7" t="s">
        <v>729</v>
      </c>
    </row>
    <row r="561" spans="1:26" x14ac:dyDescent="0.25">
      <c r="A561" t="s">
        <v>138</v>
      </c>
      <c r="B561" t="s">
        <v>294</v>
      </c>
      <c r="C561" t="s">
        <v>136</v>
      </c>
      <c r="D561" t="s">
        <v>16</v>
      </c>
      <c r="E561" t="s">
        <v>135</v>
      </c>
      <c r="F561" t="s">
        <v>17</v>
      </c>
      <c r="G561">
        <v>2017</v>
      </c>
      <c r="H561" t="s">
        <v>20</v>
      </c>
      <c r="I561" t="s">
        <v>19</v>
      </c>
      <c r="J561" t="s">
        <v>18</v>
      </c>
      <c r="K561" t="s">
        <v>134</v>
      </c>
      <c r="L561">
        <v>0.59</v>
      </c>
      <c r="M561">
        <v>36</v>
      </c>
      <c r="N561">
        <v>2018</v>
      </c>
      <c r="O561" t="s">
        <v>116</v>
      </c>
      <c r="P561" s="5">
        <v>43243</v>
      </c>
      <c r="Q561">
        <v>0</v>
      </c>
      <c r="R561">
        <v>130100000</v>
      </c>
      <c r="T561">
        <v>2</v>
      </c>
      <c r="U561" t="s">
        <v>133</v>
      </c>
      <c r="V561" t="s">
        <v>282</v>
      </c>
      <c r="W561" s="4">
        <v>7.1527777777777779E-4</v>
      </c>
      <c r="X561" t="s">
        <v>293</v>
      </c>
      <c r="Z561" s="7" t="s">
        <v>729</v>
      </c>
    </row>
    <row r="562" spans="1:26" x14ac:dyDescent="0.25">
      <c r="A562" t="s">
        <v>138</v>
      </c>
      <c r="B562" t="s">
        <v>292</v>
      </c>
      <c r="C562" t="s">
        <v>136</v>
      </c>
      <c r="D562" t="s">
        <v>16</v>
      </c>
      <c r="E562" t="s">
        <v>135</v>
      </c>
      <c r="F562" t="s">
        <v>17</v>
      </c>
      <c r="G562">
        <v>2018</v>
      </c>
      <c r="H562" t="s">
        <v>20</v>
      </c>
      <c r="I562" t="s">
        <v>19</v>
      </c>
      <c r="J562" t="s">
        <v>18</v>
      </c>
      <c r="K562" t="s">
        <v>134</v>
      </c>
      <c r="L562">
        <v>0.68</v>
      </c>
      <c r="M562">
        <v>45</v>
      </c>
      <c r="N562">
        <v>2019</v>
      </c>
      <c r="O562" t="s">
        <v>116</v>
      </c>
      <c r="P562" s="5">
        <v>43607</v>
      </c>
      <c r="Q562">
        <v>0</v>
      </c>
      <c r="R562">
        <v>135600000</v>
      </c>
      <c r="T562">
        <v>2</v>
      </c>
      <c r="U562" t="s">
        <v>133</v>
      </c>
      <c r="V562" t="s">
        <v>282</v>
      </c>
      <c r="W562" s="4">
        <v>7.1527777777777779E-4</v>
      </c>
      <c r="X562" t="s">
        <v>291</v>
      </c>
      <c r="Z562" s="7" t="s">
        <v>729</v>
      </c>
    </row>
    <row r="563" spans="1:26" x14ac:dyDescent="0.25">
      <c r="A563" t="s">
        <v>138</v>
      </c>
      <c r="B563" t="s">
        <v>290</v>
      </c>
      <c r="C563" t="s">
        <v>136</v>
      </c>
      <c r="D563" t="s">
        <v>16</v>
      </c>
      <c r="E563" t="s">
        <v>135</v>
      </c>
      <c r="F563" t="s">
        <v>17</v>
      </c>
      <c r="G563">
        <v>2019</v>
      </c>
      <c r="H563" t="s">
        <v>20</v>
      </c>
      <c r="I563" t="s">
        <v>19</v>
      </c>
      <c r="J563" t="s">
        <v>18</v>
      </c>
      <c r="K563" t="s">
        <v>134</v>
      </c>
      <c r="L563">
        <v>0.53</v>
      </c>
      <c r="M563">
        <v>40</v>
      </c>
      <c r="N563">
        <v>2020</v>
      </c>
      <c r="O563" t="s">
        <v>116</v>
      </c>
      <c r="P563" s="5">
        <v>43966</v>
      </c>
      <c r="Q563">
        <v>0</v>
      </c>
      <c r="R563">
        <v>132500000</v>
      </c>
      <c r="T563">
        <v>2</v>
      </c>
      <c r="U563" t="s">
        <v>133</v>
      </c>
      <c r="V563" t="s">
        <v>282</v>
      </c>
      <c r="W563" s="4">
        <v>7.1527777777777779E-4</v>
      </c>
      <c r="X563" t="s">
        <v>289</v>
      </c>
      <c r="Z563" s="7" t="s">
        <v>729</v>
      </c>
    </row>
    <row r="564" spans="1:26" x14ac:dyDescent="0.25">
      <c r="A564" t="s">
        <v>138</v>
      </c>
      <c r="B564" t="s">
        <v>288</v>
      </c>
      <c r="C564" t="s">
        <v>136</v>
      </c>
      <c r="D564" t="s">
        <v>16</v>
      </c>
      <c r="E564" t="s">
        <v>135</v>
      </c>
      <c r="F564" t="s">
        <v>17</v>
      </c>
      <c r="G564">
        <v>2020</v>
      </c>
      <c r="H564" t="s">
        <v>20</v>
      </c>
      <c r="I564" t="s">
        <v>19</v>
      </c>
      <c r="J564" t="s">
        <v>18</v>
      </c>
      <c r="K564" t="s">
        <v>134</v>
      </c>
      <c r="L564">
        <v>0.45</v>
      </c>
      <c r="M564">
        <v>38</v>
      </c>
      <c r="N564">
        <v>2021</v>
      </c>
      <c r="O564" t="s">
        <v>116</v>
      </c>
      <c r="P564" s="5">
        <v>44334</v>
      </c>
      <c r="Q564">
        <v>0</v>
      </c>
      <c r="R564">
        <v>88343000</v>
      </c>
      <c r="T564">
        <v>2</v>
      </c>
      <c r="U564" t="s">
        <v>133</v>
      </c>
      <c r="V564" t="s">
        <v>282</v>
      </c>
      <c r="W564" s="4">
        <v>7.1527777777777779E-4</v>
      </c>
      <c r="X564" t="s">
        <v>287</v>
      </c>
      <c r="Z564" s="7" t="s">
        <v>729</v>
      </c>
    </row>
    <row r="565" spans="1:26" x14ac:dyDescent="0.25">
      <c r="A565" t="s">
        <v>138</v>
      </c>
      <c r="B565" t="s">
        <v>286</v>
      </c>
      <c r="C565" t="s">
        <v>136</v>
      </c>
      <c r="D565" t="s">
        <v>16</v>
      </c>
      <c r="E565" t="s">
        <v>135</v>
      </c>
      <c r="F565" t="s">
        <v>17</v>
      </c>
      <c r="G565">
        <v>2021</v>
      </c>
      <c r="H565" t="s">
        <v>20</v>
      </c>
      <c r="I565" t="s">
        <v>19</v>
      </c>
      <c r="J565" t="s">
        <v>18</v>
      </c>
      <c r="K565" t="s">
        <v>134</v>
      </c>
      <c r="L565">
        <v>0.47</v>
      </c>
      <c r="M565">
        <v>36</v>
      </c>
      <c r="N565">
        <v>2022</v>
      </c>
      <c r="O565" t="s">
        <v>116</v>
      </c>
      <c r="P565" s="5">
        <v>44697</v>
      </c>
      <c r="Q565">
        <v>0</v>
      </c>
      <c r="R565">
        <v>131889000</v>
      </c>
      <c r="T565">
        <v>2</v>
      </c>
      <c r="U565" t="s">
        <v>133</v>
      </c>
      <c r="V565" t="s">
        <v>282</v>
      </c>
      <c r="W565" s="4">
        <v>7.1527777777777779E-4</v>
      </c>
      <c r="X565" t="s">
        <v>285</v>
      </c>
      <c r="Z565" s="7" t="s">
        <v>729</v>
      </c>
    </row>
    <row r="566" spans="1:26" x14ac:dyDescent="0.25">
      <c r="A566" t="s">
        <v>138</v>
      </c>
      <c r="B566" t="s">
        <v>284</v>
      </c>
      <c r="C566" t="s">
        <v>136</v>
      </c>
      <c r="D566" t="s">
        <v>16</v>
      </c>
      <c r="E566" t="s">
        <v>135</v>
      </c>
      <c r="F566" t="s">
        <v>17</v>
      </c>
      <c r="G566">
        <v>2022</v>
      </c>
      <c r="H566" t="s">
        <v>20</v>
      </c>
      <c r="I566" t="s">
        <v>19</v>
      </c>
      <c r="J566" t="s">
        <v>18</v>
      </c>
      <c r="K566" t="s">
        <v>134</v>
      </c>
      <c r="L566">
        <v>0.5</v>
      </c>
      <c r="M566">
        <v>39</v>
      </c>
      <c r="N566">
        <v>2023</v>
      </c>
      <c r="O566" t="s">
        <v>116</v>
      </c>
      <c r="P566" s="5">
        <v>45053</v>
      </c>
      <c r="Q566">
        <v>0</v>
      </c>
      <c r="R566">
        <v>70856280</v>
      </c>
      <c r="T566">
        <v>2</v>
      </c>
      <c r="U566" t="s">
        <v>133</v>
      </c>
      <c r="V566" t="s">
        <v>282</v>
      </c>
      <c r="W566" s="4">
        <v>7.1527777777777779E-4</v>
      </c>
      <c r="X566" t="s">
        <v>281</v>
      </c>
      <c r="Z566" s="7" t="s">
        <v>729</v>
      </c>
    </row>
    <row r="567" spans="1:26" x14ac:dyDescent="0.25">
      <c r="A567" t="s">
        <v>138</v>
      </c>
      <c r="B567" t="s">
        <v>283</v>
      </c>
      <c r="C567" t="s">
        <v>136</v>
      </c>
      <c r="D567" t="s">
        <v>16</v>
      </c>
      <c r="E567" t="s">
        <v>135</v>
      </c>
      <c r="F567" t="s">
        <v>17</v>
      </c>
      <c r="G567">
        <v>2022</v>
      </c>
      <c r="H567" t="s">
        <v>20</v>
      </c>
      <c r="I567" t="s">
        <v>19</v>
      </c>
      <c r="J567" t="s">
        <v>18</v>
      </c>
      <c r="K567" t="s">
        <v>134</v>
      </c>
      <c r="L567">
        <v>0.53</v>
      </c>
      <c r="M567">
        <v>41</v>
      </c>
      <c r="N567">
        <v>2023</v>
      </c>
      <c r="O567" t="s">
        <v>116</v>
      </c>
      <c r="P567" s="5">
        <v>45062</v>
      </c>
      <c r="Q567">
        <v>0</v>
      </c>
      <c r="R567">
        <v>63922320</v>
      </c>
      <c r="T567">
        <v>2</v>
      </c>
      <c r="U567" t="s">
        <v>133</v>
      </c>
      <c r="V567" t="s">
        <v>282</v>
      </c>
      <c r="W567" s="4">
        <v>7.1527777777777779E-4</v>
      </c>
      <c r="X567" t="s">
        <v>281</v>
      </c>
      <c r="Z567" s="7" t="s">
        <v>729</v>
      </c>
    </row>
    <row r="568" spans="1:26" x14ac:dyDescent="0.25">
      <c r="A568" t="s">
        <v>256</v>
      </c>
      <c r="B568">
        <v>1301011014</v>
      </c>
      <c r="C568" t="s">
        <v>136</v>
      </c>
      <c r="D568" t="s">
        <v>16</v>
      </c>
      <c r="E568" t="s">
        <v>135</v>
      </c>
      <c r="F568" t="s">
        <v>17</v>
      </c>
      <c r="G568">
        <v>1990</v>
      </c>
      <c r="H568" t="s">
        <v>20</v>
      </c>
      <c r="J568" t="s">
        <v>18</v>
      </c>
      <c r="K568" t="s">
        <v>134</v>
      </c>
      <c r="L568">
        <v>0.23</v>
      </c>
      <c r="M568">
        <v>36</v>
      </c>
      <c r="N568">
        <v>1991</v>
      </c>
      <c r="O568" t="s">
        <v>112</v>
      </c>
      <c r="P568" s="5">
        <v>33361</v>
      </c>
      <c r="Q568">
        <v>16666</v>
      </c>
      <c r="R568">
        <v>9210856</v>
      </c>
      <c r="S568" t="s">
        <v>279</v>
      </c>
      <c r="T568">
        <v>2</v>
      </c>
      <c r="U568" t="s">
        <v>257</v>
      </c>
      <c r="Y568" t="s">
        <v>280</v>
      </c>
      <c r="Z568" s="7" t="s">
        <v>729</v>
      </c>
    </row>
    <row r="569" spans="1:26" hidden="1" x14ac:dyDescent="0.25">
      <c r="A569" t="s">
        <v>256</v>
      </c>
      <c r="B569">
        <v>1301010111</v>
      </c>
      <c r="C569" t="s">
        <v>136</v>
      </c>
      <c r="D569" t="s">
        <v>29</v>
      </c>
      <c r="E569" t="s">
        <v>135</v>
      </c>
      <c r="F569" t="s">
        <v>30</v>
      </c>
      <c r="G569">
        <v>1987</v>
      </c>
      <c r="H569" t="s">
        <v>32</v>
      </c>
      <c r="I569" t="s">
        <v>40</v>
      </c>
      <c r="J569" t="s">
        <v>18</v>
      </c>
      <c r="K569" t="s">
        <v>134</v>
      </c>
      <c r="L569">
        <v>0.38</v>
      </c>
      <c r="N569">
        <v>1988</v>
      </c>
      <c r="O569" t="s">
        <v>127</v>
      </c>
      <c r="P569" s="5">
        <v>32280</v>
      </c>
      <c r="Q569">
        <v>40274</v>
      </c>
      <c r="R569">
        <v>17002012</v>
      </c>
      <c r="S569" t="s">
        <v>279</v>
      </c>
      <c r="T569">
        <v>2</v>
      </c>
      <c r="U569" t="s">
        <v>257</v>
      </c>
      <c r="Z569" s="7" t="s">
        <v>729</v>
      </c>
    </row>
    <row r="570" spans="1:26" hidden="1" x14ac:dyDescent="0.25">
      <c r="A570" t="s">
        <v>256</v>
      </c>
      <c r="B570">
        <v>1301010210</v>
      </c>
      <c r="C570" t="s">
        <v>136</v>
      </c>
      <c r="D570" t="s">
        <v>29</v>
      </c>
      <c r="E570" t="s">
        <v>135</v>
      </c>
      <c r="F570" t="s">
        <v>30</v>
      </c>
      <c r="G570">
        <v>1988</v>
      </c>
      <c r="H570" t="s">
        <v>32</v>
      </c>
      <c r="I570" t="s">
        <v>31</v>
      </c>
      <c r="J570" t="s">
        <v>18</v>
      </c>
      <c r="K570" t="s">
        <v>134</v>
      </c>
      <c r="L570">
        <v>0.28000000000000003</v>
      </c>
      <c r="N570">
        <v>1989</v>
      </c>
      <c r="O570" t="s">
        <v>127</v>
      </c>
      <c r="P570" s="5">
        <v>32626</v>
      </c>
      <c r="Q570">
        <v>25402</v>
      </c>
      <c r="R570">
        <v>14401344</v>
      </c>
      <c r="S570" t="s">
        <v>279</v>
      </c>
      <c r="T570">
        <v>2</v>
      </c>
      <c r="U570" t="s">
        <v>257</v>
      </c>
      <c r="Z570" s="7" t="s">
        <v>729</v>
      </c>
    </row>
    <row r="571" spans="1:26" hidden="1" x14ac:dyDescent="0.25">
      <c r="A571" t="s">
        <v>256</v>
      </c>
      <c r="B571">
        <v>1301010415</v>
      </c>
      <c r="C571" t="s">
        <v>136</v>
      </c>
      <c r="D571" t="s">
        <v>29</v>
      </c>
      <c r="E571" t="s">
        <v>135</v>
      </c>
      <c r="F571" t="s">
        <v>30</v>
      </c>
      <c r="G571">
        <v>1989</v>
      </c>
      <c r="H571" t="s">
        <v>32</v>
      </c>
      <c r="I571" t="s">
        <v>40</v>
      </c>
      <c r="J571" t="s">
        <v>18</v>
      </c>
      <c r="K571" t="s">
        <v>134</v>
      </c>
      <c r="L571">
        <v>0.37</v>
      </c>
      <c r="M571">
        <v>38</v>
      </c>
      <c r="N571">
        <v>1990</v>
      </c>
      <c r="O571" t="s">
        <v>127</v>
      </c>
      <c r="P571" s="5">
        <v>32991</v>
      </c>
      <c r="Q571">
        <v>38483</v>
      </c>
      <c r="R571">
        <v>24112764</v>
      </c>
      <c r="S571" t="s">
        <v>278</v>
      </c>
      <c r="T571">
        <v>2</v>
      </c>
      <c r="U571" t="s">
        <v>257</v>
      </c>
      <c r="Z571" s="7" t="s">
        <v>729</v>
      </c>
    </row>
    <row r="572" spans="1:26" hidden="1" x14ac:dyDescent="0.25">
      <c r="A572" t="s">
        <v>256</v>
      </c>
      <c r="B572">
        <v>1301010501</v>
      </c>
      <c r="C572" t="s">
        <v>136</v>
      </c>
      <c r="D572" t="s">
        <v>29</v>
      </c>
      <c r="E572" t="s">
        <v>135</v>
      </c>
      <c r="F572" t="s">
        <v>30</v>
      </c>
      <c r="G572">
        <v>1989</v>
      </c>
      <c r="H572" t="s">
        <v>32</v>
      </c>
      <c r="I572" t="s">
        <v>40</v>
      </c>
      <c r="J572" t="s">
        <v>18</v>
      </c>
      <c r="K572" t="s">
        <v>134</v>
      </c>
      <c r="L572">
        <v>0.59</v>
      </c>
      <c r="M572">
        <v>47</v>
      </c>
      <c r="N572">
        <v>1990</v>
      </c>
      <c r="O572" t="s">
        <v>127</v>
      </c>
      <c r="P572" s="5">
        <v>33006</v>
      </c>
      <c r="Q572">
        <v>35337</v>
      </c>
      <c r="R572">
        <v>22921170</v>
      </c>
      <c r="S572" t="s">
        <v>278</v>
      </c>
      <c r="T572">
        <v>2</v>
      </c>
      <c r="U572" t="s">
        <v>257</v>
      </c>
      <c r="Z572" s="7" t="s">
        <v>729</v>
      </c>
    </row>
    <row r="573" spans="1:26" hidden="1" x14ac:dyDescent="0.25">
      <c r="A573" t="s">
        <v>256</v>
      </c>
      <c r="B573">
        <v>1301011304</v>
      </c>
      <c r="C573" t="s">
        <v>136</v>
      </c>
      <c r="D573" t="s">
        <v>29</v>
      </c>
      <c r="E573" t="s">
        <v>135</v>
      </c>
      <c r="F573" t="s">
        <v>30</v>
      </c>
      <c r="G573">
        <v>1990</v>
      </c>
      <c r="H573" t="s">
        <v>32</v>
      </c>
      <c r="I573" t="s">
        <v>31</v>
      </c>
      <c r="J573" t="s">
        <v>18</v>
      </c>
      <c r="K573" t="s">
        <v>134</v>
      </c>
      <c r="L573">
        <v>0.28000000000000003</v>
      </c>
      <c r="M573">
        <v>35</v>
      </c>
      <c r="N573">
        <v>1991</v>
      </c>
      <c r="O573" t="s">
        <v>127</v>
      </c>
      <c r="P573" s="5">
        <v>33358</v>
      </c>
      <c r="Q573">
        <v>56197</v>
      </c>
      <c r="R573">
        <v>29151689</v>
      </c>
      <c r="S573" t="s">
        <v>259</v>
      </c>
      <c r="T573">
        <v>2</v>
      </c>
      <c r="U573" t="s">
        <v>257</v>
      </c>
      <c r="Z573" s="7" t="s">
        <v>729</v>
      </c>
    </row>
    <row r="574" spans="1:26" hidden="1" x14ac:dyDescent="0.25">
      <c r="A574" t="s">
        <v>256</v>
      </c>
      <c r="B574">
        <v>1301011305</v>
      </c>
      <c r="C574" t="s">
        <v>136</v>
      </c>
      <c r="D574" t="s">
        <v>29</v>
      </c>
      <c r="E574" t="s">
        <v>135</v>
      </c>
      <c r="F574" t="s">
        <v>30</v>
      </c>
      <c r="G574">
        <v>1990</v>
      </c>
      <c r="H574" t="s">
        <v>32</v>
      </c>
      <c r="I574" t="s">
        <v>31</v>
      </c>
      <c r="J574" t="s">
        <v>18</v>
      </c>
      <c r="K574" t="s">
        <v>134</v>
      </c>
      <c r="L574">
        <v>0.48</v>
      </c>
      <c r="M574">
        <v>42</v>
      </c>
      <c r="N574">
        <v>1991</v>
      </c>
      <c r="O574" t="s">
        <v>127</v>
      </c>
      <c r="P574" s="5">
        <v>33381</v>
      </c>
      <c r="Q574">
        <v>34393</v>
      </c>
      <c r="R574">
        <v>19264338</v>
      </c>
      <c r="S574" t="s">
        <v>259</v>
      </c>
      <c r="T574">
        <v>2</v>
      </c>
      <c r="U574" t="s">
        <v>257</v>
      </c>
      <c r="Z574" s="7" t="s">
        <v>729</v>
      </c>
    </row>
    <row r="575" spans="1:26" hidden="1" x14ac:dyDescent="0.25">
      <c r="A575" t="s">
        <v>138</v>
      </c>
      <c r="B575" t="s">
        <v>277</v>
      </c>
      <c r="C575" t="s">
        <v>136</v>
      </c>
      <c r="D575" t="s">
        <v>29</v>
      </c>
      <c r="E575" t="s">
        <v>135</v>
      </c>
      <c r="F575" t="s">
        <v>30</v>
      </c>
      <c r="G575">
        <v>1981</v>
      </c>
      <c r="H575" t="s">
        <v>93</v>
      </c>
      <c r="J575" t="s">
        <v>18</v>
      </c>
      <c r="K575" t="s">
        <v>276</v>
      </c>
      <c r="L575">
        <v>0.25</v>
      </c>
      <c r="M575">
        <v>34</v>
      </c>
      <c r="N575">
        <v>1982</v>
      </c>
      <c r="O575" t="s">
        <v>113</v>
      </c>
      <c r="P575" s="5">
        <v>30046</v>
      </c>
      <c r="Q575">
        <v>0</v>
      </c>
      <c r="R575">
        <v>500000</v>
      </c>
      <c r="T575">
        <v>2</v>
      </c>
      <c r="U575" t="s">
        <v>268</v>
      </c>
      <c r="Z575" s="7" t="s">
        <v>729</v>
      </c>
    </row>
    <row r="576" spans="1:26" hidden="1" x14ac:dyDescent="0.25">
      <c r="A576" t="s">
        <v>256</v>
      </c>
      <c r="B576" t="s">
        <v>275</v>
      </c>
      <c r="C576" t="s">
        <v>136</v>
      </c>
      <c r="D576" t="s">
        <v>29</v>
      </c>
      <c r="E576" t="s">
        <v>135</v>
      </c>
      <c r="F576" t="s">
        <v>30</v>
      </c>
      <c r="G576">
        <v>1986</v>
      </c>
      <c r="H576" t="s">
        <v>32</v>
      </c>
      <c r="I576" t="s">
        <v>31</v>
      </c>
      <c r="J576" t="s">
        <v>18</v>
      </c>
      <c r="K576" t="s">
        <v>134</v>
      </c>
      <c r="L576">
        <v>0.4</v>
      </c>
      <c r="N576">
        <v>1987</v>
      </c>
      <c r="O576" t="s">
        <v>114</v>
      </c>
      <c r="P576" s="5">
        <v>31898</v>
      </c>
      <c r="Q576">
        <v>12171</v>
      </c>
      <c r="R576">
        <v>3977437</v>
      </c>
      <c r="S576" t="s">
        <v>260</v>
      </c>
      <c r="T576">
        <v>2</v>
      </c>
      <c r="U576" t="s">
        <v>257</v>
      </c>
      <c r="Z576" s="7" t="s">
        <v>729</v>
      </c>
    </row>
    <row r="577" spans="1:26" hidden="1" x14ac:dyDescent="0.25">
      <c r="A577" t="s">
        <v>256</v>
      </c>
      <c r="B577" t="s">
        <v>274</v>
      </c>
      <c r="C577" t="s">
        <v>136</v>
      </c>
      <c r="D577" t="s">
        <v>29</v>
      </c>
      <c r="E577" t="s">
        <v>135</v>
      </c>
      <c r="F577" t="s">
        <v>30</v>
      </c>
      <c r="G577">
        <v>1986</v>
      </c>
      <c r="H577" t="s">
        <v>32</v>
      </c>
      <c r="I577" t="s">
        <v>31</v>
      </c>
      <c r="J577" t="s">
        <v>18</v>
      </c>
      <c r="K577" t="s">
        <v>134</v>
      </c>
      <c r="L577">
        <v>0.4</v>
      </c>
      <c r="N577">
        <v>1987</v>
      </c>
      <c r="O577" t="s">
        <v>114</v>
      </c>
      <c r="P577" s="5">
        <v>31898</v>
      </c>
      <c r="Q577">
        <v>11082</v>
      </c>
      <c r="R577">
        <v>3632690</v>
      </c>
      <c r="S577" t="s">
        <v>260</v>
      </c>
      <c r="T577">
        <v>2</v>
      </c>
      <c r="U577" t="s">
        <v>257</v>
      </c>
      <c r="Z577" s="7" t="s">
        <v>729</v>
      </c>
    </row>
    <row r="578" spans="1:26" hidden="1" x14ac:dyDescent="0.25">
      <c r="A578" t="s">
        <v>138</v>
      </c>
      <c r="B578" t="s">
        <v>273</v>
      </c>
      <c r="C578" t="s">
        <v>136</v>
      </c>
      <c r="D578" t="s">
        <v>29</v>
      </c>
      <c r="E578" t="s">
        <v>135</v>
      </c>
      <c r="F578" t="s">
        <v>30</v>
      </c>
      <c r="G578">
        <v>1981</v>
      </c>
      <c r="H578" t="s">
        <v>93</v>
      </c>
      <c r="J578" t="s">
        <v>18</v>
      </c>
      <c r="K578" t="s">
        <v>134</v>
      </c>
      <c r="L578">
        <v>0.5</v>
      </c>
      <c r="M578">
        <v>40</v>
      </c>
      <c r="N578">
        <v>1982</v>
      </c>
      <c r="O578" t="s">
        <v>115</v>
      </c>
      <c r="P578" s="5">
        <v>30073</v>
      </c>
      <c r="Q578">
        <v>0</v>
      </c>
      <c r="R578">
        <v>7400000</v>
      </c>
      <c r="T578">
        <v>2</v>
      </c>
      <c r="U578" t="s">
        <v>268</v>
      </c>
      <c r="Z578" s="7" t="s">
        <v>729</v>
      </c>
    </row>
    <row r="579" spans="1:26" hidden="1" x14ac:dyDescent="0.25">
      <c r="A579" t="s">
        <v>138</v>
      </c>
      <c r="B579" t="s">
        <v>272</v>
      </c>
      <c r="C579" t="s">
        <v>136</v>
      </c>
      <c r="D579" t="s">
        <v>29</v>
      </c>
      <c r="E579" t="s">
        <v>135</v>
      </c>
      <c r="F579" t="s">
        <v>30</v>
      </c>
      <c r="G579">
        <v>1982</v>
      </c>
      <c r="H579" t="s">
        <v>91</v>
      </c>
      <c r="I579" t="s">
        <v>31</v>
      </c>
      <c r="J579" t="s">
        <v>18</v>
      </c>
      <c r="K579" t="s">
        <v>134</v>
      </c>
      <c r="L579">
        <v>0.3</v>
      </c>
      <c r="M579">
        <v>38</v>
      </c>
      <c r="N579">
        <v>1983</v>
      </c>
      <c r="O579" t="s">
        <v>115</v>
      </c>
      <c r="P579" s="5">
        <v>30427</v>
      </c>
      <c r="Q579">
        <v>0</v>
      </c>
      <c r="R579">
        <v>5600000</v>
      </c>
      <c r="T579">
        <v>2</v>
      </c>
      <c r="U579" t="s">
        <v>268</v>
      </c>
      <c r="Z579" s="7" t="s">
        <v>729</v>
      </c>
    </row>
    <row r="580" spans="1:26" hidden="1" x14ac:dyDescent="0.25">
      <c r="A580" t="s">
        <v>138</v>
      </c>
      <c r="B580" t="s">
        <v>271</v>
      </c>
      <c r="C580" t="s">
        <v>136</v>
      </c>
      <c r="D580" t="s">
        <v>29</v>
      </c>
      <c r="E580" t="s">
        <v>135</v>
      </c>
      <c r="F580" t="s">
        <v>30</v>
      </c>
      <c r="G580">
        <v>1983</v>
      </c>
      <c r="H580" t="s">
        <v>32</v>
      </c>
      <c r="I580" t="s">
        <v>40</v>
      </c>
      <c r="J580" t="s">
        <v>18</v>
      </c>
      <c r="K580" t="s">
        <v>134</v>
      </c>
      <c r="L580">
        <v>0.26</v>
      </c>
      <c r="M580">
        <v>36</v>
      </c>
      <c r="N580">
        <v>1984</v>
      </c>
      <c r="O580" t="s">
        <v>115</v>
      </c>
      <c r="P580" s="5">
        <v>30815</v>
      </c>
      <c r="Q580">
        <v>0</v>
      </c>
      <c r="R580">
        <v>8390000</v>
      </c>
      <c r="T580">
        <v>2</v>
      </c>
      <c r="U580" t="s">
        <v>268</v>
      </c>
      <c r="Z580" s="7" t="s">
        <v>729</v>
      </c>
    </row>
    <row r="581" spans="1:26" hidden="1" x14ac:dyDescent="0.25">
      <c r="A581" t="s">
        <v>138</v>
      </c>
      <c r="B581" t="s">
        <v>270</v>
      </c>
      <c r="C581" t="s">
        <v>136</v>
      </c>
      <c r="D581" t="s">
        <v>29</v>
      </c>
      <c r="E581" t="s">
        <v>135</v>
      </c>
      <c r="F581" t="s">
        <v>30</v>
      </c>
      <c r="G581">
        <v>1984</v>
      </c>
      <c r="H581" t="s">
        <v>32</v>
      </c>
      <c r="I581" t="s">
        <v>31</v>
      </c>
      <c r="J581" t="s">
        <v>18</v>
      </c>
      <c r="K581" t="s">
        <v>134</v>
      </c>
      <c r="L581">
        <v>0.28000000000000003</v>
      </c>
      <c r="M581">
        <v>36</v>
      </c>
      <c r="N581">
        <v>1985</v>
      </c>
      <c r="O581" t="s">
        <v>115</v>
      </c>
      <c r="P581" s="5">
        <v>31152</v>
      </c>
      <c r="Q581">
        <v>0</v>
      </c>
      <c r="R581">
        <v>51263063</v>
      </c>
      <c r="T581">
        <v>2</v>
      </c>
      <c r="U581" t="s">
        <v>268</v>
      </c>
      <c r="Z581" s="7" t="s">
        <v>729</v>
      </c>
    </row>
    <row r="582" spans="1:26" hidden="1" x14ac:dyDescent="0.25">
      <c r="A582" t="s">
        <v>138</v>
      </c>
      <c r="B582" t="s">
        <v>269</v>
      </c>
      <c r="C582" t="s">
        <v>136</v>
      </c>
      <c r="D582" t="s">
        <v>29</v>
      </c>
      <c r="E582" t="s">
        <v>135</v>
      </c>
      <c r="F582" t="s">
        <v>30</v>
      </c>
      <c r="G582">
        <v>1985</v>
      </c>
      <c r="H582" t="s">
        <v>32</v>
      </c>
      <c r="I582" t="s">
        <v>40</v>
      </c>
      <c r="J582" t="s">
        <v>18</v>
      </c>
      <c r="K582" t="s">
        <v>134</v>
      </c>
      <c r="L582">
        <v>0.38</v>
      </c>
      <c r="M582">
        <v>39</v>
      </c>
      <c r="N582">
        <v>1986</v>
      </c>
      <c r="O582" t="s">
        <v>115</v>
      </c>
      <c r="P582" s="5">
        <v>31547</v>
      </c>
      <c r="Q582">
        <v>0</v>
      </c>
      <c r="R582">
        <v>54630942</v>
      </c>
      <c r="T582">
        <v>2</v>
      </c>
      <c r="U582" t="s">
        <v>268</v>
      </c>
      <c r="Z582" s="7" t="s">
        <v>729</v>
      </c>
    </row>
    <row r="583" spans="1:26" hidden="1" x14ac:dyDescent="0.25">
      <c r="A583" t="s">
        <v>256</v>
      </c>
      <c r="B583" t="s">
        <v>267</v>
      </c>
      <c r="C583" t="s">
        <v>136</v>
      </c>
      <c r="D583" t="s">
        <v>29</v>
      </c>
      <c r="E583" t="s">
        <v>135</v>
      </c>
      <c r="F583" t="s">
        <v>30</v>
      </c>
      <c r="G583">
        <v>1986</v>
      </c>
      <c r="H583" t="s">
        <v>32</v>
      </c>
      <c r="I583" t="s">
        <v>31</v>
      </c>
      <c r="J583" t="s">
        <v>18</v>
      </c>
      <c r="K583" t="s">
        <v>134</v>
      </c>
      <c r="L583">
        <v>0.4</v>
      </c>
      <c r="N583">
        <v>1987</v>
      </c>
      <c r="O583" t="s">
        <v>115</v>
      </c>
      <c r="P583" s="5">
        <v>31903</v>
      </c>
      <c r="Q583">
        <v>2232</v>
      </c>
      <c r="R583">
        <v>713712</v>
      </c>
      <c r="S583" t="s">
        <v>260</v>
      </c>
      <c r="T583">
        <v>2</v>
      </c>
      <c r="U583" t="s">
        <v>257</v>
      </c>
      <c r="Z583" s="7" t="s">
        <v>729</v>
      </c>
    </row>
    <row r="584" spans="1:26" hidden="1" x14ac:dyDescent="0.25">
      <c r="A584" t="s">
        <v>256</v>
      </c>
      <c r="B584" t="s">
        <v>266</v>
      </c>
      <c r="C584" t="s">
        <v>136</v>
      </c>
      <c r="D584" t="s">
        <v>29</v>
      </c>
      <c r="E584" t="s">
        <v>135</v>
      </c>
      <c r="F584" t="s">
        <v>30</v>
      </c>
      <c r="G584">
        <v>1986</v>
      </c>
      <c r="H584" t="s">
        <v>32</v>
      </c>
      <c r="I584" t="s">
        <v>31</v>
      </c>
      <c r="J584" t="s">
        <v>18</v>
      </c>
      <c r="K584" t="s">
        <v>134</v>
      </c>
      <c r="L584">
        <v>0.4</v>
      </c>
      <c r="N584">
        <v>1987</v>
      </c>
      <c r="O584" t="s">
        <v>115</v>
      </c>
      <c r="P584" s="5">
        <v>31898</v>
      </c>
      <c r="Q584">
        <v>5936</v>
      </c>
      <c r="R584">
        <v>1935699</v>
      </c>
      <c r="S584" t="s">
        <v>260</v>
      </c>
      <c r="T584">
        <v>2</v>
      </c>
      <c r="U584" t="s">
        <v>257</v>
      </c>
      <c r="Z584" s="7" t="s">
        <v>729</v>
      </c>
    </row>
    <row r="585" spans="1:26" hidden="1" x14ac:dyDescent="0.25">
      <c r="A585" t="s">
        <v>256</v>
      </c>
      <c r="B585" t="s">
        <v>265</v>
      </c>
      <c r="C585" t="s">
        <v>136</v>
      </c>
      <c r="D585" t="s">
        <v>29</v>
      </c>
      <c r="E585" t="s">
        <v>135</v>
      </c>
      <c r="F585" t="s">
        <v>30</v>
      </c>
      <c r="G585">
        <v>1986</v>
      </c>
      <c r="H585" t="s">
        <v>32</v>
      </c>
      <c r="I585" t="s">
        <v>31</v>
      </c>
      <c r="J585" t="s">
        <v>18</v>
      </c>
      <c r="K585" t="s">
        <v>134</v>
      </c>
      <c r="L585">
        <v>0.5</v>
      </c>
      <c r="N585">
        <v>1987</v>
      </c>
      <c r="O585" t="s">
        <v>115</v>
      </c>
      <c r="P585" s="5">
        <v>31907</v>
      </c>
      <c r="Q585">
        <v>40516</v>
      </c>
      <c r="R585">
        <v>8358918</v>
      </c>
      <c r="S585" t="s">
        <v>260</v>
      </c>
      <c r="T585">
        <v>2</v>
      </c>
      <c r="U585" t="s">
        <v>257</v>
      </c>
      <c r="Z585" s="7" t="s">
        <v>729</v>
      </c>
    </row>
    <row r="586" spans="1:26" hidden="1" x14ac:dyDescent="0.25">
      <c r="A586" t="s">
        <v>256</v>
      </c>
      <c r="B586" t="s">
        <v>264</v>
      </c>
      <c r="C586" t="s">
        <v>136</v>
      </c>
      <c r="D586" t="s">
        <v>29</v>
      </c>
      <c r="E586" t="s">
        <v>135</v>
      </c>
      <c r="F586" t="s">
        <v>30</v>
      </c>
      <c r="G586">
        <v>1986</v>
      </c>
      <c r="H586" t="s">
        <v>32</v>
      </c>
      <c r="I586" t="s">
        <v>31</v>
      </c>
      <c r="J586" t="s">
        <v>18</v>
      </c>
      <c r="K586" t="s">
        <v>134</v>
      </c>
      <c r="L586">
        <v>0.4</v>
      </c>
      <c r="N586">
        <v>1987</v>
      </c>
      <c r="O586" t="s">
        <v>115</v>
      </c>
      <c r="P586" s="5">
        <v>31903</v>
      </c>
      <c r="Q586">
        <v>43326</v>
      </c>
      <c r="R586">
        <v>13851848</v>
      </c>
      <c r="S586" t="s">
        <v>260</v>
      </c>
      <c r="T586">
        <v>2</v>
      </c>
      <c r="U586" t="s">
        <v>257</v>
      </c>
      <c r="Z586" s="7" t="s">
        <v>729</v>
      </c>
    </row>
    <row r="587" spans="1:26" hidden="1" x14ac:dyDescent="0.25">
      <c r="A587" t="s">
        <v>256</v>
      </c>
      <c r="B587" t="s">
        <v>263</v>
      </c>
      <c r="C587" t="s">
        <v>136</v>
      </c>
      <c r="D587" t="s">
        <v>29</v>
      </c>
      <c r="E587" t="s">
        <v>135</v>
      </c>
      <c r="F587" t="s">
        <v>30</v>
      </c>
      <c r="G587">
        <v>1986</v>
      </c>
      <c r="H587" t="s">
        <v>32</v>
      </c>
      <c r="I587" t="s">
        <v>31</v>
      </c>
      <c r="J587" t="s">
        <v>18</v>
      </c>
      <c r="K587" t="s">
        <v>134</v>
      </c>
      <c r="L587">
        <v>0.4</v>
      </c>
      <c r="N587">
        <v>1987</v>
      </c>
      <c r="O587" t="s">
        <v>115</v>
      </c>
      <c r="P587" s="5">
        <v>31898</v>
      </c>
      <c r="Q587">
        <v>11336</v>
      </c>
      <c r="R587">
        <v>3712250</v>
      </c>
      <c r="S587" t="s">
        <v>260</v>
      </c>
      <c r="T587">
        <v>2</v>
      </c>
      <c r="U587" t="s">
        <v>257</v>
      </c>
      <c r="Z587" s="7" t="s">
        <v>729</v>
      </c>
    </row>
    <row r="588" spans="1:26" hidden="1" x14ac:dyDescent="0.25">
      <c r="A588" t="s">
        <v>256</v>
      </c>
      <c r="B588" t="s">
        <v>262</v>
      </c>
      <c r="C588" t="s">
        <v>136</v>
      </c>
      <c r="D588" t="s">
        <v>29</v>
      </c>
      <c r="E588" t="s">
        <v>135</v>
      </c>
      <c r="F588" t="s">
        <v>30</v>
      </c>
      <c r="G588">
        <v>1986</v>
      </c>
      <c r="H588" t="s">
        <v>32</v>
      </c>
      <c r="I588" t="s">
        <v>31</v>
      </c>
      <c r="J588" t="s">
        <v>18</v>
      </c>
      <c r="K588" t="s">
        <v>134</v>
      </c>
      <c r="L588">
        <v>0.5</v>
      </c>
      <c r="N588">
        <v>1987</v>
      </c>
      <c r="O588" t="s">
        <v>115</v>
      </c>
      <c r="P588" s="5">
        <v>31907</v>
      </c>
      <c r="Q588">
        <v>9931</v>
      </c>
      <c r="R588">
        <v>14975128</v>
      </c>
      <c r="S588" t="s">
        <v>260</v>
      </c>
      <c r="T588">
        <v>2</v>
      </c>
      <c r="U588" t="s">
        <v>257</v>
      </c>
      <c r="Z588" s="7" t="s">
        <v>729</v>
      </c>
    </row>
    <row r="589" spans="1:26" hidden="1" x14ac:dyDescent="0.25">
      <c r="A589" t="s">
        <v>256</v>
      </c>
      <c r="B589" t="s">
        <v>261</v>
      </c>
      <c r="C589" t="s">
        <v>136</v>
      </c>
      <c r="D589" t="s">
        <v>29</v>
      </c>
      <c r="E589" t="s">
        <v>135</v>
      </c>
      <c r="F589" t="s">
        <v>30</v>
      </c>
      <c r="G589">
        <v>1986</v>
      </c>
      <c r="H589" t="s">
        <v>32</v>
      </c>
      <c r="I589" t="s">
        <v>31</v>
      </c>
      <c r="J589" t="s">
        <v>18</v>
      </c>
      <c r="K589" t="s">
        <v>134</v>
      </c>
      <c r="L589">
        <v>0.5</v>
      </c>
      <c r="N589">
        <v>1987</v>
      </c>
      <c r="O589" t="s">
        <v>115</v>
      </c>
      <c r="P589" s="5">
        <v>31907</v>
      </c>
      <c r="Q589">
        <v>41931</v>
      </c>
      <c r="R589">
        <v>8665285</v>
      </c>
      <c r="S589" t="s">
        <v>260</v>
      </c>
      <c r="T589">
        <v>2</v>
      </c>
      <c r="U589" t="s">
        <v>257</v>
      </c>
      <c r="Z589" s="7" t="s">
        <v>729</v>
      </c>
    </row>
    <row r="590" spans="1:26" hidden="1" x14ac:dyDescent="0.25">
      <c r="A590" t="s">
        <v>256</v>
      </c>
      <c r="B590">
        <v>1301010112</v>
      </c>
      <c r="C590" t="s">
        <v>136</v>
      </c>
      <c r="D590" t="s">
        <v>29</v>
      </c>
      <c r="E590" t="s">
        <v>135</v>
      </c>
      <c r="F590" t="s">
        <v>30</v>
      </c>
      <c r="G590">
        <v>1987</v>
      </c>
      <c r="H590" t="s">
        <v>32</v>
      </c>
      <c r="I590" t="s">
        <v>40</v>
      </c>
      <c r="J590" t="s">
        <v>18</v>
      </c>
      <c r="K590" t="s">
        <v>134</v>
      </c>
      <c r="L590">
        <v>0.33</v>
      </c>
      <c r="N590">
        <v>1988</v>
      </c>
      <c r="O590" t="s">
        <v>115</v>
      </c>
      <c r="P590" s="5">
        <v>32277</v>
      </c>
      <c r="Q590">
        <v>81749</v>
      </c>
      <c r="R590">
        <v>33212726</v>
      </c>
      <c r="S590" t="s">
        <v>259</v>
      </c>
      <c r="T590">
        <v>2</v>
      </c>
      <c r="U590" t="s">
        <v>257</v>
      </c>
      <c r="Z590" s="7" t="s">
        <v>729</v>
      </c>
    </row>
    <row r="591" spans="1:26" hidden="1" x14ac:dyDescent="0.25">
      <c r="A591" t="s">
        <v>256</v>
      </c>
      <c r="B591">
        <v>1301010110</v>
      </c>
      <c r="C591" t="s">
        <v>136</v>
      </c>
      <c r="D591" t="s">
        <v>29</v>
      </c>
      <c r="E591" t="s">
        <v>135</v>
      </c>
      <c r="F591" t="s">
        <v>30</v>
      </c>
      <c r="G591">
        <v>1987</v>
      </c>
      <c r="H591" t="s">
        <v>32</v>
      </c>
      <c r="I591" t="s">
        <v>40</v>
      </c>
      <c r="J591" t="s">
        <v>18</v>
      </c>
      <c r="K591" t="s">
        <v>134</v>
      </c>
      <c r="L591">
        <v>0.26</v>
      </c>
      <c r="N591">
        <v>1988</v>
      </c>
      <c r="O591" t="s">
        <v>115</v>
      </c>
      <c r="P591" s="5">
        <v>32269</v>
      </c>
      <c r="Q591">
        <v>73409</v>
      </c>
      <c r="R591">
        <v>37198777</v>
      </c>
      <c r="S591" t="s">
        <v>259</v>
      </c>
      <c r="T591">
        <v>2</v>
      </c>
      <c r="U591" t="s">
        <v>257</v>
      </c>
      <c r="Z591" s="7" t="s">
        <v>729</v>
      </c>
    </row>
    <row r="592" spans="1:26" hidden="1" x14ac:dyDescent="0.25">
      <c r="A592" t="s">
        <v>256</v>
      </c>
      <c r="B592">
        <v>1301010113</v>
      </c>
      <c r="C592" t="s">
        <v>136</v>
      </c>
      <c r="D592" t="s">
        <v>29</v>
      </c>
      <c r="E592" t="s">
        <v>135</v>
      </c>
      <c r="F592" t="s">
        <v>30</v>
      </c>
      <c r="G592">
        <v>1987</v>
      </c>
      <c r="H592" t="s">
        <v>32</v>
      </c>
      <c r="I592" t="s">
        <v>40</v>
      </c>
      <c r="J592" t="s">
        <v>18</v>
      </c>
      <c r="K592" t="s">
        <v>134</v>
      </c>
      <c r="L592">
        <v>0.37</v>
      </c>
      <c r="N592">
        <v>1988</v>
      </c>
      <c r="O592" t="s">
        <v>115</v>
      </c>
      <c r="P592" s="5">
        <v>32280</v>
      </c>
      <c r="Q592">
        <v>81933</v>
      </c>
      <c r="R592">
        <v>43413770</v>
      </c>
      <c r="S592" t="s">
        <v>259</v>
      </c>
      <c r="T592">
        <v>2</v>
      </c>
      <c r="U592" t="s">
        <v>257</v>
      </c>
      <c r="Z592" s="7" t="s">
        <v>729</v>
      </c>
    </row>
    <row r="593" spans="1:26" hidden="1" x14ac:dyDescent="0.25">
      <c r="A593" t="s">
        <v>256</v>
      </c>
      <c r="B593">
        <v>1301010207</v>
      </c>
      <c r="C593" t="s">
        <v>136</v>
      </c>
      <c r="D593" t="s">
        <v>29</v>
      </c>
      <c r="E593" t="s">
        <v>135</v>
      </c>
      <c r="F593" t="s">
        <v>30</v>
      </c>
      <c r="G593">
        <v>1988</v>
      </c>
      <c r="H593" t="s">
        <v>32</v>
      </c>
      <c r="I593" t="s">
        <v>31</v>
      </c>
      <c r="J593" t="s">
        <v>18</v>
      </c>
      <c r="K593" t="s">
        <v>134</v>
      </c>
      <c r="L593">
        <v>0.32</v>
      </c>
      <c r="N593">
        <v>1989</v>
      </c>
      <c r="O593" t="s">
        <v>115</v>
      </c>
      <c r="P593" s="5">
        <v>32623</v>
      </c>
      <c r="Q593">
        <v>63183</v>
      </c>
      <c r="R593">
        <v>21403343</v>
      </c>
      <c r="S593" t="s">
        <v>258</v>
      </c>
      <c r="T593">
        <v>2</v>
      </c>
      <c r="U593" t="s">
        <v>257</v>
      </c>
      <c r="Z593" s="7" t="s">
        <v>729</v>
      </c>
    </row>
    <row r="594" spans="1:26" hidden="1" x14ac:dyDescent="0.25">
      <c r="A594" t="s">
        <v>256</v>
      </c>
      <c r="B594">
        <v>1301010209</v>
      </c>
      <c r="C594" t="s">
        <v>136</v>
      </c>
      <c r="D594" t="s">
        <v>29</v>
      </c>
      <c r="E594" t="s">
        <v>135</v>
      </c>
      <c r="F594" t="s">
        <v>30</v>
      </c>
      <c r="G594">
        <v>1988</v>
      </c>
      <c r="H594" t="s">
        <v>32</v>
      </c>
      <c r="I594" t="s">
        <v>31</v>
      </c>
      <c r="J594" t="s">
        <v>18</v>
      </c>
      <c r="K594" t="s">
        <v>134</v>
      </c>
      <c r="L594">
        <v>0.81</v>
      </c>
      <c r="N594">
        <v>1989</v>
      </c>
      <c r="O594" t="s">
        <v>115</v>
      </c>
      <c r="P594" s="5">
        <v>32647</v>
      </c>
      <c r="Q594">
        <v>60855</v>
      </c>
      <c r="R594">
        <v>20282560</v>
      </c>
      <c r="S594" t="s">
        <v>258</v>
      </c>
      <c r="T594">
        <v>2</v>
      </c>
      <c r="U594" t="s">
        <v>257</v>
      </c>
      <c r="Z594" s="7" t="s">
        <v>729</v>
      </c>
    </row>
    <row r="595" spans="1:26" hidden="1" x14ac:dyDescent="0.25">
      <c r="A595" t="s">
        <v>256</v>
      </c>
      <c r="B595">
        <v>1301010213</v>
      </c>
      <c r="C595" t="s">
        <v>136</v>
      </c>
      <c r="D595" t="s">
        <v>29</v>
      </c>
      <c r="E595" t="s">
        <v>135</v>
      </c>
      <c r="F595" t="s">
        <v>30</v>
      </c>
      <c r="G595">
        <v>1988</v>
      </c>
      <c r="H595" t="s">
        <v>32</v>
      </c>
      <c r="I595" t="s">
        <v>31</v>
      </c>
      <c r="J595" t="s">
        <v>18</v>
      </c>
      <c r="K595" t="s">
        <v>134</v>
      </c>
      <c r="L595">
        <v>0.41</v>
      </c>
      <c r="N595">
        <v>1989</v>
      </c>
      <c r="O595" t="s">
        <v>115</v>
      </c>
      <c r="P595" s="5">
        <v>32632</v>
      </c>
      <c r="Q595">
        <v>22477</v>
      </c>
      <c r="R595">
        <v>10692994</v>
      </c>
      <c r="S595" t="s">
        <v>258</v>
      </c>
      <c r="T595">
        <v>2</v>
      </c>
      <c r="U595" t="s">
        <v>257</v>
      </c>
      <c r="Z595" s="7" t="s">
        <v>729</v>
      </c>
    </row>
    <row r="596" spans="1:26" hidden="1" x14ac:dyDescent="0.25">
      <c r="A596" t="s">
        <v>256</v>
      </c>
      <c r="B596">
        <v>1301010212</v>
      </c>
      <c r="C596" t="s">
        <v>136</v>
      </c>
      <c r="D596" t="s">
        <v>29</v>
      </c>
      <c r="E596" t="s">
        <v>135</v>
      </c>
      <c r="F596" t="s">
        <v>30</v>
      </c>
      <c r="G596">
        <v>1988</v>
      </c>
      <c r="H596" t="s">
        <v>32</v>
      </c>
      <c r="I596" t="s">
        <v>31</v>
      </c>
      <c r="J596" t="s">
        <v>18</v>
      </c>
      <c r="K596" t="s">
        <v>134</v>
      </c>
      <c r="L596">
        <v>0.41</v>
      </c>
      <c r="N596">
        <v>1989</v>
      </c>
      <c r="O596" t="s">
        <v>115</v>
      </c>
      <c r="P596" s="5">
        <v>32632</v>
      </c>
      <c r="Q596">
        <v>19098</v>
      </c>
      <c r="R596">
        <v>9208491</v>
      </c>
      <c r="S596" t="s">
        <v>258</v>
      </c>
      <c r="T596">
        <v>2</v>
      </c>
      <c r="U596" t="s">
        <v>257</v>
      </c>
      <c r="Z596" s="7" t="s">
        <v>729</v>
      </c>
    </row>
    <row r="597" spans="1:26" hidden="1" x14ac:dyDescent="0.25">
      <c r="A597" t="s">
        <v>256</v>
      </c>
      <c r="B597">
        <v>1301010208</v>
      </c>
      <c r="C597" t="s">
        <v>136</v>
      </c>
      <c r="D597" t="s">
        <v>29</v>
      </c>
      <c r="E597" t="s">
        <v>135</v>
      </c>
      <c r="F597" t="s">
        <v>30</v>
      </c>
      <c r="G597">
        <v>1988</v>
      </c>
      <c r="H597" t="s">
        <v>32</v>
      </c>
      <c r="I597" t="s">
        <v>31</v>
      </c>
      <c r="J597" t="s">
        <v>18</v>
      </c>
      <c r="K597" t="s">
        <v>134</v>
      </c>
      <c r="L597">
        <v>0.35</v>
      </c>
      <c r="N597">
        <v>1989</v>
      </c>
      <c r="O597" t="s">
        <v>115</v>
      </c>
      <c r="P597" s="5">
        <v>32626</v>
      </c>
      <c r="Q597">
        <v>62775</v>
      </c>
      <c r="R597">
        <v>19901952</v>
      </c>
      <c r="S597" t="s">
        <v>258</v>
      </c>
      <c r="T597">
        <v>2</v>
      </c>
      <c r="U597" t="s">
        <v>257</v>
      </c>
      <c r="Z597" s="7" t="s">
        <v>729</v>
      </c>
    </row>
    <row r="598" spans="1:26" hidden="1" x14ac:dyDescent="0.25">
      <c r="A598" t="s">
        <v>256</v>
      </c>
      <c r="B598">
        <v>1301010211</v>
      </c>
      <c r="C598" t="s">
        <v>136</v>
      </c>
      <c r="D598" t="s">
        <v>29</v>
      </c>
      <c r="E598" t="s">
        <v>135</v>
      </c>
      <c r="F598" t="s">
        <v>30</v>
      </c>
      <c r="G598">
        <v>1988</v>
      </c>
      <c r="H598" t="s">
        <v>32</v>
      </c>
      <c r="I598" t="s">
        <v>31</v>
      </c>
      <c r="J598" t="s">
        <v>18</v>
      </c>
      <c r="K598" t="s">
        <v>134</v>
      </c>
      <c r="L598">
        <v>0.5</v>
      </c>
      <c r="N598">
        <v>1989</v>
      </c>
      <c r="O598" t="s">
        <v>115</v>
      </c>
      <c r="P598" s="5">
        <v>32644</v>
      </c>
      <c r="Q598">
        <v>58406</v>
      </c>
      <c r="R598">
        <v>32608996</v>
      </c>
      <c r="S598" t="s">
        <v>258</v>
      </c>
      <c r="T598">
        <v>2</v>
      </c>
      <c r="U598" t="s">
        <v>257</v>
      </c>
      <c r="Z598" s="7" t="s">
        <v>729</v>
      </c>
    </row>
    <row r="599" spans="1:26" hidden="1" x14ac:dyDescent="0.25">
      <c r="A599" t="s">
        <v>256</v>
      </c>
      <c r="B599">
        <v>1301010502</v>
      </c>
      <c r="C599" t="s">
        <v>136</v>
      </c>
      <c r="D599" t="s">
        <v>29</v>
      </c>
      <c r="E599" t="s">
        <v>135</v>
      </c>
      <c r="F599" t="s">
        <v>30</v>
      </c>
      <c r="G599">
        <v>1989</v>
      </c>
      <c r="H599" t="s">
        <v>32</v>
      </c>
      <c r="I599" t="s">
        <v>40</v>
      </c>
      <c r="J599" t="s">
        <v>18</v>
      </c>
      <c r="K599" t="s">
        <v>134</v>
      </c>
      <c r="L599">
        <v>0.95</v>
      </c>
      <c r="M599">
        <v>50</v>
      </c>
      <c r="N599">
        <v>1990</v>
      </c>
      <c r="O599" t="s">
        <v>115</v>
      </c>
      <c r="P599" s="5">
        <v>33012</v>
      </c>
      <c r="Q599">
        <v>44986</v>
      </c>
      <c r="R599">
        <v>24829430</v>
      </c>
      <c r="S599" t="s">
        <v>260</v>
      </c>
      <c r="T599">
        <v>2</v>
      </c>
      <c r="U599" t="s">
        <v>257</v>
      </c>
      <c r="Z599" s="7" t="s">
        <v>729</v>
      </c>
    </row>
    <row r="600" spans="1:26" hidden="1" x14ac:dyDescent="0.25">
      <c r="A600" t="s">
        <v>256</v>
      </c>
      <c r="B600">
        <v>1301010503</v>
      </c>
      <c r="C600" t="s">
        <v>136</v>
      </c>
      <c r="D600" t="s">
        <v>29</v>
      </c>
      <c r="E600" t="s">
        <v>135</v>
      </c>
      <c r="F600" t="s">
        <v>30</v>
      </c>
      <c r="G600">
        <v>1989</v>
      </c>
      <c r="H600" t="s">
        <v>32</v>
      </c>
      <c r="I600" t="s">
        <v>40</v>
      </c>
      <c r="J600" t="s">
        <v>18</v>
      </c>
      <c r="K600" t="s">
        <v>134</v>
      </c>
      <c r="L600">
        <v>0.43</v>
      </c>
      <c r="M600">
        <v>40</v>
      </c>
      <c r="N600">
        <v>1990</v>
      </c>
      <c r="O600" t="s">
        <v>115</v>
      </c>
      <c r="P600" s="5">
        <v>33001</v>
      </c>
      <c r="Q600">
        <v>42734</v>
      </c>
      <c r="R600">
        <v>24778251</v>
      </c>
      <c r="S600" t="s">
        <v>260</v>
      </c>
      <c r="T600">
        <v>2</v>
      </c>
      <c r="U600" t="s">
        <v>257</v>
      </c>
      <c r="Z600" s="7" t="s">
        <v>729</v>
      </c>
    </row>
    <row r="601" spans="1:26" hidden="1" x14ac:dyDescent="0.25">
      <c r="A601" t="s">
        <v>256</v>
      </c>
      <c r="B601">
        <v>1301010504</v>
      </c>
      <c r="C601" t="s">
        <v>136</v>
      </c>
      <c r="D601" t="s">
        <v>29</v>
      </c>
      <c r="E601" t="s">
        <v>135</v>
      </c>
      <c r="F601" t="s">
        <v>30</v>
      </c>
      <c r="G601">
        <v>1989</v>
      </c>
      <c r="H601" t="s">
        <v>32</v>
      </c>
      <c r="I601" t="s">
        <v>40</v>
      </c>
      <c r="J601" t="s">
        <v>18</v>
      </c>
      <c r="K601" t="s">
        <v>134</v>
      </c>
      <c r="L601">
        <v>1.19</v>
      </c>
      <c r="M601">
        <v>56</v>
      </c>
      <c r="N601">
        <v>1990</v>
      </c>
      <c r="O601" t="s">
        <v>115</v>
      </c>
      <c r="P601" s="5">
        <v>33017</v>
      </c>
      <c r="Q601">
        <v>49314</v>
      </c>
      <c r="R601">
        <v>25600682</v>
      </c>
      <c r="S601" t="s">
        <v>260</v>
      </c>
      <c r="T601">
        <v>2</v>
      </c>
      <c r="U601" t="s">
        <v>257</v>
      </c>
      <c r="Z601" s="7" t="s">
        <v>729</v>
      </c>
    </row>
    <row r="602" spans="1:26" hidden="1" x14ac:dyDescent="0.25">
      <c r="A602" t="s">
        <v>256</v>
      </c>
      <c r="B602">
        <v>1301011302</v>
      </c>
      <c r="C602" t="s">
        <v>136</v>
      </c>
      <c r="D602" t="s">
        <v>29</v>
      </c>
      <c r="E602" t="s">
        <v>135</v>
      </c>
      <c r="F602" t="s">
        <v>30</v>
      </c>
      <c r="G602">
        <v>1990</v>
      </c>
      <c r="H602" t="s">
        <v>32</v>
      </c>
      <c r="I602" t="s">
        <v>31</v>
      </c>
      <c r="J602" t="s">
        <v>18</v>
      </c>
      <c r="K602" t="s">
        <v>134</v>
      </c>
      <c r="L602">
        <v>0.31</v>
      </c>
      <c r="M602">
        <v>36</v>
      </c>
      <c r="N602">
        <v>1991</v>
      </c>
      <c r="O602" t="s">
        <v>115</v>
      </c>
      <c r="P602" s="5">
        <v>33361</v>
      </c>
      <c r="Q602">
        <v>20032</v>
      </c>
      <c r="R602">
        <v>9580847</v>
      </c>
      <c r="S602" t="s">
        <v>259</v>
      </c>
      <c r="T602">
        <v>2</v>
      </c>
      <c r="U602" t="s">
        <v>257</v>
      </c>
      <c r="Z602" s="7" t="s">
        <v>729</v>
      </c>
    </row>
    <row r="603" spans="1:26" hidden="1" x14ac:dyDescent="0.25">
      <c r="A603" t="s">
        <v>256</v>
      </c>
      <c r="B603">
        <v>1301011301</v>
      </c>
      <c r="C603" t="s">
        <v>136</v>
      </c>
      <c r="D603" t="s">
        <v>29</v>
      </c>
      <c r="E603" t="s">
        <v>135</v>
      </c>
      <c r="F603" t="s">
        <v>30</v>
      </c>
      <c r="G603">
        <v>1990</v>
      </c>
      <c r="H603" t="s">
        <v>32</v>
      </c>
      <c r="I603" t="s">
        <v>31</v>
      </c>
      <c r="J603" t="s">
        <v>18</v>
      </c>
      <c r="K603" t="s">
        <v>134</v>
      </c>
      <c r="L603">
        <v>0.99</v>
      </c>
      <c r="M603">
        <v>52</v>
      </c>
      <c r="N603">
        <v>1991</v>
      </c>
      <c r="O603" t="s">
        <v>115</v>
      </c>
      <c r="P603" s="5">
        <v>33394</v>
      </c>
      <c r="Q603">
        <v>18999</v>
      </c>
      <c r="R603">
        <v>10201697</v>
      </c>
      <c r="S603" t="s">
        <v>259</v>
      </c>
      <c r="T603">
        <v>2</v>
      </c>
      <c r="U603" t="s">
        <v>257</v>
      </c>
      <c r="Z603" s="7" t="s">
        <v>729</v>
      </c>
    </row>
    <row r="604" spans="1:26" hidden="1" x14ac:dyDescent="0.25">
      <c r="A604" t="s">
        <v>256</v>
      </c>
      <c r="B604">
        <v>1301011215</v>
      </c>
      <c r="C604" t="s">
        <v>136</v>
      </c>
      <c r="D604" t="s">
        <v>29</v>
      </c>
      <c r="E604" t="s">
        <v>135</v>
      </c>
      <c r="F604" t="s">
        <v>30</v>
      </c>
      <c r="G604">
        <v>1990</v>
      </c>
      <c r="H604" t="s">
        <v>32</v>
      </c>
      <c r="I604" t="s">
        <v>31</v>
      </c>
      <c r="J604" t="s">
        <v>18</v>
      </c>
      <c r="K604" t="s">
        <v>134</v>
      </c>
      <c r="L604">
        <v>0.93</v>
      </c>
      <c r="M604">
        <v>51</v>
      </c>
      <c r="N604">
        <v>1991</v>
      </c>
      <c r="O604" t="s">
        <v>115</v>
      </c>
      <c r="P604" s="5">
        <v>33394</v>
      </c>
      <c r="Q604">
        <v>18456</v>
      </c>
      <c r="R604">
        <v>10921943</v>
      </c>
      <c r="S604" t="s">
        <v>259</v>
      </c>
      <c r="T604">
        <v>2</v>
      </c>
      <c r="U604" t="s">
        <v>257</v>
      </c>
      <c r="Z604" s="7" t="s">
        <v>729</v>
      </c>
    </row>
    <row r="605" spans="1:26" hidden="1" x14ac:dyDescent="0.25">
      <c r="A605" t="s">
        <v>256</v>
      </c>
      <c r="B605">
        <v>1301011212</v>
      </c>
      <c r="C605" t="s">
        <v>136</v>
      </c>
      <c r="D605" t="s">
        <v>29</v>
      </c>
      <c r="E605" t="s">
        <v>135</v>
      </c>
      <c r="F605" t="s">
        <v>30</v>
      </c>
      <c r="G605">
        <v>1990</v>
      </c>
      <c r="H605" t="s">
        <v>32</v>
      </c>
      <c r="I605" t="s">
        <v>31</v>
      </c>
      <c r="J605" t="s">
        <v>18</v>
      </c>
      <c r="K605" t="s">
        <v>134</v>
      </c>
      <c r="L605">
        <v>0.51</v>
      </c>
      <c r="M605">
        <v>43</v>
      </c>
      <c r="N605">
        <v>1991</v>
      </c>
      <c r="O605" t="s">
        <v>115</v>
      </c>
      <c r="P605" s="5">
        <v>33375</v>
      </c>
      <c r="Q605">
        <v>18153</v>
      </c>
      <c r="R605">
        <v>11861595</v>
      </c>
      <c r="S605" t="s">
        <v>259</v>
      </c>
      <c r="T605">
        <v>2</v>
      </c>
      <c r="U605" t="s">
        <v>257</v>
      </c>
      <c r="Z605" s="7" t="s">
        <v>729</v>
      </c>
    </row>
    <row r="606" spans="1:26" hidden="1" x14ac:dyDescent="0.25">
      <c r="A606" t="s">
        <v>256</v>
      </c>
      <c r="B606">
        <v>1301011303</v>
      </c>
      <c r="C606" t="s">
        <v>136</v>
      </c>
      <c r="D606" t="s">
        <v>29</v>
      </c>
      <c r="E606" t="s">
        <v>135</v>
      </c>
      <c r="F606" t="s">
        <v>30</v>
      </c>
      <c r="G606">
        <v>1990</v>
      </c>
      <c r="H606" t="s">
        <v>32</v>
      </c>
      <c r="I606" t="s">
        <v>31</v>
      </c>
      <c r="J606" t="s">
        <v>18</v>
      </c>
      <c r="K606" t="s">
        <v>134</v>
      </c>
      <c r="L606">
        <v>0.24</v>
      </c>
      <c r="M606">
        <v>29</v>
      </c>
      <c r="N606">
        <v>1991</v>
      </c>
      <c r="O606" t="s">
        <v>115</v>
      </c>
      <c r="P606" s="5">
        <v>33361</v>
      </c>
      <c r="Q606">
        <v>20236</v>
      </c>
      <c r="R606">
        <v>9512207</v>
      </c>
      <c r="S606" t="s">
        <v>259</v>
      </c>
      <c r="T606">
        <v>2</v>
      </c>
      <c r="U606" t="s">
        <v>257</v>
      </c>
      <c r="Z606" s="7" t="s">
        <v>729</v>
      </c>
    </row>
    <row r="607" spans="1:26" hidden="1" x14ac:dyDescent="0.25">
      <c r="A607" t="s">
        <v>256</v>
      </c>
      <c r="B607">
        <v>1301011213</v>
      </c>
      <c r="C607" t="s">
        <v>136</v>
      </c>
      <c r="D607" t="s">
        <v>29</v>
      </c>
      <c r="E607" t="s">
        <v>135</v>
      </c>
      <c r="F607" t="s">
        <v>30</v>
      </c>
      <c r="G607">
        <v>1990</v>
      </c>
      <c r="H607" t="s">
        <v>32</v>
      </c>
      <c r="I607" t="s">
        <v>31</v>
      </c>
      <c r="J607" t="s">
        <v>18</v>
      </c>
      <c r="K607" t="s">
        <v>134</v>
      </c>
      <c r="L607">
        <v>0.26</v>
      </c>
      <c r="M607">
        <v>34</v>
      </c>
      <c r="N607">
        <v>1991</v>
      </c>
      <c r="O607" t="s">
        <v>115</v>
      </c>
      <c r="P607" s="5">
        <v>33358</v>
      </c>
      <c r="Q607">
        <v>21865</v>
      </c>
      <c r="R607">
        <v>9967148</v>
      </c>
      <c r="S607" t="s">
        <v>259</v>
      </c>
      <c r="T607">
        <v>2</v>
      </c>
      <c r="U607" t="s">
        <v>257</v>
      </c>
      <c r="Z607" s="7" t="s">
        <v>729</v>
      </c>
    </row>
    <row r="608" spans="1:26" hidden="1" x14ac:dyDescent="0.25">
      <c r="A608" t="s">
        <v>256</v>
      </c>
      <c r="B608">
        <v>1301011211</v>
      </c>
      <c r="C608" t="s">
        <v>136</v>
      </c>
      <c r="D608" t="s">
        <v>29</v>
      </c>
      <c r="E608" t="s">
        <v>135</v>
      </c>
      <c r="F608" t="s">
        <v>30</v>
      </c>
      <c r="G608">
        <v>1990</v>
      </c>
      <c r="H608" t="s">
        <v>32</v>
      </c>
      <c r="I608" t="s">
        <v>31</v>
      </c>
      <c r="J608" t="s">
        <v>18</v>
      </c>
      <c r="K608" t="s">
        <v>134</v>
      </c>
      <c r="L608">
        <v>0.5</v>
      </c>
      <c r="M608">
        <v>43</v>
      </c>
      <c r="N608">
        <v>1991</v>
      </c>
      <c r="O608" t="s">
        <v>115</v>
      </c>
      <c r="P608" s="5">
        <v>33375</v>
      </c>
      <c r="Q608">
        <v>19276</v>
      </c>
      <c r="R608">
        <v>9983873</v>
      </c>
      <c r="S608" t="s">
        <v>259</v>
      </c>
      <c r="T608">
        <v>2</v>
      </c>
      <c r="U608" t="s">
        <v>257</v>
      </c>
      <c r="Z608" s="7" t="s">
        <v>729</v>
      </c>
    </row>
    <row r="609" spans="1:26" hidden="1" x14ac:dyDescent="0.25">
      <c r="A609" t="s">
        <v>256</v>
      </c>
      <c r="B609">
        <v>1301011214</v>
      </c>
      <c r="C609" t="s">
        <v>136</v>
      </c>
      <c r="D609" t="s">
        <v>29</v>
      </c>
      <c r="E609" t="s">
        <v>135</v>
      </c>
      <c r="F609" t="s">
        <v>30</v>
      </c>
      <c r="G609">
        <v>1990</v>
      </c>
      <c r="H609" t="s">
        <v>32</v>
      </c>
      <c r="I609" t="s">
        <v>31</v>
      </c>
      <c r="J609" t="s">
        <v>18</v>
      </c>
      <c r="K609" t="s">
        <v>134</v>
      </c>
      <c r="L609">
        <v>0.99</v>
      </c>
      <c r="M609">
        <v>52</v>
      </c>
      <c r="N609">
        <v>1991</v>
      </c>
      <c r="O609" t="s">
        <v>115</v>
      </c>
      <c r="P609" s="5">
        <v>33358</v>
      </c>
      <c r="Q609">
        <v>22444</v>
      </c>
      <c r="R609">
        <v>10849756</v>
      </c>
      <c r="S609" t="s">
        <v>259</v>
      </c>
      <c r="T609">
        <v>2</v>
      </c>
      <c r="U609" t="s">
        <v>257</v>
      </c>
      <c r="Z609" s="7" t="s">
        <v>729</v>
      </c>
    </row>
    <row r="610" spans="1:26" hidden="1" x14ac:dyDescent="0.25">
      <c r="A610" t="s">
        <v>256</v>
      </c>
      <c r="B610">
        <v>1301020512</v>
      </c>
      <c r="C610" t="s">
        <v>136</v>
      </c>
      <c r="D610" t="s">
        <v>29</v>
      </c>
      <c r="E610" t="s">
        <v>135</v>
      </c>
      <c r="F610" t="s">
        <v>30</v>
      </c>
      <c r="G610">
        <v>1991</v>
      </c>
      <c r="H610" t="s">
        <v>32</v>
      </c>
      <c r="I610" t="s">
        <v>40</v>
      </c>
      <c r="J610" t="s">
        <v>18</v>
      </c>
      <c r="K610" t="s">
        <v>134</v>
      </c>
      <c r="L610">
        <v>1.1100000000000001</v>
      </c>
      <c r="M610">
        <v>52</v>
      </c>
      <c r="N610">
        <v>1992</v>
      </c>
      <c r="O610" t="s">
        <v>115</v>
      </c>
      <c r="P610" s="5">
        <v>33764</v>
      </c>
      <c r="Q610">
        <v>11376</v>
      </c>
      <c r="R610">
        <v>6614216</v>
      </c>
      <c r="S610" t="s">
        <v>259</v>
      </c>
      <c r="T610">
        <v>2</v>
      </c>
      <c r="U610" t="s">
        <v>257</v>
      </c>
      <c r="Z610" s="7" t="s">
        <v>729</v>
      </c>
    </row>
    <row r="611" spans="1:26" hidden="1" x14ac:dyDescent="0.25">
      <c r="A611" t="s">
        <v>256</v>
      </c>
      <c r="B611">
        <v>1301020507</v>
      </c>
      <c r="C611" t="s">
        <v>136</v>
      </c>
      <c r="D611" t="s">
        <v>29</v>
      </c>
      <c r="E611" t="s">
        <v>135</v>
      </c>
      <c r="F611" t="s">
        <v>30</v>
      </c>
      <c r="G611">
        <v>1991</v>
      </c>
      <c r="H611" t="s">
        <v>32</v>
      </c>
      <c r="I611" t="s">
        <v>40</v>
      </c>
      <c r="J611" t="s">
        <v>18</v>
      </c>
      <c r="K611" t="s">
        <v>134</v>
      </c>
      <c r="L611">
        <v>0.75</v>
      </c>
      <c r="M611">
        <v>46</v>
      </c>
      <c r="N611">
        <v>1992</v>
      </c>
      <c r="O611" t="s">
        <v>115</v>
      </c>
      <c r="P611" s="5">
        <v>33759</v>
      </c>
      <c r="Q611">
        <v>54631</v>
      </c>
      <c r="R611">
        <v>30375140</v>
      </c>
      <c r="S611" t="s">
        <v>259</v>
      </c>
      <c r="T611">
        <v>2</v>
      </c>
      <c r="U611" t="s">
        <v>257</v>
      </c>
      <c r="Z611" s="7" t="s">
        <v>729</v>
      </c>
    </row>
    <row r="612" spans="1:26" hidden="1" x14ac:dyDescent="0.25">
      <c r="A612" t="s">
        <v>256</v>
      </c>
      <c r="B612">
        <v>1301020506</v>
      </c>
      <c r="C612" t="s">
        <v>136</v>
      </c>
      <c r="D612" t="s">
        <v>29</v>
      </c>
      <c r="E612" t="s">
        <v>135</v>
      </c>
      <c r="F612" t="s">
        <v>30</v>
      </c>
      <c r="G612">
        <v>1991</v>
      </c>
      <c r="H612" t="s">
        <v>32</v>
      </c>
      <c r="I612" t="s">
        <v>40</v>
      </c>
      <c r="J612" t="s">
        <v>18</v>
      </c>
      <c r="K612" t="s">
        <v>134</v>
      </c>
      <c r="L612">
        <v>0.44</v>
      </c>
      <c r="M612">
        <v>37</v>
      </c>
      <c r="N612">
        <v>1992</v>
      </c>
      <c r="O612" t="s">
        <v>115</v>
      </c>
      <c r="P612" s="5">
        <v>33730</v>
      </c>
      <c r="Q612">
        <v>55557</v>
      </c>
      <c r="R612">
        <v>29502525</v>
      </c>
      <c r="S612" t="s">
        <v>259</v>
      </c>
      <c r="T612">
        <v>2</v>
      </c>
      <c r="U612" t="s">
        <v>257</v>
      </c>
      <c r="Z612" s="7" t="s">
        <v>729</v>
      </c>
    </row>
    <row r="613" spans="1:26" hidden="1" x14ac:dyDescent="0.25">
      <c r="A613" t="s">
        <v>256</v>
      </c>
      <c r="B613">
        <v>1301020510</v>
      </c>
      <c r="C613" t="s">
        <v>136</v>
      </c>
      <c r="D613" t="s">
        <v>29</v>
      </c>
      <c r="E613" t="s">
        <v>135</v>
      </c>
      <c r="F613" t="s">
        <v>30</v>
      </c>
      <c r="G613">
        <v>1991</v>
      </c>
      <c r="H613" t="s">
        <v>32</v>
      </c>
      <c r="I613" t="s">
        <v>40</v>
      </c>
      <c r="J613" t="s">
        <v>18</v>
      </c>
      <c r="K613" t="s">
        <v>134</v>
      </c>
      <c r="L613">
        <v>0.8</v>
      </c>
      <c r="M613">
        <v>50</v>
      </c>
      <c r="N613">
        <v>1992</v>
      </c>
      <c r="O613" t="s">
        <v>115</v>
      </c>
      <c r="P613" s="5">
        <v>33763</v>
      </c>
      <c r="Q613">
        <v>39169</v>
      </c>
      <c r="R613">
        <v>20410534</v>
      </c>
      <c r="S613" t="s">
        <v>259</v>
      </c>
      <c r="T613">
        <v>2</v>
      </c>
      <c r="U613" t="s">
        <v>257</v>
      </c>
      <c r="Z613" s="7" t="s">
        <v>729</v>
      </c>
    </row>
    <row r="614" spans="1:26" hidden="1" x14ac:dyDescent="0.25">
      <c r="A614" t="s">
        <v>256</v>
      </c>
      <c r="B614">
        <v>1301020509</v>
      </c>
      <c r="C614" t="s">
        <v>136</v>
      </c>
      <c r="D614" t="s">
        <v>29</v>
      </c>
      <c r="E614" t="s">
        <v>135</v>
      </c>
      <c r="F614" t="s">
        <v>30</v>
      </c>
      <c r="G614">
        <v>1992</v>
      </c>
      <c r="H614" t="s">
        <v>32</v>
      </c>
      <c r="I614" t="s">
        <v>31</v>
      </c>
      <c r="J614" t="s">
        <v>18</v>
      </c>
      <c r="K614" t="s">
        <v>134</v>
      </c>
      <c r="L614">
        <v>0.42</v>
      </c>
      <c r="M614">
        <v>39</v>
      </c>
      <c r="N614">
        <v>1993</v>
      </c>
      <c r="O614" t="s">
        <v>115</v>
      </c>
      <c r="P614" s="5">
        <v>34087</v>
      </c>
      <c r="Q614">
        <v>50158</v>
      </c>
      <c r="R614">
        <v>29948159</v>
      </c>
      <c r="S614" t="s">
        <v>259</v>
      </c>
      <c r="T614">
        <v>2</v>
      </c>
      <c r="U614" t="s">
        <v>257</v>
      </c>
      <c r="Z614" s="7" t="s">
        <v>729</v>
      </c>
    </row>
    <row r="615" spans="1:26" hidden="1" x14ac:dyDescent="0.25">
      <c r="A615" t="s">
        <v>256</v>
      </c>
      <c r="B615">
        <v>1301021305</v>
      </c>
      <c r="C615" t="s">
        <v>136</v>
      </c>
      <c r="D615" t="s">
        <v>29</v>
      </c>
      <c r="E615" t="s">
        <v>135</v>
      </c>
      <c r="F615" t="s">
        <v>30</v>
      </c>
      <c r="G615">
        <v>1992</v>
      </c>
      <c r="H615" t="s">
        <v>32</v>
      </c>
      <c r="I615" t="s">
        <v>31</v>
      </c>
      <c r="J615" t="s">
        <v>18</v>
      </c>
      <c r="K615" t="s">
        <v>134</v>
      </c>
      <c r="L615">
        <v>0.27</v>
      </c>
      <c r="N615">
        <v>1993</v>
      </c>
      <c r="O615" t="s">
        <v>115</v>
      </c>
      <c r="P615" s="5">
        <v>34093</v>
      </c>
      <c r="Q615">
        <v>6724</v>
      </c>
      <c r="R615">
        <v>4161909</v>
      </c>
      <c r="S615" t="s">
        <v>259</v>
      </c>
      <c r="T615">
        <v>2</v>
      </c>
      <c r="U615" t="s">
        <v>257</v>
      </c>
      <c r="Z615" s="7" t="s">
        <v>729</v>
      </c>
    </row>
    <row r="616" spans="1:26" hidden="1" x14ac:dyDescent="0.25">
      <c r="A616" t="s">
        <v>256</v>
      </c>
      <c r="B616">
        <v>1301020511</v>
      </c>
      <c r="C616" t="s">
        <v>136</v>
      </c>
      <c r="D616" t="s">
        <v>29</v>
      </c>
      <c r="E616" t="s">
        <v>135</v>
      </c>
      <c r="F616" t="s">
        <v>30</v>
      </c>
      <c r="G616">
        <v>1992</v>
      </c>
      <c r="H616" t="s">
        <v>32</v>
      </c>
      <c r="I616" t="s">
        <v>31</v>
      </c>
      <c r="J616" t="s">
        <v>18</v>
      </c>
      <c r="K616" t="s">
        <v>134</v>
      </c>
      <c r="L616">
        <v>1.27</v>
      </c>
      <c r="M616">
        <v>54</v>
      </c>
      <c r="N616">
        <v>1993</v>
      </c>
      <c r="O616" t="s">
        <v>115</v>
      </c>
      <c r="P616" s="5">
        <v>34121</v>
      </c>
      <c r="Q616">
        <v>30358</v>
      </c>
      <c r="R616">
        <v>18237547</v>
      </c>
      <c r="S616" t="s">
        <v>259</v>
      </c>
      <c r="T616">
        <v>2</v>
      </c>
      <c r="U616" t="s">
        <v>257</v>
      </c>
      <c r="Z616" s="7" t="s">
        <v>729</v>
      </c>
    </row>
    <row r="617" spans="1:26" hidden="1" x14ac:dyDescent="0.25">
      <c r="A617" t="s">
        <v>256</v>
      </c>
      <c r="B617">
        <v>1301020508</v>
      </c>
      <c r="C617" t="s">
        <v>136</v>
      </c>
      <c r="D617" t="s">
        <v>29</v>
      </c>
      <c r="E617" t="s">
        <v>135</v>
      </c>
      <c r="F617" t="s">
        <v>30</v>
      </c>
      <c r="G617">
        <v>1992</v>
      </c>
      <c r="H617" t="s">
        <v>32</v>
      </c>
      <c r="I617" t="s">
        <v>31</v>
      </c>
      <c r="J617" t="s">
        <v>18</v>
      </c>
      <c r="K617" t="s">
        <v>134</v>
      </c>
      <c r="L617">
        <v>0.41</v>
      </c>
      <c r="M617">
        <v>39</v>
      </c>
      <c r="N617">
        <v>1993</v>
      </c>
      <c r="O617" t="s">
        <v>115</v>
      </c>
      <c r="P617" s="5">
        <v>34085</v>
      </c>
      <c r="Q617">
        <v>51650</v>
      </c>
      <c r="R617">
        <v>31028437</v>
      </c>
      <c r="S617" t="s">
        <v>259</v>
      </c>
      <c r="T617">
        <v>2</v>
      </c>
      <c r="U617" t="s">
        <v>257</v>
      </c>
      <c r="Z617" s="7" t="s">
        <v>729</v>
      </c>
    </row>
    <row r="618" spans="1:26" hidden="1" x14ac:dyDescent="0.25">
      <c r="A618" t="s">
        <v>256</v>
      </c>
      <c r="B618">
        <v>1301021302</v>
      </c>
      <c r="C618" t="s">
        <v>136</v>
      </c>
      <c r="D618" t="s">
        <v>29</v>
      </c>
      <c r="E618" t="s">
        <v>135</v>
      </c>
      <c r="F618" t="s">
        <v>30</v>
      </c>
      <c r="G618">
        <v>1992</v>
      </c>
      <c r="H618" t="s">
        <v>32</v>
      </c>
      <c r="I618" t="s">
        <v>31</v>
      </c>
      <c r="J618" t="s">
        <v>18</v>
      </c>
      <c r="K618" t="s">
        <v>134</v>
      </c>
      <c r="L618">
        <v>0.4</v>
      </c>
      <c r="M618">
        <v>39</v>
      </c>
      <c r="N618">
        <v>1993</v>
      </c>
      <c r="O618" t="s">
        <v>115</v>
      </c>
      <c r="P618" s="5">
        <v>34089</v>
      </c>
      <c r="Q618">
        <v>66651</v>
      </c>
      <c r="R618">
        <v>40031900</v>
      </c>
      <c r="S618" t="s">
        <v>259</v>
      </c>
      <c r="T618">
        <v>2</v>
      </c>
      <c r="U618" t="s">
        <v>257</v>
      </c>
      <c r="Z618" s="7" t="s">
        <v>729</v>
      </c>
    </row>
    <row r="619" spans="1:26" hidden="1" x14ac:dyDescent="0.25">
      <c r="A619" t="s">
        <v>256</v>
      </c>
      <c r="B619">
        <v>1301021310</v>
      </c>
      <c r="C619" t="s">
        <v>136</v>
      </c>
      <c r="D619" t="s">
        <v>29</v>
      </c>
      <c r="E619" t="s">
        <v>135</v>
      </c>
      <c r="F619" t="s">
        <v>30</v>
      </c>
      <c r="G619">
        <v>1992</v>
      </c>
      <c r="H619" t="s">
        <v>32</v>
      </c>
      <c r="I619" t="s">
        <v>31</v>
      </c>
      <c r="J619" t="s">
        <v>18</v>
      </c>
      <c r="K619" t="s">
        <v>134</v>
      </c>
      <c r="L619">
        <v>0.27</v>
      </c>
      <c r="N619">
        <v>1993</v>
      </c>
      <c r="O619" t="s">
        <v>115</v>
      </c>
      <c r="P619" s="5">
        <v>34093</v>
      </c>
      <c r="Q619">
        <v>30223</v>
      </c>
      <c r="R619">
        <v>18457283</v>
      </c>
      <c r="S619" t="s">
        <v>259</v>
      </c>
      <c r="T619">
        <v>2</v>
      </c>
      <c r="U619" t="s">
        <v>257</v>
      </c>
      <c r="Z619" s="7" t="s">
        <v>729</v>
      </c>
    </row>
    <row r="620" spans="1:26" hidden="1" x14ac:dyDescent="0.25">
      <c r="A620" t="s">
        <v>256</v>
      </c>
      <c r="B620">
        <v>1301030211</v>
      </c>
      <c r="C620" t="s">
        <v>136</v>
      </c>
      <c r="D620" t="s">
        <v>29</v>
      </c>
      <c r="E620" t="s">
        <v>135</v>
      </c>
      <c r="F620" t="s">
        <v>30</v>
      </c>
      <c r="G620">
        <v>1993</v>
      </c>
      <c r="H620" t="s">
        <v>32</v>
      </c>
      <c r="I620" t="s">
        <v>40</v>
      </c>
      <c r="J620" t="s">
        <v>18</v>
      </c>
      <c r="K620" t="s">
        <v>134</v>
      </c>
      <c r="L620">
        <v>0.45</v>
      </c>
      <c r="M620">
        <v>41</v>
      </c>
      <c r="N620">
        <v>1994</v>
      </c>
      <c r="O620" t="s">
        <v>115</v>
      </c>
      <c r="P620" s="5">
        <v>34450</v>
      </c>
      <c r="Q620">
        <v>50381</v>
      </c>
      <c r="R620">
        <v>24170000</v>
      </c>
      <c r="T620">
        <v>2</v>
      </c>
      <c r="U620" t="s">
        <v>257</v>
      </c>
      <c r="Z620" s="7" t="s">
        <v>729</v>
      </c>
    </row>
    <row r="621" spans="1:26" hidden="1" x14ac:dyDescent="0.25">
      <c r="A621" t="s">
        <v>256</v>
      </c>
      <c r="B621">
        <v>1301030214</v>
      </c>
      <c r="C621" t="s">
        <v>136</v>
      </c>
      <c r="D621" t="s">
        <v>29</v>
      </c>
      <c r="E621" t="s">
        <v>135</v>
      </c>
      <c r="F621" t="s">
        <v>30</v>
      </c>
      <c r="G621">
        <v>1993</v>
      </c>
      <c r="H621" t="s">
        <v>32</v>
      </c>
      <c r="I621" t="s">
        <v>40</v>
      </c>
      <c r="J621" t="s">
        <v>18</v>
      </c>
      <c r="K621" t="s">
        <v>134</v>
      </c>
      <c r="L621">
        <v>0.62</v>
      </c>
      <c r="M621">
        <v>39</v>
      </c>
      <c r="N621">
        <v>1994</v>
      </c>
      <c r="O621" t="s">
        <v>115</v>
      </c>
      <c r="P621" s="5">
        <v>34463</v>
      </c>
      <c r="Q621">
        <v>33785</v>
      </c>
      <c r="R621">
        <v>14500000</v>
      </c>
      <c r="S621" t="s">
        <v>258</v>
      </c>
      <c r="T621">
        <v>2</v>
      </c>
      <c r="U621" t="s">
        <v>257</v>
      </c>
      <c r="Z621" s="7" t="s">
        <v>729</v>
      </c>
    </row>
    <row r="622" spans="1:26" hidden="1" x14ac:dyDescent="0.25">
      <c r="A622" t="s">
        <v>256</v>
      </c>
      <c r="B622">
        <v>1301030213</v>
      </c>
      <c r="C622" t="s">
        <v>136</v>
      </c>
      <c r="D622" t="s">
        <v>29</v>
      </c>
      <c r="E622" t="s">
        <v>135</v>
      </c>
      <c r="F622" t="s">
        <v>30</v>
      </c>
      <c r="G622">
        <v>1993</v>
      </c>
      <c r="H622" t="s">
        <v>32</v>
      </c>
      <c r="I622" t="s">
        <v>40</v>
      </c>
      <c r="J622" t="s">
        <v>18</v>
      </c>
      <c r="K622" t="s">
        <v>134</v>
      </c>
      <c r="L622">
        <v>0.64</v>
      </c>
      <c r="M622">
        <v>42</v>
      </c>
      <c r="N622">
        <v>1994</v>
      </c>
      <c r="O622" t="s">
        <v>115</v>
      </c>
      <c r="P622" s="5">
        <v>34463</v>
      </c>
      <c r="Q622">
        <v>68860</v>
      </c>
      <c r="R622">
        <v>29553648</v>
      </c>
      <c r="S622" t="s">
        <v>258</v>
      </c>
      <c r="T622">
        <v>2</v>
      </c>
      <c r="U622" t="s">
        <v>257</v>
      </c>
      <c r="Z622" s="7" t="s">
        <v>729</v>
      </c>
    </row>
    <row r="623" spans="1:26" hidden="1" x14ac:dyDescent="0.25">
      <c r="A623" t="s">
        <v>256</v>
      </c>
      <c r="B623">
        <v>1301030212</v>
      </c>
      <c r="C623" t="s">
        <v>136</v>
      </c>
      <c r="D623" t="s">
        <v>29</v>
      </c>
      <c r="E623" t="s">
        <v>135</v>
      </c>
      <c r="F623" t="s">
        <v>30</v>
      </c>
      <c r="G623">
        <v>1993</v>
      </c>
      <c r="H623" t="s">
        <v>32</v>
      </c>
      <c r="I623" t="s">
        <v>40</v>
      </c>
      <c r="J623" t="s">
        <v>18</v>
      </c>
      <c r="K623" t="s">
        <v>134</v>
      </c>
      <c r="L623">
        <v>0.65</v>
      </c>
      <c r="M623">
        <v>40</v>
      </c>
      <c r="N623">
        <v>1994</v>
      </c>
      <c r="O623" t="s">
        <v>115</v>
      </c>
      <c r="P623" s="5">
        <v>34463</v>
      </c>
      <c r="Q623">
        <v>53421</v>
      </c>
      <c r="R623">
        <v>23740000</v>
      </c>
      <c r="T623">
        <v>2</v>
      </c>
      <c r="U623" t="s">
        <v>257</v>
      </c>
      <c r="Z623" s="7" t="s">
        <v>729</v>
      </c>
    </row>
    <row r="624" spans="1:26" hidden="1" x14ac:dyDescent="0.25">
      <c r="A624" t="s">
        <v>256</v>
      </c>
      <c r="B624">
        <v>1301030210</v>
      </c>
      <c r="C624" t="s">
        <v>136</v>
      </c>
      <c r="D624" t="s">
        <v>29</v>
      </c>
      <c r="E624" t="s">
        <v>135</v>
      </c>
      <c r="F624" t="s">
        <v>30</v>
      </c>
      <c r="G624">
        <v>1993</v>
      </c>
      <c r="H624" t="s">
        <v>32</v>
      </c>
      <c r="I624" t="s">
        <v>40</v>
      </c>
      <c r="J624" t="s">
        <v>18</v>
      </c>
      <c r="K624" t="s">
        <v>134</v>
      </c>
      <c r="L624">
        <v>0.41</v>
      </c>
      <c r="M624">
        <v>39</v>
      </c>
      <c r="N624">
        <v>1994</v>
      </c>
      <c r="O624" t="s">
        <v>115</v>
      </c>
      <c r="P624" s="5">
        <v>34450</v>
      </c>
      <c r="Q624">
        <v>49513</v>
      </c>
      <c r="R624">
        <v>29370000</v>
      </c>
      <c r="T624">
        <v>2</v>
      </c>
      <c r="U624" t="s">
        <v>257</v>
      </c>
      <c r="Z624" s="7" t="s">
        <v>729</v>
      </c>
    </row>
    <row r="625" spans="1:26" hidden="1" x14ac:dyDescent="0.25">
      <c r="A625" t="s">
        <v>256</v>
      </c>
      <c r="B625">
        <v>1301030209</v>
      </c>
      <c r="C625" t="s">
        <v>136</v>
      </c>
      <c r="D625" t="s">
        <v>29</v>
      </c>
      <c r="E625" t="s">
        <v>135</v>
      </c>
      <c r="F625" t="s">
        <v>30</v>
      </c>
      <c r="G625">
        <v>1993</v>
      </c>
      <c r="H625" t="s">
        <v>32</v>
      </c>
      <c r="I625" t="s">
        <v>40</v>
      </c>
      <c r="J625" t="s">
        <v>18</v>
      </c>
      <c r="K625" t="s">
        <v>134</v>
      </c>
      <c r="L625">
        <v>0.44</v>
      </c>
      <c r="M625">
        <v>41</v>
      </c>
      <c r="N625">
        <v>1994</v>
      </c>
      <c r="O625" t="s">
        <v>115</v>
      </c>
      <c r="P625" s="5">
        <v>34450</v>
      </c>
      <c r="Q625">
        <v>49718</v>
      </c>
      <c r="R625">
        <v>28140000</v>
      </c>
      <c r="T625">
        <v>2</v>
      </c>
      <c r="U625" t="s">
        <v>257</v>
      </c>
      <c r="Z625" s="7" t="s">
        <v>729</v>
      </c>
    </row>
    <row r="626" spans="1:26" hidden="1" x14ac:dyDescent="0.25">
      <c r="A626" t="s">
        <v>256</v>
      </c>
      <c r="B626">
        <v>1301030609</v>
      </c>
      <c r="C626" t="s">
        <v>136</v>
      </c>
      <c r="D626" t="s">
        <v>29</v>
      </c>
      <c r="E626" t="s">
        <v>135</v>
      </c>
      <c r="F626" t="s">
        <v>30</v>
      </c>
      <c r="G626">
        <v>1994</v>
      </c>
      <c r="H626" t="s">
        <v>32</v>
      </c>
      <c r="I626" t="s">
        <v>31</v>
      </c>
      <c r="J626" t="s">
        <v>18</v>
      </c>
      <c r="K626" t="s">
        <v>134</v>
      </c>
      <c r="L626">
        <v>0.32</v>
      </c>
      <c r="M626">
        <v>36</v>
      </c>
      <c r="N626">
        <v>1995</v>
      </c>
      <c r="O626" t="s">
        <v>115</v>
      </c>
      <c r="P626" s="5">
        <v>34824</v>
      </c>
      <c r="Q626">
        <v>32811</v>
      </c>
      <c r="R626">
        <v>19610175</v>
      </c>
      <c r="T626">
        <v>2</v>
      </c>
      <c r="U626" t="s">
        <v>257</v>
      </c>
      <c r="Z626" s="7" t="s">
        <v>729</v>
      </c>
    </row>
    <row r="627" spans="1:26" hidden="1" x14ac:dyDescent="0.25">
      <c r="A627" t="s">
        <v>256</v>
      </c>
      <c r="B627">
        <v>1301030606</v>
      </c>
      <c r="C627" t="s">
        <v>136</v>
      </c>
      <c r="D627" t="s">
        <v>29</v>
      </c>
      <c r="E627" t="s">
        <v>135</v>
      </c>
      <c r="F627" t="s">
        <v>30</v>
      </c>
      <c r="G627">
        <v>1994</v>
      </c>
      <c r="H627" t="s">
        <v>32</v>
      </c>
      <c r="I627" t="s">
        <v>31</v>
      </c>
      <c r="J627" t="s">
        <v>18</v>
      </c>
      <c r="K627" t="s">
        <v>134</v>
      </c>
      <c r="L627">
        <v>0.33</v>
      </c>
      <c r="M627">
        <v>37</v>
      </c>
      <c r="N627">
        <v>1995</v>
      </c>
      <c r="O627" t="s">
        <v>115</v>
      </c>
      <c r="P627" s="5">
        <v>34824</v>
      </c>
      <c r="Q627">
        <v>45160</v>
      </c>
      <c r="R627">
        <v>27148395</v>
      </c>
      <c r="T627">
        <v>2</v>
      </c>
      <c r="U627" t="s">
        <v>257</v>
      </c>
      <c r="Z627" s="7" t="s">
        <v>729</v>
      </c>
    </row>
    <row r="628" spans="1:26" hidden="1" x14ac:dyDescent="0.25">
      <c r="A628" t="s">
        <v>256</v>
      </c>
      <c r="B628">
        <v>1301030604</v>
      </c>
      <c r="C628" t="s">
        <v>136</v>
      </c>
      <c r="D628" t="s">
        <v>29</v>
      </c>
      <c r="E628" t="s">
        <v>135</v>
      </c>
      <c r="F628" t="s">
        <v>30</v>
      </c>
      <c r="G628">
        <v>1994</v>
      </c>
      <c r="H628" t="s">
        <v>32</v>
      </c>
      <c r="I628" t="s">
        <v>31</v>
      </c>
      <c r="J628" t="s">
        <v>18</v>
      </c>
      <c r="K628" t="s">
        <v>134</v>
      </c>
      <c r="L628">
        <v>0.36</v>
      </c>
      <c r="M628">
        <v>38</v>
      </c>
      <c r="N628">
        <v>1995</v>
      </c>
      <c r="O628" t="s">
        <v>115</v>
      </c>
      <c r="P628" s="5">
        <v>34821</v>
      </c>
      <c r="Q628">
        <v>42204</v>
      </c>
      <c r="R628">
        <v>25937816</v>
      </c>
      <c r="T628">
        <v>2</v>
      </c>
      <c r="U628" t="s">
        <v>257</v>
      </c>
      <c r="Z628" s="7" t="s">
        <v>729</v>
      </c>
    </row>
    <row r="629" spans="1:26" hidden="1" x14ac:dyDescent="0.25">
      <c r="A629" t="s">
        <v>256</v>
      </c>
      <c r="B629">
        <v>1301030602</v>
      </c>
      <c r="C629" t="s">
        <v>136</v>
      </c>
      <c r="D629" t="s">
        <v>29</v>
      </c>
      <c r="E629" t="s">
        <v>135</v>
      </c>
      <c r="F629" t="s">
        <v>30</v>
      </c>
      <c r="G629">
        <v>1994</v>
      </c>
      <c r="H629" t="s">
        <v>32</v>
      </c>
      <c r="I629" t="s">
        <v>31</v>
      </c>
      <c r="J629" t="s">
        <v>18</v>
      </c>
      <c r="K629" t="s">
        <v>134</v>
      </c>
      <c r="L629">
        <v>0.35</v>
      </c>
      <c r="M629">
        <v>38</v>
      </c>
      <c r="N629">
        <v>1995</v>
      </c>
      <c r="O629" t="s">
        <v>115</v>
      </c>
      <c r="P629" s="5">
        <v>34821</v>
      </c>
      <c r="Q629">
        <v>38238</v>
      </c>
      <c r="R629">
        <v>24064548</v>
      </c>
      <c r="T629">
        <v>2</v>
      </c>
      <c r="U629" t="s">
        <v>257</v>
      </c>
      <c r="Z629" s="7" t="s">
        <v>729</v>
      </c>
    </row>
    <row r="630" spans="1:26" hidden="1" x14ac:dyDescent="0.25">
      <c r="A630" t="s">
        <v>256</v>
      </c>
      <c r="B630">
        <v>1301030605</v>
      </c>
      <c r="C630" t="s">
        <v>136</v>
      </c>
      <c r="D630" t="s">
        <v>29</v>
      </c>
      <c r="E630" t="s">
        <v>135</v>
      </c>
      <c r="F630" t="s">
        <v>30</v>
      </c>
      <c r="G630">
        <v>1994</v>
      </c>
      <c r="H630" t="s">
        <v>32</v>
      </c>
      <c r="I630" t="s">
        <v>31</v>
      </c>
      <c r="J630" t="s">
        <v>18</v>
      </c>
      <c r="K630" t="s">
        <v>134</v>
      </c>
      <c r="L630">
        <v>0.31</v>
      </c>
      <c r="M630">
        <v>37</v>
      </c>
      <c r="N630">
        <v>1995</v>
      </c>
      <c r="O630" t="s">
        <v>115</v>
      </c>
      <c r="P630" s="5">
        <v>34824</v>
      </c>
      <c r="Q630">
        <v>44606</v>
      </c>
      <c r="R630">
        <v>26999046</v>
      </c>
      <c r="T630">
        <v>2</v>
      </c>
      <c r="U630" t="s">
        <v>257</v>
      </c>
      <c r="Z630" s="7" t="s">
        <v>729</v>
      </c>
    </row>
    <row r="631" spans="1:26" hidden="1" x14ac:dyDescent="0.25">
      <c r="A631" t="s">
        <v>256</v>
      </c>
      <c r="B631">
        <v>1301030603</v>
      </c>
      <c r="C631" t="s">
        <v>136</v>
      </c>
      <c r="D631" t="s">
        <v>29</v>
      </c>
      <c r="E631" t="s">
        <v>135</v>
      </c>
      <c r="F631" t="s">
        <v>30</v>
      </c>
      <c r="G631">
        <v>1994</v>
      </c>
      <c r="H631" t="s">
        <v>32</v>
      </c>
      <c r="I631" t="s">
        <v>31</v>
      </c>
      <c r="J631" t="s">
        <v>18</v>
      </c>
      <c r="K631" t="s">
        <v>134</v>
      </c>
      <c r="L631">
        <v>0.34</v>
      </c>
      <c r="M631">
        <v>37</v>
      </c>
      <c r="N631">
        <v>1995</v>
      </c>
      <c r="O631" t="s">
        <v>115</v>
      </c>
      <c r="P631" s="5">
        <v>34821</v>
      </c>
      <c r="Q631">
        <v>41773</v>
      </c>
      <c r="R631">
        <v>25360456</v>
      </c>
      <c r="T631">
        <v>2</v>
      </c>
      <c r="U631" t="s">
        <v>257</v>
      </c>
      <c r="Z631" s="7" t="s">
        <v>729</v>
      </c>
    </row>
    <row r="632" spans="1:26" hidden="1" x14ac:dyDescent="0.25">
      <c r="A632" t="s">
        <v>256</v>
      </c>
      <c r="B632">
        <v>1301030607</v>
      </c>
      <c r="C632" t="s">
        <v>136</v>
      </c>
      <c r="D632" t="s">
        <v>29</v>
      </c>
      <c r="E632" t="s">
        <v>135</v>
      </c>
      <c r="F632" t="s">
        <v>30</v>
      </c>
      <c r="G632">
        <v>1994</v>
      </c>
      <c r="H632" t="s">
        <v>32</v>
      </c>
      <c r="I632" t="s">
        <v>31</v>
      </c>
      <c r="J632" t="s">
        <v>18</v>
      </c>
      <c r="K632" t="s">
        <v>134</v>
      </c>
      <c r="L632">
        <v>0.28999999999999998</v>
      </c>
      <c r="M632">
        <v>35</v>
      </c>
      <c r="N632">
        <v>1995</v>
      </c>
      <c r="O632" t="s">
        <v>115</v>
      </c>
      <c r="P632" s="5">
        <v>34824</v>
      </c>
      <c r="Q632">
        <v>40824</v>
      </c>
      <c r="R632">
        <v>24333581</v>
      </c>
      <c r="T632">
        <v>2</v>
      </c>
      <c r="U632" t="s">
        <v>257</v>
      </c>
      <c r="Z632" s="7" t="s">
        <v>729</v>
      </c>
    </row>
    <row r="633" spans="1:26" hidden="1" x14ac:dyDescent="0.25">
      <c r="A633" t="s">
        <v>256</v>
      </c>
      <c r="B633">
        <v>1301030608</v>
      </c>
      <c r="C633" t="s">
        <v>136</v>
      </c>
      <c r="D633" t="s">
        <v>29</v>
      </c>
      <c r="E633" t="s">
        <v>135</v>
      </c>
      <c r="F633" t="s">
        <v>30</v>
      </c>
      <c r="G633">
        <v>1994</v>
      </c>
      <c r="H633" t="s">
        <v>32</v>
      </c>
      <c r="I633" t="s">
        <v>31</v>
      </c>
      <c r="J633" t="s">
        <v>18</v>
      </c>
      <c r="K633" t="s">
        <v>134</v>
      </c>
      <c r="L633">
        <v>0.37</v>
      </c>
      <c r="M633">
        <v>38</v>
      </c>
      <c r="N633">
        <v>1995</v>
      </c>
      <c r="O633" t="s">
        <v>115</v>
      </c>
      <c r="P633" s="5">
        <v>34821</v>
      </c>
      <c r="Q633">
        <v>52218</v>
      </c>
      <c r="R633">
        <v>31917113</v>
      </c>
      <c r="T633">
        <v>2</v>
      </c>
      <c r="U633" t="s">
        <v>257</v>
      </c>
      <c r="Z633" s="7" t="s">
        <v>729</v>
      </c>
    </row>
    <row r="634" spans="1:26" hidden="1" x14ac:dyDescent="0.25">
      <c r="A634" t="s">
        <v>256</v>
      </c>
      <c r="B634">
        <v>1301031201</v>
      </c>
      <c r="C634" t="s">
        <v>136</v>
      </c>
      <c r="D634" t="s">
        <v>29</v>
      </c>
      <c r="E634" t="s">
        <v>135</v>
      </c>
      <c r="F634" t="s">
        <v>30</v>
      </c>
      <c r="G634">
        <v>1995</v>
      </c>
      <c r="H634" t="s">
        <v>32</v>
      </c>
      <c r="I634" t="s">
        <v>40</v>
      </c>
      <c r="J634" t="s">
        <v>18</v>
      </c>
      <c r="K634" t="s">
        <v>134</v>
      </c>
      <c r="L634">
        <v>0.86</v>
      </c>
      <c r="M634">
        <v>50</v>
      </c>
      <c r="N634">
        <v>1996</v>
      </c>
      <c r="O634" t="s">
        <v>115</v>
      </c>
      <c r="P634" s="5">
        <v>35213</v>
      </c>
      <c r="Q634">
        <v>133277</v>
      </c>
      <c r="R634">
        <v>78803400</v>
      </c>
      <c r="T634">
        <v>2</v>
      </c>
      <c r="U634" t="s">
        <v>255</v>
      </c>
      <c r="V634" t="s">
        <v>132</v>
      </c>
      <c r="W634" s="4">
        <v>7.1296296296296299E-4</v>
      </c>
      <c r="X634" t="s">
        <v>254</v>
      </c>
      <c r="Z634" s="7" t="s">
        <v>729</v>
      </c>
    </row>
    <row r="635" spans="1:26" hidden="1" x14ac:dyDescent="0.25">
      <c r="A635" t="s">
        <v>256</v>
      </c>
      <c r="B635">
        <v>1301031114</v>
      </c>
      <c r="C635" t="s">
        <v>136</v>
      </c>
      <c r="D635" t="s">
        <v>29</v>
      </c>
      <c r="E635" t="s">
        <v>135</v>
      </c>
      <c r="F635" t="s">
        <v>30</v>
      </c>
      <c r="G635">
        <v>1995</v>
      </c>
      <c r="H635" t="s">
        <v>32</v>
      </c>
      <c r="I635" t="s">
        <v>40</v>
      </c>
      <c r="J635" t="s">
        <v>18</v>
      </c>
      <c r="K635" t="s">
        <v>134</v>
      </c>
      <c r="L635">
        <v>0.86</v>
      </c>
      <c r="M635">
        <v>50</v>
      </c>
      <c r="N635">
        <v>1996</v>
      </c>
      <c r="O635" t="s">
        <v>115</v>
      </c>
      <c r="P635" s="5">
        <v>35213</v>
      </c>
      <c r="Q635">
        <v>53562</v>
      </c>
      <c r="R635">
        <v>31989818</v>
      </c>
      <c r="T635">
        <v>2</v>
      </c>
      <c r="U635" t="s">
        <v>255</v>
      </c>
      <c r="V635" t="s">
        <v>132</v>
      </c>
      <c r="W635" s="4">
        <v>7.1296296296296299E-4</v>
      </c>
      <c r="X635" t="s">
        <v>254</v>
      </c>
      <c r="Z635" s="7" t="s">
        <v>729</v>
      </c>
    </row>
    <row r="636" spans="1:26" hidden="1" x14ac:dyDescent="0.25">
      <c r="A636" t="s">
        <v>256</v>
      </c>
      <c r="B636">
        <v>1301031113</v>
      </c>
      <c r="C636" t="s">
        <v>136</v>
      </c>
      <c r="D636" t="s">
        <v>29</v>
      </c>
      <c r="E636" t="s">
        <v>135</v>
      </c>
      <c r="F636" t="s">
        <v>30</v>
      </c>
      <c r="G636">
        <v>1995</v>
      </c>
      <c r="H636" t="s">
        <v>32</v>
      </c>
      <c r="I636" t="s">
        <v>40</v>
      </c>
      <c r="J636" t="s">
        <v>18</v>
      </c>
      <c r="K636" t="s">
        <v>134</v>
      </c>
      <c r="L636">
        <v>0.34</v>
      </c>
      <c r="M636">
        <v>32</v>
      </c>
      <c r="N636">
        <v>1996</v>
      </c>
      <c r="O636" t="s">
        <v>115</v>
      </c>
      <c r="P636" s="5">
        <v>35192</v>
      </c>
      <c r="Q636">
        <v>53278</v>
      </c>
      <c r="R636">
        <v>31830481</v>
      </c>
      <c r="T636">
        <v>2</v>
      </c>
      <c r="U636" t="s">
        <v>255</v>
      </c>
      <c r="V636" t="s">
        <v>132</v>
      </c>
      <c r="W636" s="4">
        <v>7.1296296296296299E-4</v>
      </c>
      <c r="X636" t="s">
        <v>254</v>
      </c>
      <c r="Z636" s="7" t="s">
        <v>729</v>
      </c>
    </row>
    <row r="637" spans="1:26" hidden="1" x14ac:dyDescent="0.25">
      <c r="A637" t="s">
        <v>256</v>
      </c>
      <c r="B637">
        <v>1301031115</v>
      </c>
      <c r="C637" t="s">
        <v>136</v>
      </c>
      <c r="D637" t="s">
        <v>29</v>
      </c>
      <c r="E637" t="s">
        <v>135</v>
      </c>
      <c r="F637" t="s">
        <v>30</v>
      </c>
      <c r="G637">
        <v>1995</v>
      </c>
      <c r="H637" t="s">
        <v>32</v>
      </c>
      <c r="I637" t="s">
        <v>40</v>
      </c>
      <c r="J637" t="s">
        <v>18</v>
      </c>
      <c r="K637" t="s">
        <v>134</v>
      </c>
      <c r="L637">
        <v>0.34</v>
      </c>
      <c r="M637">
        <v>32</v>
      </c>
      <c r="N637">
        <v>1996</v>
      </c>
      <c r="O637" t="s">
        <v>115</v>
      </c>
      <c r="P637" s="5">
        <v>35192</v>
      </c>
      <c r="Q637">
        <v>136086</v>
      </c>
      <c r="R637">
        <v>80464628</v>
      </c>
      <c r="T637">
        <v>2</v>
      </c>
      <c r="U637" t="s">
        <v>255</v>
      </c>
      <c r="V637" t="s">
        <v>132</v>
      </c>
      <c r="W637" s="4">
        <v>7.1296296296296299E-4</v>
      </c>
      <c r="X637" t="s">
        <v>254</v>
      </c>
      <c r="Z637" s="7" t="s">
        <v>729</v>
      </c>
    </row>
    <row r="638" spans="1:26" hidden="1" x14ac:dyDescent="0.25">
      <c r="A638" t="s">
        <v>138</v>
      </c>
      <c r="B638" t="s">
        <v>253</v>
      </c>
      <c r="C638" t="s">
        <v>136</v>
      </c>
      <c r="D638" t="s">
        <v>29</v>
      </c>
      <c r="E638" t="s">
        <v>135</v>
      </c>
      <c r="F638" t="s">
        <v>30</v>
      </c>
      <c r="G638">
        <v>1996</v>
      </c>
      <c r="H638" t="s">
        <v>32</v>
      </c>
      <c r="I638" t="s">
        <v>31</v>
      </c>
      <c r="J638" t="s">
        <v>18</v>
      </c>
      <c r="K638" t="s">
        <v>134</v>
      </c>
      <c r="L638">
        <v>0.33</v>
      </c>
      <c r="M638">
        <v>38</v>
      </c>
      <c r="N638">
        <v>1997</v>
      </c>
      <c r="O638" t="s">
        <v>115</v>
      </c>
      <c r="P638" s="5">
        <v>35543</v>
      </c>
      <c r="Q638">
        <v>0</v>
      </c>
      <c r="R638">
        <v>76602630</v>
      </c>
      <c r="T638">
        <v>2</v>
      </c>
      <c r="U638" t="s">
        <v>133</v>
      </c>
      <c r="V638" t="s">
        <v>132</v>
      </c>
      <c r="W638" s="4">
        <v>7.1296296296296299E-4</v>
      </c>
      <c r="X638" t="s">
        <v>251</v>
      </c>
      <c r="Z638" s="7" t="s">
        <v>729</v>
      </c>
    </row>
    <row r="639" spans="1:26" hidden="1" x14ac:dyDescent="0.25">
      <c r="A639" t="s">
        <v>138</v>
      </c>
      <c r="B639" t="s">
        <v>252</v>
      </c>
      <c r="C639" t="s">
        <v>136</v>
      </c>
      <c r="D639" t="s">
        <v>29</v>
      </c>
      <c r="E639" t="s">
        <v>135</v>
      </c>
      <c r="F639" t="s">
        <v>30</v>
      </c>
      <c r="G639">
        <v>1996</v>
      </c>
      <c r="H639" t="s">
        <v>32</v>
      </c>
      <c r="I639" t="s">
        <v>31</v>
      </c>
      <c r="J639" t="s">
        <v>18</v>
      </c>
      <c r="K639" t="s">
        <v>134</v>
      </c>
      <c r="L639">
        <v>0.44</v>
      </c>
      <c r="M639">
        <v>41</v>
      </c>
      <c r="N639">
        <v>1997</v>
      </c>
      <c r="O639" t="s">
        <v>115</v>
      </c>
      <c r="P639" s="5">
        <v>35555</v>
      </c>
      <c r="Q639">
        <v>0</v>
      </c>
      <c r="R639">
        <v>112259464</v>
      </c>
      <c r="T639">
        <v>2</v>
      </c>
      <c r="U639" t="s">
        <v>133</v>
      </c>
      <c r="V639" t="s">
        <v>132</v>
      </c>
      <c r="W639" s="4">
        <v>7.1296296296296299E-4</v>
      </c>
      <c r="X639" t="s">
        <v>251</v>
      </c>
      <c r="Z639" s="7" t="s">
        <v>729</v>
      </c>
    </row>
    <row r="640" spans="1:26" hidden="1" x14ac:dyDescent="0.25">
      <c r="A640" t="s">
        <v>138</v>
      </c>
      <c r="B640" t="s">
        <v>250</v>
      </c>
      <c r="C640" t="s">
        <v>136</v>
      </c>
      <c r="D640" t="s">
        <v>29</v>
      </c>
      <c r="E640" t="s">
        <v>135</v>
      </c>
      <c r="F640" t="s">
        <v>30</v>
      </c>
      <c r="G640">
        <v>1997</v>
      </c>
      <c r="H640" t="s">
        <v>32</v>
      </c>
      <c r="I640" t="s">
        <v>40</v>
      </c>
      <c r="J640" t="s">
        <v>18</v>
      </c>
      <c r="K640" t="s">
        <v>134</v>
      </c>
      <c r="L640">
        <v>0.42</v>
      </c>
      <c r="M640">
        <v>39</v>
      </c>
      <c r="N640">
        <v>1998</v>
      </c>
      <c r="O640" t="s">
        <v>115</v>
      </c>
      <c r="P640" s="5">
        <v>35908</v>
      </c>
      <c r="Q640">
        <v>0</v>
      </c>
      <c r="R640">
        <v>107691746</v>
      </c>
      <c r="T640">
        <v>2</v>
      </c>
      <c r="U640" t="s">
        <v>133</v>
      </c>
      <c r="V640" t="s">
        <v>132</v>
      </c>
      <c r="W640" s="4">
        <v>7.1296296296296299E-4</v>
      </c>
      <c r="X640" t="s">
        <v>247</v>
      </c>
      <c r="Z640" s="7" t="s">
        <v>729</v>
      </c>
    </row>
    <row r="641" spans="1:26" hidden="1" x14ac:dyDescent="0.25">
      <c r="A641" t="s">
        <v>138</v>
      </c>
      <c r="B641" t="s">
        <v>249</v>
      </c>
      <c r="C641" t="s">
        <v>136</v>
      </c>
      <c r="D641" t="s">
        <v>29</v>
      </c>
      <c r="E641" t="s">
        <v>135</v>
      </c>
      <c r="F641" t="s">
        <v>30</v>
      </c>
      <c r="G641">
        <v>1997</v>
      </c>
      <c r="H641" t="s">
        <v>32</v>
      </c>
      <c r="I641" t="s">
        <v>40</v>
      </c>
      <c r="J641" t="s">
        <v>18</v>
      </c>
      <c r="K641" t="s">
        <v>134</v>
      </c>
      <c r="L641">
        <v>0.52</v>
      </c>
      <c r="M641">
        <v>43</v>
      </c>
      <c r="N641">
        <v>1998</v>
      </c>
      <c r="O641" t="s">
        <v>115</v>
      </c>
      <c r="P641" s="5">
        <v>35920</v>
      </c>
      <c r="Q641">
        <v>0</v>
      </c>
      <c r="R641">
        <v>47387864</v>
      </c>
      <c r="T641">
        <v>2</v>
      </c>
      <c r="U641" t="s">
        <v>133</v>
      </c>
      <c r="V641" t="s">
        <v>132</v>
      </c>
      <c r="W641" s="4">
        <v>7.1296296296296299E-4</v>
      </c>
      <c r="X641" t="s">
        <v>247</v>
      </c>
      <c r="Z641" s="7" t="s">
        <v>729</v>
      </c>
    </row>
    <row r="642" spans="1:26" hidden="1" x14ac:dyDescent="0.25">
      <c r="A642" t="s">
        <v>138</v>
      </c>
      <c r="B642" t="s">
        <v>248</v>
      </c>
      <c r="C642" t="s">
        <v>136</v>
      </c>
      <c r="D642" t="s">
        <v>29</v>
      </c>
      <c r="E642" t="s">
        <v>135</v>
      </c>
      <c r="F642" t="s">
        <v>30</v>
      </c>
      <c r="G642">
        <v>1997</v>
      </c>
      <c r="H642" t="s">
        <v>32</v>
      </c>
      <c r="I642" t="s">
        <v>40</v>
      </c>
      <c r="J642" t="s">
        <v>18</v>
      </c>
      <c r="K642" t="s">
        <v>134</v>
      </c>
      <c r="L642">
        <v>0.72</v>
      </c>
      <c r="M642">
        <v>48</v>
      </c>
      <c r="N642">
        <v>1998</v>
      </c>
      <c r="O642" t="s">
        <v>115</v>
      </c>
      <c r="P642" s="5">
        <v>35935</v>
      </c>
      <c r="Q642">
        <v>0</v>
      </c>
      <c r="R642">
        <v>40082453</v>
      </c>
      <c r="T642">
        <v>2</v>
      </c>
      <c r="U642" t="s">
        <v>133</v>
      </c>
      <c r="V642" t="s">
        <v>132</v>
      </c>
      <c r="W642" s="4">
        <v>7.1296296296296299E-4</v>
      </c>
      <c r="X642" t="s">
        <v>247</v>
      </c>
      <c r="Z642" s="7" t="s">
        <v>729</v>
      </c>
    </row>
    <row r="643" spans="1:26" hidden="1" x14ac:dyDescent="0.25">
      <c r="A643" t="s">
        <v>138</v>
      </c>
      <c r="B643" t="s">
        <v>246</v>
      </c>
      <c r="C643" t="s">
        <v>136</v>
      </c>
      <c r="D643" t="s">
        <v>29</v>
      </c>
      <c r="E643" t="s">
        <v>135</v>
      </c>
      <c r="F643" t="s">
        <v>30</v>
      </c>
      <c r="G643">
        <v>1998</v>
      </c>
      <c r="H643" t="s">
        <v>32</v>
      </c>
      <c r="I643" t="s">
        <v>31</v>
      </c>
      <c r="J643" t="s">
        <v>18</v>
      </c>
      <c r="K643" t="s">
        <v>134</v>
      </c>
      <c r="L643">
        <v>0.6</v>
      </c>
      <c r="M643">
        <v>44</v>
      </c>
      <c r="N643">
        <v>1999</v>
      </c>
      <c r="O643" t="s">
        <v>115</v>
      </c>
      <c r="P643" s="5">
        <v>36300</v>
      </c>
      <c r="Q643">
        <v>0</v>
      </c>
      <c r="R643">
        <v>100415925</v>
      </c>
      <c r="T643">
        <v>2</v>
      </c>
      <c r="U643" t="s">
        <v>133</v>
      </c>
      <c r="V643" t="s">
        <v>132</v>
      </c>
      <c r="W643" s="4">
        <v>7.1296296296296299E-4</v>
      </c>
      <c r="X643" t="s">
        <v>244</v>
      </c>
      <c r="Z643" s="7" t="s">
        <v>729</v>
      </c>
    </row>
    <row r="644" spans="1:26" hidden="1" x14ac:dyDescent="0.25">
      <c r="A644" t="s">
        <v>138</v>
      </c>
      <c r="B644" t="s">
        <v>245</v>
      </c>
      <c r="C644" t="s">
        <v>136</v>
      </c>
      <c r="D644" t="s">
        <v>29</v>
      </c>
      <c r="E644" t="s">
        <v>135</v>
      </c>
      <c r="F644" t="s">
        <v>30</v>
      </c>
      <c r="G644">
        <v>1998</v>
      </c>
      <c r="H644" t="s">
        <v>32</v>
      </c>
      <c r="I644" t="s">
        <v>31</v>
      </c>
      <c r="J644" t="s">
        <v>18</v>
      </c>
      <c r="K644" t="s">
        <v>134</v>
      </c>
      <c r="L644">
        <v>0.41</v>
      </c>
      <c r="M644">
        <v>37</v>
      </c>
      <c r="N644">
        <v>1999</v>
      </c>
      <c r="O644" t="s">
        <v>115</v>
      </c>
      <c r="P644" s="5">
        <v>36279</v>
      </c>
      <c r="Q644">
        <v>0</v>
      </c>
      <c r="R644">
        <v>113490717</v>
      </c>
      <c r="T644">
        <v>2</v>
      </c>
      <c r="U644" t="s">
        <v>133</v>
      </c>
      <c r="V644" t="s">
        <v>132</v>
      </c>
      <c r="W644" s="4">
        <v>7.1296296296296299E-4</v>
      </c>
      <c r="X644" t="s">
        <v>244</v>
      </c>
      <c r="Z644" s="7" t="s">
        <v>729</v>
      </c>
    </row>
    <row r="645" spans="1:26" hidden="1" x14ac:dyDescent="0.25">
      <c r="A645" t="s">
        <v>138</v>
      </c>
      <c r="B645" t="s">
        <v>243</v>
      </c>
      <c r="C645" t="s">
        <v>136</v>
      </c>
      <c r="D645" t="s">
        <v>29</v>
      </c>
      <c r="E645" t="s">
        <v>135</v>
      </c>
      <c r="F645" t="s">
        <v>30</v>
      </c>
      <c r="G645">
        <v>1999</v>
      </c>
      <c r="H645" t="s">
        <v>32</v>
      </c>
      <c r="I645" t="s">
        <v>40</v>
      </c>
      <c r="J645" t="s">
        <v>18</v>
      </c>
      <c r="K645" t="s">
        <v>134</v>
      </c>
      <c r="L645">
        <v>0.5</v>
      </c>
      <c r="N645">
        <v>2000</v>
      </c>
      <c r="O645" t="s">
        <v>115</v>
      </c>
      <c r="P645" s="5">
        <v>36658</v>
      </c>
      <c r="Q645">
        <v>0</v>
      </c>
      <c r="R645">
        <v>195763690</v>
      </c>
      <c r="T645">
        <v>2</v>
      </c>
      <c r="U645" t="s">
        <v>133</v>
      </c>
      <c r="V645" t="s">
        <v>132</v>
      </c>
      <c r="W645" s="4">
        <v>7.1296296296296299E-4</v>
      </c>
      <c r="X645" t="s">
        <v>242</v>
      </c>
      <c r="Z645" s="7" t="s">
        <v>729</v>
      </c>
    </row>
    <row r="646" spans="1:26" hidden="1" x14ac:dyDescent="0.25">
      <c r="A646" t="s">
        <v>138</v>
      </c>
      <c r="B646" t="s">
        <v>241</v>
      </c>
      <c r="C646" t="s">
        <v>136</v>
      </c>
      <c r="D646" t="s">
        <v>29</v>
      </c>
      <c r="E646" t="s">
        <v>135</v>
      </c>
      <c r="F646" t="s">
        <v>30</v>
      </c>
      <c r="G646">
        <v>2000</v>
      </c>
      <c r="H646" t="s">
        <v>32</v>
      </c>
      <c r="I646" t="s">
        <v>31</v>
      </c>
      <c r="J646" t="s">
        <v>18</v>
      </c>
      <c r="K646" t="s">
        <v>134</v>
      </c>
      <c r="L646">
        <v>0.6</v>
      </c>
      <c r="M646">
        <v>42</v>
      </c>
      <c r="N646">
        <v>2001</v>
      </c>
      <c r="O646" t="s">
        <v>115</v>
      </c>
      <c r="P646" s="5">
        <v>37029</v>
      </c>
      <c r="Q646">
        <v>0</v>
      </c>
      <c r="R646">
        <v>171647695</v>
      </c>
      <c r="T646">
        <v>2</v>
      </c>
      <c r="U646" t="s">
        <v>133</v>
      </c>
      <c r="V646" t="s">
        <v>132</v>
      </c>
      <c r="W646" s="4">
        <v>7.1296296296296299E-4</v>
      </c>
      <c r="X646" t="s">
        <v>240</v>
      </c>
      <c r="Z646" s="7" t="s">
        <v>729</v>
      </c>
    </row>
    <row r="647" spans="1:26" hidden="1" x14ac:dyDescent="0.25">
      <c r="A647" t="s">
        <v>138</v>
      </c>
      <c r="B647" t="s">
        <v>239</v>
      </c>
      <c r="C647" t="s">
        <v>136</v>
      </c>
      <c r="D647" t="s">
        <v>29</v>
      </c>
      <c r="E647" t="s">
        <v>135</v>
      </c>
      <c r="F647" t="s">
        <v>30</v>
      </c>
      <c r="G647">
        <v>2000</v>
      </c>
      <c r="H647" t="s">
        <v>32</v>
      </c>
      <c r="I647" t="s">
        <v>31</v>
      </c>
      <c r="J647" t="s">
        <v>18</v>
      </c>
      <c r="K647" t="s">
        <v>134</v>
      </c>
      <c r="L647">
        <v>0.6</v>
      </c>
      <c r="M647">
        <v>42</v>
      </c>
      <c r="N647">
        <v>2001</v>
      </c>
      <c r="O647" t="s">
        <v>115</v>
      </c>
      <c r="P647" s="5">
        <v>37029</v>
      </c>
      <c r="Q647">
        <v>0</v>
      </c>
      <c r="R647">
        <v>32249506</v>
      </c>
      <c r="T647">
        <v>2</v>
      </c>
      <c r="U647" t="s">
        <v>133</v>
      </c>
      <c r="V647" t="s">
        <v>238</v>
      </c>
      <c r="W647" s="4">
        <v>7.1180555555555548E-4</v>
      </c>
      <c r="X647" t="s">
        <v>237</v>
      </c>
      <c r="Z647" s="7" t="s">
        <v>729</v>
      </c>
    </row>
    <row r="648" spans="1:26" hidden="1" x14ac:dyDescent="0.25">
      <c r="A648" t="s">
        <v>138</v>
      </c>
      <c r="B648" t="s">
        <v>236</v>
      </c>
      <c r="C648" t="s">
        <v>136</v>
      </c>
      <c r="D648" t="s">
        <v>29</v>
      </c>
      <c r="E648" t="s">
        <v>135</v>
      </c>
      <c r="F648" t="s">
        <v>30</v>
      </c>
      <c r="G648">
        <v>2001</v>
      </c>
      <c r="H648" t="s">
        <v>32</v>
      </c>
      <c r="I648" t="s">
        <v>40</v>
      </c>
      <c r="J648" t="s">
        <v>18</v>
      </c>
      <c r="K648" t="s">
        <v>134</v>
      </c>
      <c r="L648">
        <v>0.68</v>
      </c>
      <c r="M648">
        <v>45</v>
      </c>
      <c r="N648">
        <v>2002</v>
      </c>
      <c r="O648" t="s">
        <v>115</v>
      </c>
      <c r="P648" s="5">
        <v>37399</v>
      </c>
      <c r="Q648">
        <v>0</v>
      </c>
      <c r="R648">
        <v>202573328</v>
      </c>
      <c r="T648">
        <v>2</v>
      </c>
      <c r="U648" t="s">
        <v>133</v>
      </c>
      <c r="V648" t="s">
        <v>132</v>
      </c>
      <c r="W648" s="4">
        <v>7.1296296296296299E-4</v>
      </c>
      <c r="X648" t="s">
        <v>235</v>
      </c>
      <c r="Z648" s="7" t="s">
        <v>729</v>
      </c>
    </row>
    <row r="649" spans="1:26" hidden="1" x14ac:dyDescent="0.25">
      <c r="A649" t="s">
        <v>138</v>
      </c>
      <c r="B649" t="s">
        <v>234</v>
      </c>
      <c r="C649" t="s">
        <v>136</v>
      </c>
      <c r="D649" t="s">
        <v>29</v>
      </c>
      <c r="E649" t="s">
        <v>135</v>
      </c>
      <c r="F649" t="s">
        <v>30</v>
      </c>
      <c r="G649">
        <v>2002</v>
      </c>
      <c r="H649" t="s">
        <v>32</v>
      </c>
      <c r="I649" t="s">
        <v>31</v>
      </c>
      <c r="J649" t="s">
        <v>18</v>
      </c>
      <c r="K649" t="s">
        <v>134</v>
      </c>
      <c r="L649">
        <v>0.41</v>
      </c>
      <c r="M649">
        <v>38</v>
      </c>
      <c r="N649">
        <v>2003</v>
      </c>
      <c r="O649" t="s">
        <v>115</v>
      </c>
      <c r="P649" s="5">
        <v>37743</v>
      </c>
      <c r="Q649">
        <v>0</v>
      </c>
      <c r="R649">
        <v>130977332</v>
      </c>
      <c r="T649">
        <v>2</v>
      </c>
      <c r="U649" t="s">
        <v>133</v>
      </c>
      <c r="V649" t="s">
        <v>132</v>
      </c>
      <c r="W649" s="4">
        <v>7.1296296296296299E-4</v>
      </c>
      <c r="X649" t="s">
        <v>232</v>
      </c>
      <c r="Z649" s="7" t="s">
        <v>729</v>
      </c>
    </row>
    <row r="650" spans="1:26" hidden="1" x14ac:dyDescent="0.25">
      <c r="A650" t="s">
        <v>138</v>
      </c>
      <c r="B650" t="s">
        <v>233</v>
      </c>
      <c r="C650" t="s">
        <v>136</v>
      </c>
      <c r="D650" t="s">
        <v>29</v>
      </c>
      <c r="E650" t="s">
        <v>135</v>
      </c>
      <c r="F650" t="s">
        <v>30</v>
      </c>
      <c r="G650">
        <v>2002</v>
      </c>
      <c r="H650" t="s">
        <v>32</v>
      </c>
      <c r="I650" t="s">
        <v>31</v>
      </c>
      <c r="J650" t="s">
        <v>18</v>
      </c>
      <c r="K650" t="s">
        <v>134</v>
      </c>
      <c r="L650">
        <v>0.77</v>
      </c>
      <c r="M650">
        <v>47</v>
      </c>
      <c r="N650">
        <v>2003</v>
      </c>
      <c r="O650" t="s">
        <v>115</v>
      </c>
      <c r="P650" s="5">
        <v>37755</v>
      </c>
      <c r="Q650">
        <v>0</v>
      </c>
      <c r="R650">
        <v>75420275</v>
      </c>
      <c r="T650">
        <v>2</v>
      </c>
      <c r="U650" t="s">
        <v>133</v>
      </c>
      <c r="V650" t="s">
        <v>132</v>
      </c>
      <c r="W650" s="4">
        <v>7.1296296296296299E-4</v>
      </c>
      <c r="X650" t="s">
        <v>232</v>
      </c>
      <c r="Z650" s="7" t="s">
        <v>729</v>
      </c>
    </row>
    <row r="651" spans="1:26" hidden="1" x14ac:dyDescent="0.25">
      <c r="A651" t="s">
        <v>138</v>
      </c>
      <c r="B651" t="s">
        <v>231</v>
      </c>
      <c r="C651" t="s">
        <v>136</v>
      </c>
      <c r="D651" t="s">
        <v>29</v>
      </c>
      <c r="E651" t="s">
        <v>135</v>
      </c>
      <c r="F651" t="s">
        <v>30</v>
      </c>
      <c r="G651">
        <v>2003</v>
      </c>
      <c r="H651" t="s">
        <v>32</v>
      </c>
      <c r="I651" t="s">
        <v>40</v>
      </c>
      <c r="J651" t="s">
        <v>18</v>
      </c>
      <c r="K651" t="s">
        <v>134</v>
      </c>
      <c r="L651">
        <v>0.62</v>
      </c>
      <c r="M651">
        <v>45</v>
      </c>
      <c r="N651">
        <v>2004</v>
      </c>
      <c r="O651" t="s">
        <v>115</v>
      </c>
      <c r="P651" s="5">
        <v>38110</v>
      </c>
      <c r="Q651">
        <v>0</v>
      </c>
      <c r="R651">
        <v>71935299</v>
      </c>
      <c r="T651">
        <v>2</v>
      </c>
      <c r="U651" t="s">
        <v>133</v>
      </c>
      <c r="V651" t="s">
        <v>132</v>
      </c>
      <c r="W651" s="4">
        <v>7.1296296296296299E-4</v>
      </c>
      <c r="X651" t="s">
        <v>228</v>
      </c>
      <c r="Z651" s="7" t="s">
        <v>729</v>
      </c>
    </row>
    <row r="652" spans="1:26" hidden="1" x14ac:dyDescent="0.25">
      <c r="A652" t="s">
        <v>138</v>
      </c>
      <c r="B652" t="s">
        <v>230</v>
      </c>
      <c r="C652" t="s">
        <v>136</v>
      </c>
      <c r="D652" t="s">
        <v>29</v>
      </c>
      <c r="E652" t="s">
        <v>135</v>
      </c>
      <c r="F652" t="s">
        <v>30</v>
      </c>
      <c r="G652">
        <v>2003</v>
      </c>
      <c r="H652" t="s">
        <v>32</v>
      </c>
      <c r="I652" t="s">
        <v>40</v>
      </c>
      <c r="J652" t="s">
        <v>18</v>
      </c>
      <c r="K652" t="s">
        <v>134</v>
      </c>
      <c r="L652">
        <v>0.56999999999999995</v>
      </c>
      <c r="M652">
        <v>43</v>
      </c>
      <c r="N652">
        <v>2004</v>
      </c>
      <c r="O652" t="s">
        <v>115</v>
      </c>
      <c r="P652" s="5">
        <v>38111</v>
      </c>
      <c r="Q652">
        <v>0</v>
      </c>
      <c r="R652">
        <v>72359988</v>
      </c>
      <c r="T652">
        <v>2</v>
      </c>
      <c r="U652" t="s">
        <v>133</v>
      </c>
      <c r="V652" t="s">
        <v>132</v>
      </c>
      <c r="W652" s="4">
        <v>7.1296296296296299E-4</v>
      </c>
      <c r="X652" t="s">
        <v>228</v>
      </c>
      <c r="Z652" s="7" t="s">
        <v>729</v>
      </c>
    </row>
    <row r="653" spans="1:26" hidden="1" x14ac:dyDescent="0.25">
      <c r="A653" t="s">
        <v>138</v>
      </c>
      <c r="B653" t="s">
        <v>229</v>
      </c>
      <c r="C653" t="s">
        <v>136</v>
      </c>
      <c r="D653" t="s">
        <v>29</v>
      </c>
      <c r="E653" t="s">
        <v>135</v>
      </c>
      <c r="F653" t="s">
        <v>30</v>
      </c>
      <c r="G653">
        <v>2003</v>
      </c>
      <c r="H653" t="s">
        <v>32</v>
      </c>
      <c r="I653" t="s">
        <v>40</v>
      </c>
      <c r="J653" t="s">
        <v>18</v>
      </c>
      <c r="K653" t="s">
        <v>134</v>
      </c>
      <c r="L653">
        <v>0.86</v>
      </c>
      <c r="M653">
        <v>48</v>
      </c>
      <c r="N653">
        <v>2004</v>
      </c>
      <c r="O653" t="s">
        <v>115</v>
      </c>
      <c r="P653" s="5">
        <v>38121</v>
      </c>
      <c r="Q653">
        <v>0</v>
      </c>
      <c r="R653">
        <v>78162281</v>
      </c>
      <c r="T653">
        <v>2</v>
      </c>
      <c r="U653" t="s">
        <v>133</v>
      </c>
      <c r="V653" t="s">
        <v>132</v>
      </c>
      <c r="W653" s="4">
        <v>7.1296296296296299E-4</v>
      </c>
      <c r="X653" t="s">
        <v>228</v>
      </c>
      <c r="Z653" s="7" t="s">
        <v>729</v>
      </c>
    </row>
    <row r="654" spans="1:26" hidden="1" x14ac:dyDescent="0.25">
      <c r="A654" t="s">
        <v>138</v>
      </c>
      <c r="B654" t="s">
        <v>227</v>
      </c>
      <c r="C654" t="s">
        <v>136</v>
      </c>
      <c r="D654" t="s">
        <v>29</v>
      </c>
      <c r="E654" t="s">
        <v>135</v>
      </c>
      <c r="F654" t="s">
        <v>30</v>
      </c>
      <c r="G654">
        <v>2004</v>
      </c>
      <c r="H654" t="s">
        <v>32</v>
      </c>
      <c r="I654" t="s">
        <v>31</v>
      </c>
      <c r="J654" t="s">
        <v>18</v>
      </c>
      <c r="K654" t="s">
        <v>134</v>
      </c>
      <c r="L654">
        <v>0.51</v>
      </c>
      <c r="M654">
        <v>43</v>
      </c>
      <c r="N654">
        <v>2005</v>
      </c>
      <c r="O654" t="s">
        <v>115</v>
      </c>
      <c r="P654" s="5">
        <v>38468</v>
      </c>
      <c r="Q654">
        <v>0</v>
      </c>
      <c r="R654">
        <v>72690212</v>
      </c>
      <c r="T654">
        <v>2</v>
      </c>
      <c r="U654" t="s">
        <v>133</v>
      </c>
      <c r="V654" t="s">
        <v>132</v>
      </c>
      <c r="W654" s="4">
        <v>7.1296296296296299E-4</v>
      </c>
      <c r="X654" t="s">
        <v>224</v>
      </c>
      <c r="Z654" s="7" t="s">
        <v>729</v>
      </c>
    </row>
    <row r="655" spans="1:26" hidden="1" x14ac:dyDescent="0.25">
      <c r="A655" t="s">
        <v>138</v>
      </c>
      <c r="B655" t="s">
        <v>226</v>
      </c>
      <c r="C655" t="s">
        <v>136</v>
      </c>
      <c r="D655" t="s">
        <v>29</v>
      </c>
      <c r="E655" t="s">
        <v>135</v>
      </c>
      <c r="F655" t="s">
        <v>30</v>
      </c>
      <c r="G655">
        <v>2004</v>
      </c>
      <c r="H655" t="s">
        <v>32</v>
      </c>
      <c r="I655" t="s">
        <v>31</v>
      </c>
      <c r="J655" t="s">
        <v>18</v>
      </c>
      <c r="K655" t="s">
        <v>134</v>
      </c>
      <c r="L655">
        <v>0.81</v>
      </c>
      <c r="M655">
        <v>50</v>
      </c>
      <c r="N655">
        <v>2005</v>
      </c>
      <c r="O655" t="s">
        <v>115</v>
      </c>
      <c r="P655" s="5">
        <v>38481</v>
      </c>
      <c r="Q655">
        <v>0</v>
      </c>
      <c r="R655">
        <v>77154980</v>
      </c>
      <c r="T655">
        <v>2</v>
      </c>
      <c r="U655" t="s">
        <v>133</v>
      </c>
      <c r="V655" t="s">
        <v>132</v>
      </c>
      <c r="W655" s="4">
        <v>7.1296296296296299E-4</v>
      </c>
      <c r="X655" t="s">
        <v>224</v>
      </c>
      <c r="Z655" s="7" t="s">
        <v>729</v>
      </c>
    </row>
    <row r="656" spans="1:26" hidden="1" x14ac:dyDescent="0.25">
      <c r="A656" t="s">
        <v>138</v>
      </c>
      <c r="B656" t="s">
        <v>225</v>
      </c>
      <c r="C656" t="s">
        <v>136</v>
      </c>
      <c r="D656" t="s">
        <v>29</v>
      </c>
      <c r="E656" t="s">
        <v>135</v>
      </c>
      <c r="F656" t="s">
        <v>30</v>
      </c>
      <c r="G656">
        <v>2004</v>
      </c>
      <c r="H656" t="s">
        <v>32</v>
      </c>
      <c r="I656" t="s">
        <v>31</v>
      </c>
      <c r="J656" t="s">
        <v>18</v>
      </c>
      <c r="K656" t="s">
        <v>134</v>
      </c>
      <c r="L656">
        <v>0.48</v>
      </c>
      <c r="M656">
        <v>44</v>
      </c>
      <c r="N656">
        <v>2005</v>
      </c>
      <c r="O656" t="s">
        <v>115</v>
      </c>
      <c r="P656" s="5">
        <v>38471</v>
      </c>
      <c r="Q656">
        <v>0</v>
      </c>
      <c r="R656">
        <v>72373377</v>
      </c>
      <c r="T656">
        <v>2</v>
      </c>
      <c r="U656" t="s">
        <v>133</v>
      </c>
      <c r="V656" t="s">
        <v>132</v>
      </c>
      <c r="W656" s="4">
        <v>7.1296296296296299E-4</v>
      </c>
      <c r="X656" t="s">
        <v>224</v>
      </c>
      <c r="Z656" s="7" t="s">
        <v>729</v>
      </c>
    </row>
    <row r="657" spans="1:26" hidden="1" x14ac:dyDescent="0.25">
      <c r="A657" t="s">
        <v>138</v>
      </c>
      <c r="B657" t="s">
        <v>223</v>
      </c>
      <c r="C657" t="s">
        <v>136</v>
      </c>
      <c r="D657" t="s">
        <v>29</v>
      </c>
      <c r="E657" t="s">
        <v>135</v>
      </c>
      <c r="F657" t="s">
        <v>30</v>
      </c>
      <c r="G657">
        <v>2005</v>
      </c>
      <c r="H657" t="s">
        <v>32</v>
      </c>
      <c r="I657" t="s">
        <v>40</v>
      </c>
      <c r="J657" t="s">
        <v>18</v>
      </c>
      <c r="K657" t="s">
        <v>134</v>
      </c>
      <c r="L657">
        <v>0.87</v>
      </c>
      <c r="M657">
        <v>47</v>
      </c>
      <c r="N657">
        <v>2006</v>
      </c>
      <c r="O657" t="s">
        <v>115</v>
      </c>
      <c r="P657" s="5">
        <v>38853</v>
      </c>
      <c r="Q657">
        <v>0</v>
      </c>
      <c r="R657">
        <v>72166730</v>
      </c>
      <c r="T657">
        <v>2</v>
      </c>
      <c r="U657" t="s">
        <v>133</v>
      </c>
      <c r="V657" t="s">
        <v>132</v>
      </c>
      <c r="W657" s="4">
        <v>7.1296296296296299E-4</v>
      </c>
      <c r="X657" t="s">
        <v>220</v>
      </c>
      <c r="Z657" s="7" t="s">
        <v>729</v>
      </c>
    </row>
    <row r="658" spans="1:26" hidden="1" x14ac:dyDescent="0.25">
      <c r="A658" t="s">
        <v>138</v>
      </c>
      <c r="B658" t="s">
        <v>222</v>
      </c>
      <c r="C658" t="s">
        <v>136</v>
      </c>
      <c r="D658" t="s">
        <v>29</v>
      </c>
      <c r="E658" t="s">
        <v>135</v>
      </c>
      <c r="F658" t="s">
        <v>30</v>
      </c>
      <c r="G658">
        <v>2005</v>
      </c>
      <c r="H658" t="s">
        <v>32</v>
      </c>
      <c r="I658" t="s">
        <v>40</v>
      </c>
      <c r="J658" t="s">
        <v>18</v>
      </c>
      <c r="K658" t="s">
        <v>134</v>
      </c>
      <c r="L658">
        <v>0.55000000000000004</v>
      </c>
      <c r="M658">
        <v>45</v>
      </c>
      <c r="N658">
        <v>2006</v>
      </c>
      <c r="O658" t="s">
        <v>115</v>
      </c>
      <c r="P658" s="5">
        <v>38841</v>
      </c>
      <c r="Q658">
        <v>0</v>
      </c>
      <c r="R658">
        <v>72146280</v>
      </c>
      <c r="T658">
        <v>2</v>
      </c>
      <c r="U658" t="s">
        <v>133</v>
      </c>
      <c r="V658" t="s">
        <v>132</v>
      </c>
      <c r="W658" s="4">
        <v>7.1296296296296299E-4</v>
      </c>
      <c r="X658" t="s">
        <v>220</v>
      </c>
      <c r="Z658" s="7" t="s">
        <v>729</v>
      </c>
    </row>
    <row r="659" spans="1:26" hidden="1" x14ac:dyDescent="0.25">
      <c r="A659" t="s">
        <v>138</v>
      </c>
      <c r="B659" t="s">
        <v>221</v>
      </c>
      <c r="C659" t="s">
        <v>136</v>
      </c>
      <c r="D659" t="s">
        <v>29</v>
      </c>
      <c r="E659" t="s">
        <v>135</v>
      </c>
      <c r="F659" t="s">
        <v>30</v>
      </c>
      <c r="G659">
        <v>2005</v>
      </c>
      <c r="H659" t="s">
        <v>32</v>
      </c>
      <c r="I659" t="s">
        <v>40</v>
      </c>
      <c r="J659" t="s">
        <v>18</v>
      </c>
      <c r="K659" t="s">
        <v>134</v>
      </c>
      <c r="L659">
        <v>0.51</v>
      </c>
      <c r="M659">
        <v>44</v>
      </c>
      <c r="N659">
        <v>2006</v>
      </c>
      <c r="O659" t="s">
        <v>115</v>
      </c>
      <c r="P659" s="5">
        <v>38839</v>
      </c>
      <c r="Q659">
        <v>0</v>
      </c>
      <c r="R659">
        <v>72608203</v>
      </c>
      <c r="T659">
        <v>2</v>
      </c>
      <c r="U659" t="s">
        <v>133</v>
      </c>
      <c r="V659" t="s">
        <v>132</v>
      </c>
      <c r="W659" s="4">
        <v>7.1296296296296299E-4</v>
      </c>
      <c r="X659" t="s">
        <v>220</v>
      </c>
      <c r="Z659" s="7" t="s">
        <v>729</v>
      </c>
    </row>
    <row r="660" spans="1:26" hidden="1" x14ac:dyDescent="0.25">
      <c r="A660" t="s">
        <v>138</v>
      </c>
      <c r="B660" t="s">
        <v>219</v>
      </c>
      <c r="C660" t="s">
        <v>136</v>
      </c>
      <c r="D660" t="s">
        <v>29</v>
      </c>
      <c r="E660" t="s">
        <v>135</v>
      </c>
      <c r="F660" t="s">
        <v>30</v>
      </c>
      <c r="G660">
        <v>2006</v>
      </c>
      <c r="H660" t="s">
        <v>32</v>
      </c>
      <c r="I660" t="s">
        <v>31</v>
      </c>
      <c r="J660" t="s">
        <v>18</v>
      </c>
      <c r="K660" t="s">
        <v>134</v>
      </c>
      <c r="L660">
        <v>0.6</v>
      </c>
      <c r="M660">
        <v>41</v>
      </c>
      <c r="N660">
        <v>2007</v>
      </c>
      <c r="O660" t="s">
        <v>115</v>
      </c>
      <c r="P660" s="5">
        <v>39206</v>
      </c>
      <c r="Q660">
        <v>0</v>
      </c>
      <c r="R660">
        <v>72495560</v>
      </c>
      <c r="T660">
        <v>2</v>
      </c>
      <c r="U660" t="s">
        <v>133</v>
      </c>
      <c r="V660" t="s">
        <v>132</v>
      </c>
      <c r="W660" s="4">
        <v>7.1296296296296299E-4</v>
      </c>
      <c r="X660" t="s">
        <v>216</v>
      </c>
      <c r="Z660" s="7" t="s">
        <v>729</v>
      </c>
    </row>
    <row r="661" spans="1:26" hidden="1" x14ac:dyDescent="0.25">
      <c r="A661" t="s">
        <v>138</v>
      </c>
      <c r="B661" t="s">
        <v>218</v>
      </c>
      <c r="C661" t="s">
        <v>136</v>
      </c>
      <c r="D661" t="s">
        <v>29</v>
      </c>
      <c r="E661" t="s">
        <v>135</v>
      </c>
      <c r="F661" t="s">
        <v>30</v>
      </c>
      <c r="G661">
        <v>2006</v>
      </c>
      <c r="H661" t="s">
        <v>32</v>
      </c>
      <c r="I661" t="s">
        <v>31</v>
      </c>
      <c r="J661" t="s">
        <v>18</v>
      </c>
      <c r="K661" t="s">
        <v>134</v>
      </c>
      <c r="L661">
        <v>0.44</v>
      </c>
      <c r="M661">
        <v>39</v>
      </c>
      <c r="N661">
        <v>2007</v>
      </c>
      <c r="O661" t="s">
        <v>115</v>
      </c>
      <c r="P661" s="5">
        <v>39203</v>
      </c>
      <c r="Q661">
        <v>0</v>
      </c>
      <c r="R661">
        <v>72303928</v>
      </c>
      <c r="T661">
        <v>2</v>
      </c>
      <c r="U661" t="s">
        <v>133</v>
      </c>
      <c r="V661" t="s">
        <v>132</v>
      </c>
      <c r="W661" s="4">
        <v>7.1296296296296299E-4</v>
      </c>
      <c r="X661" t="s">
        <v>216</v>
      </c>
      <c r="Z661" s="7" t="s">
        <v>729</v>
      </c>
    </row>
    <row r="662" spans="1:26" hidden="1" x14ac:dyDescent="0.25">
      <c r="A662" t="s">
        <v>138</v>
      </c>
      <c r="B662" t="s">
        <v>217</v>
      </c>
      <c r="C662" t="s">
        <v>136</v>
      </c>
      <c r="D662" t="s">
        <v>29</v>
      </c>
      <c r="E662" t="s">
        <v>135</v>
      </c>
      <c r="F662" t="s">
        <v>30</v>
      </c>
      <c r="G662">
        <v>2006</v>
      </c>
      <c r="H662" t="s">
        <v>32</v>
      </c>
      <c r="I662" t="s">
        <v>31</v>
      </c>
      <c r="J662" t="s">
        <v>18</v>
      </c>
      <c r="K662" t="s">
        <v>134</v>
      </c>
      <c r="L662">
        <v>0.91</v>
      </c>
      <c r="M662">
        <v>49</v>
      </c>
      <c r="N662">
        <v>2007</v>
      </c>
      <c r="O662" t="s">
        <v>115</v>
      </c>
      <c r="P662" s="5">
        <v>39218</v>
      </c>
      <c r="Q662">
        <v>0</v>
      </c>
      <c r="R662">
        <v>75608814</v>
      </c>
      <c r="T662">
        <v>2</v>
      </c>
      <c r="U662" t="s">
        <v>133</v>
      </c>
      <c r="V662" t="s">
        <v>132</v>
      </c>
      <c r="W662" s="4">
        <v>7.1296296296296299E-4</v>
      </c>
      <c r="X662" t="s">
        <v>216</v>
      </c>
      <c r="Z662" s="7" t="s">
        <v>729</v>
      </c>
    </row>
    <row r="663" spans="1:26" hidden="1" x14ac:dyDescent="0.25">
      <c r="A663" t="s">
        <v>138</v>
      </c>
      <c r="B663" t="s">
        <v>215</v>
      </c>
      <c r="C663" t="s">
        <v>136</v>
      </c>
      <c r="D663" t="s">
        <v>29</v>
      </c>
      <c r="E663" t="s">
        <v>135</v>
      </c>
      <c r="F663" t="s">
        <v>30</v>
      </c>
      <c r="G663">
        <v>2007</v>
      </c>
      <c r="H663" t="s">
        <v>32</v>
      </c>
      <c r="I663" t="s">
        <v>40</v>
      </c>
      <c r="J663" t="s">
        <v>18</v>
      </c>
      <c r="K663" t="s">
        <v>134</v>
      </c>
      <c r="L663">
        <v>0.62</v>
      </c>
      <c r="M663">
        <v>41</v>
      </c>
      <c r="N663">
        <v>2008</v>
      </c>
      <c r="O663" t="s">
        <v>115</v>
      </c>
      <c r="P663" s="5">
        <v>39584</v>
      </c>
      <c r="Q663">
        <v>0</v>
      </c>
      <c r="R663">
        <v>199639850</v>
      </c>
      <c r="T663">
        <v>2</v>
      </c>
      <c r="U663" t="s">
        <v>133</v>
      </c>
      <c r="V663" t="s">
        <v>132</v>
      </c>
      <c r="W663" s="4">
        <v>7.1296296296296299E-4</v>
      </c>
      <c r="X663" t="s">
        <v>214</v>
      </c>
      <c r="Z663" s="7" t="s">
        <v>729</v>
      </c>
    </row>
    <row r="664" spans="1:26" hidden="1" x14ac:dyDescent="0.25">
      <c r="A664" t="s">
        <v>138</v>
      </c>
      <c r="B664" t="s">
        <v>213</v>
      </c>
      <c r="C664" t="s">
        <v>136</v>
      </c>
      <c r="D664" t="s">
        <v>29</v>
      </c>
      <c r="E664" t="s">
        <v>135</v>
      </c>
      <c r="F664" t="s">
        <v>30</v>
      </c>
      <c r="G664">
        <v>2008</v>
      </c>
      <c r="H664" t="s">
        <v>32</v>
      </c>
      <c r="I664" t="s">
        <v>31</v>
      </c>
      <c r="J664" t="s">
        <v>18</v>
      </c>
      <c r="K664" t="s">
        <v>134</v>
      </c>
      <c r="L664">
        <v>0.8</v>
      </c>
      <c r="M664">
        <v>45</v>
      </c>
      <c r="N664">
        <v>2009</v>
      </c>
      <c r="O664" t="s">
        <v>115</v>
      </c>
      <c r="P664" s="5">
        <v>39947</v>
      </c>
      <c r="Q664">
        <v>0</v>
      </c>
      <c r="R664">
        <v>38551803</v>
      </c>
      <c r="T664">
        <v>2</v>
      </c>
      <c r="U664" t="s">
        <v>133</v>
      </c>
      <c r="V664" t="s">
        <v>132</v>
      </c>
      <c r="W664" s="4">
        <v>7.1296296296296299E-4</v>
      </c>
      <c r="X664" t="s">
        <v>209</v>
      </c>
      <c r="Z664" s="7" t="s">
        <v>729</v>
      </c>
    </row>
    <row r="665" spans="1:26" hidden="1" x14ac:dyDescent="0.25">
      <c r="A665" t="s">
        <v>138</v>
      </c>
      <c r="B665" t="s">
        <v>212</v>
      </c>
      <c r="C665" t="s">
        <v>136</v>
      </c>
      <c r="D665" t="s">
        <v>29</v>
      </c>
      <c r="E665" t="s">
        <v>135</v>
      </c>
      <c r="F665" t="s">
        <v>30</v>
      </c>
      <c r="G665">
        <v>2008</v>
      </c>
      <c r="H665" t="s">
        <v>32</v>
      </c>
      <c r="I665" t="s">
        <v>31</v>
      </c>
      <c r="J665" t="s">
        <v>18</v>
      </c>
      <c r="K665" t="s">
        <v>134</v>
      </c>
      <c r="L665">
        <v>0.46</v>
      </c>
      <c r="N665">
        <v>2009</v>
      </c>
      <c r="O665" t="s">
        <v>115</v>
      </c>
      <c r="P665" s="5">
        <v>39937</v>
      </c>
      <c r="Q665">
        <v>0</v>
      </c>
      <c r="R665">
        <v>75182886</v>
      </c>
      <c r="T665">
        <v>2</v>
      </c>
      <c r="U665" t="s">
        <v>133</v>
      </c>
      <c r="V665" t="s">
        <v>132</v>
      </c>
      <c r="W665" s="4">
        <v>7.1296296296296299E-4</v>
      </c>
      <c r="X665" t="s">
        <v>209</v>
      </c>
      <c r="Z665" s="7" t="s">
        <v>729</v>
      </c>
    </row>
    <row r="666" spans="1:26" hidden="1" x14ac:dyDescent="0.25">
      <c r="A666" t="s">
        <v>138</v>
      </c>
      <c r="B666" t="s">
        <v>211</v>
      </c>
      <c r="C666" t="s">
        <v>136</v>
      </c>
      <c r="D666" t="s">
        <v>29</v>
      </c>
      <c r="E666" t="s">
        <v>135</v>
      </c>
      <c r="F666" t="s">
        <v>30</v>
      </c>
      <c r="G666">
        <v>2008</v>
      </c>
      <c r="H666" t="s">
        <v>32</v>
      </c>
      <c r="I666" t="s">
        <v>31</v>
      </c>
      <c r="J666" t="s">
        <v>18</v>
      </c>
      <c r="K666" t="s">
        <v>134</v>
      </c>
      <c r="L666">
        <v>0.77</v>
      </c>
      <c r="M666">
        <v>48</v>
      </c>
      <c r="N666">
        <v>2009</v>
      </c>
      <c r="O666" t="s">
        <v>115</v>
      </c>
      <c r="P666" s="5">
        <v>39948</v>
      </c>
      <c r="Q666">
        <v>0</v>
      </c>
      <c r="R666">
        <v>36998185</v>
      </c>
      <c r="T666">
        <v>2</v>
      </c>
      <c r="U666" t="s">
        <v>133</v>
      </c>
      <c r="V666" t="s">
        <v>132</v>
      </c>
      <c r="W666" s="4">
        <v>7.1296296296296299E-4</v>
      </c>
      <c r="X666" t="s">
        <v>209</v>
      </c>
      <c r="Z666" s="7" t="s">
        <v>729</v>
      </c>
    </row>
    <row r="667" spans="1:26" hidden="1" x14ac:dyDescent="0.25">
      <c r="A667" t="s">
        <v>138</v>
      </c>
      <c r="B667" t="s">
        <v>210</v>
      </c>
      <c r="C667" t="s">
        <v>136</v>
      </c>
      <c r="D667" t="s">
        <v>29</v>
      </c>
      <c r="E667" t="s">
        <v>135</v>
      </c>
      <c r="F667" t="s">
        <v>30</v>
      </c>
      <c r="G667">
        <v>2008</v>
      </c>
      <c r="H667" t="s">
        <v>32</v>
      </c>
      <c r="I667" t="s">
        <v>31</v>
      </c>
      <c r="J667" t="s">
        <v>18</v>
      </c>
      <c r="K667" t="s">
        <v>134</v>
      </c>
      <c r="L667">
        <v>0.48</v>
      </c>
      <c r="M667">
        <v>41</v>
      </c>
      <c r="N667">
        <v>2009</v>
      </c>
      <c r="O667" t="s">
        <v>115</v>
      </c>
      <c r="P667" s="5">
        <v>39939</v>
      </c>
      <c r="Q667">
        <v>0</v>
      </c>
      <c r="R667">
        <v>75469724</v>
      </c>
      <c r="T667">
        <v>2</v>
      </c>
      <c r="U667" t="s">
        <v>133</v>
      </c>
      <c r="V667" t="s">
        <v>132</v>
      </c>
      <c r="W667" s="4">
        <v>7.1296296296296299E-4</v>
      </c>
      <c r="X667" t="s">
        <v>209</v>
      </c>
      <c r="Z667" s="7" t="s">
        <v>729</v>
      </c>
    </row>
    <row r="668" spans="1:26" hidden="1" x14ac:dyDescent="0.25">
      <c r="A668" t="s">
        <v>138</v>
      </c>
      <c r="B668" t="s">
        <v>208</v>
      </c>
      <c r="C668" t="s">
        <v>136</v>
      </c>
      <c r="D668" t="s">
        <v>29</v>
      </c>
      <c r="E668" t="s">
        <v>135</v>
      </c>
      <c r="F668" t="s">
        <v>30</v>
      </c>
      <c r="G668">
        <v>2009</v>
      </c>
      <c r="H668" t="s">
        <v>32</v>
      </c>
      <c r="I668" t="s">
        <v>40</v>
      </c>
      <c r="J668" t="s">
        <v>18</v>
      </c>
      <c r="K668" t="s">
        <v>134</v>
      </c>
      <c r="L668">
        <v>0.53</v>
      </c>
      <c r="M668">
        <v>42</v>
      </c>
      <c r="N668">
        <v>2010</v>
      </c>
      <c r="O668" t="s">
        <v>115</v>
      </c>
      <c r="P668" s="5">
        <v>40304</v>
      </c>
      <c r="Q668">
        <v>0</v>
      </c>
      <c r="R668">
        <v>37493609</v>
      </c>
      <c r="T668">
        <v>2</v>
      </c>
      <c r="U668" t="s">
        <v>133</v>
      </c>
      <c r="V668" t="s">
        <v>132</v>
      </c>
      <c r="W668" s="4">
        <v>7.1296296296296299E-4</v>
      </c>
      <c r="X668" t="s">
        <v>202</v>
      </c>
      <c r="Z668" s="7" t="s">
        <v>729</v>
      </c>
    </row>
    <row r="669" spans="1:26" hidden="1" x14ac:dyDescent="0.25">
      <c r="A669" t="s">
        <v>138</v>
      </c>
      <c r="B669" t="s">
        <v>207</v>
      </c>
      <c r="C669" t="s">
        <v>136</v>
      </c>
      <c r="D669" t="s">
        <v>29</v>
      </c>
      <c r="E669" t="s">
        <v>135</v>
      </c>
      <c r="F669" t="s">
        <v>30</v>
      </c>
      <c r="G669">
        <v>2009</v>
      </c>
      <c r="H669" t="s">
        <v>32</v>
      </c>
      <c r="I669" t="s">
        <v>40</v>
      </c>
      <c r="J669" t="s">
        <v>18</v>
      </c>
      <c r="K669" t="s">
        <v>134</v>
      </c>
      <c r="L669">
        <v>0.46</v>
      </c>
      <c r="M669">
        <v>42</v>
      </c>
      <c r="N669">
        <v>2010</v>
      </c>
      <c r="O669" t="s">
        <v>115</v>
      </c>
      <c r="P669" s="5">
        <v>40302</v>
      </c>
      <c r="Q669">
        <v>0</v>
      </c>
      <c r="R669">
        <v>37397874</v>
      </c>
      <c r="T669">
        <v>2</v>
      </c>
      <c r="U669" t="s">
        <v>133</v>
      </c>
      <c r="V669" t="s">
        <v>132</v>
      </c>
      <c r="W669" s="4">
        <v>7.1296296296296299E-4</v>
      </c>
      <c r="X669" t="s">
        <v>202</v>
      </c>
      <c r="Z669" s="7" t="s">
        <v>729</v>
      </c>
    </row>
    <row r="670" spans="1:26" hidden="1" x14ac:dyDescent="0.25">
      <c r="A670" t="s">
        <v>138</v>
      </c>
      <c r="B670" t="s">
        <v>206</v>
      </c>
      <c r="C670" t="s">
        <v>136</v>
      </c>
      <c r="D670" t="s">
        <v>29</v>
      </c>
      <c r="E670" t="s">
        <v>135</v>
      </c>
      <c r="F670" t="s">
        <v>30</v>
      </c>
      <c r="G670">
        <v>2009</v>
      </c>
      <c r="H670" t="s">
        <v>32</v>
      </c>
      <c r="I670" t="s">
        <v>40</v>
      </c>
      <c r="J670" t="s">
        <v>18</v>
      </c>
      <c r="K670" t="s">
        <v>134</v>
      </c>
      <c r="L670">
        <v>0.5</v>
      </c>
      <c r="N670">
        <v>2010</v>
      </c>
      <c r="O670" t="s">
        <v>115</v>
      </c>
      <c r="P670" s="5">
        <v>40305</v>
      </c>
      <c r="Q670">
        <v>0</v>
      </c>
      <c r="R670">
        <v>37442890</v>
      </c>
      <c r="T670">
        <v>2</v>
      </c>
      <c r="U670" t="s">
        <v>133</v>
      </c>
      <c r="V670" t="s">
        <v>132</v>
      </c>
      <c r="W670" s="4">
        <v>7.1296296296296299E-4</v>
      </c>
      <c r="X670" t="s">
        <v>202</v>
      </c>
      <c r="Z670" s="7" t="s">
        <v>729</v>
      </c>
    </row>
    <row r="671" spans="1:26" hidden="1" x14ac:dyDescent="0.25">
      <c r="A671" t="s">
        <v>138</v>
      </c>
      <c r="B671" t="s">
        <v>205</v>
      </c>
      <c r="C671" t="s">
        <v>136</v>
      </c>
      <c r="D671" t="s">
        <v>29</v>
      </c>
      <c r="E671" t="s">
        <v>135</v>
      </c>
      <c r="F671" t="s">
        <v>30</v>
      </c>
      <c r="G671">
        <v>2009</v>
      </c>
      <c r="H671" t="s">
        <v>32</v>
      </c>
      <c r="I671" t="s">
        <v>40</v>
      </c>
      <c r="J671" t="s">
        <v>18</v>
      </c>
      <c r="K671" t="s">
        <v>134</v>
      </c>
      <c r="L671">
        <v>0.91</v>
      </c>
      <c r="M671">
        <v>51</v>
      </c>
      <c r="N671">
        <v>2010</v>
      </c>
      <c r="O671" t="s">
        <v>115</v>
      </c>
      <c r="P671" s="5">
        <v>40317</v>
      </c>
      <c r="Q671">
        <v>0</v>
      </c>
      <c r="R671">
        <v>34609297</v>
      </c>
      <c r="T671">
        <v>2</v>
      </c>
      <c r="U671" t="s">
        <v>133</v>
      </c>
      <c r="V671" t="s">
        <v>132</v>
      </c>
      <c r="W671" s="4">
        <v>7.1296296296296299E-4</v>
      </c>
      <c r="X671" t="s">
        <v>202</v>
      </c>
      <c r="Z671" s="7" t="s">
        <v>729</v>
      </c>
    </row>
    <row r="672" spans="1:26" hidden="1" x14ac:dyDescent="0.25">
      <c r="A672" t="s">
        <v>138</v>
      </c>
      <c r="B672" t="s">
        <v>204</v>
      </c>
      <c r="C672" t="s">
        <v>136</v>
      </c>
      <c r="D672" t="s">
        <v>29</v>
      </c>
      <c r="E672" t="s">
        <v>135</v>
      </c>
      <c r="F672" t="s">
        <v>30</v>
      </c>
      <c r="G672">
        <v>2009</v>
      </c>
      <c r="H672" t="s">
        <v>32</v>
      </c>
      <c r="I672" t="s">
        <v>40</v>
      </c>
      <c r="J672" t="s">
        <v>18</v>
      </c>
      <c r="K672" t="s">
        <v>134</v>
      </c>
      <c r="L672">
        <v>0.79</v>
      </c>
      <c r="M672">
        <v>49</v>
      </c>
      <c r="N672">
        <v>2010</v>
      </c>
      <c r="O672" t="s">
        <v>115</v>
      </c>
      <c r="P672" s="5">
        <v>40314</v>
      </c>
      <c r="Q672">
        <v>0</v>
      </c>
      <c r="R672">
        <v>38687043</v>
      </c>
      <c r="T672">
        <v>2</v>
      </c>
      <c r="U672" t="s">
        <v>133</v>
      </c>
      <c r="V672" t="s">
        <v>132</v>
      </c>
      <c r="W672" s="4">
        <v>7.1296296296296299E-4</v>
      </c>
      <c r="X672" t="s">
        <v>202</v>
      </c>
      <c r="Z672" s="7" t="s">
        <v>729</v>
      </c>
    </row>
    <row r="673" spans="1:26" hidden="1" x14ac:dyDescent="0.25">
      <c r="A673" t="s">
        <v>138</v>
      </c>
      <c r="B673" t="s">
        <v>203</v>
      </c>
      <c r="C673" t="s">
        <v>136</v>
      </c>
      <c r="D673" t="s">
        <v>29</v>
      </c>
      <c r="E673" t="s">
        <v>135</v>
      </c>
      <c r="F673" t="s">
        <v>30</v>
      </c>
      <c r="G673">
        <v>2009</v>
      </c>
      <c r="H673" t="s">
        <v>32</v>
      </c>
      <c r="I673" t="s">
        <v>40</v>
      </c>
      <c r="J673" t="s">
        <v>18</v>
      </c>
      <c r="K673" t="s">
        <v>134</v>
      </c>
      <c r="L673">
        <v>0.45</v>
      </c>
      <c r="M673">
        <v>42</v>
      </c>
      <c r="N673">
        <v>2010</v>
      </c>
      <c r="O673" t="s">
        <v>115</v>
      </c>
      <c r="P673" s="5">
        <v>40301</v>
      </c>
      <c r="Q673">
        <v>0</v>
      </c>
      <c r="R673">
        <v>37453040</v>
      </c>
      <c r="T673">
        <v>2</v>
      </c>
      <c r="U673" t="s">
        <v>133</v>
      </c>
      <c r="V673" t="s">
        <v>132</v>
      </c>
      <c r="W673" s="4">
        <v>7.1296296296296299E-4</v>
      </c>
      <c r="X673" t="s">
        <v>202</v>
      </c>
      <c r="Z673" s="7" t="s">
        <v>729</v>
      </c>
    </row>
    <row r="674" spans="1:26" hidden="1" x14ac:dyDescent="0.25">
      <c r="A674" t="s">
        <v>138</v>
      </c>
      <c r="B674" t="s">
        <v>201</v>
      </c>
      <c r="C674" t="s">
        <v>136</v>
      </c>
      <c r="D674" t="s">
        <v>29</v>
      </c>
      <c r="E674" t="s">
        <v>135</v>
      </c>
      <c r="F674" t="s">
        <v>30</v>
      </c>
      <c r="G674">
        <v>2010</v>
      </c>
      <c r="H674" t="s">
        <v>32</v>
      </c>
      <c r="I674" t="s">
        <v>31</v>
      </c>
      <c r="J674" t="s">
        <v>18</v>
      </c>
      <c r="K674" t="s">
        <v>134</v>
      </c>
      <c r="L674">
        <v>0.79</v>
      </c>
      <c r="M674">
        <v>47</v>
      </c>
      <c r="N674">
        <v>2011</v>
      </c>
      <c r="O674" t="s">
        <v>115</v>
      </c>
      <c r="P674" s="5">
        <v>40683</v>
      </c>
      <c r="Q674">
        <v>0</v>
      </c>
      <c r="R674">
        <v>26644263</v>
      </c>
      <c r="T674">
        <v>2</v>
      </c>
      <c r="U674" t="s">
        <v>133</v>
      </c>
      <c r="V674" t="s">
        <v>132</v>
      </c>
      <c r="W674" s="4">
        <v>7.1296296296296299E-4</v>
      </c>
      <c r="X674" t="s">
        <v>194</v>
      </c>
      <c r="Z674" s="7" t="s">
        <v>729</v>
      </c>
    </row>
    <row r="675" spans="1:26" hidden="1" x14ac:dyDescent="0.25">
      <c r="A675" t="s">
        <v>138</v>
      </c>
      <c r="B675" t="s">
        <v>200</v>
      </c>
      <c r="C675" t="s">
        <v>136</v>
      </c>
      <c r="D675" t="s">
        <v>29</v>
      </c>
      <c r="E675" t="s">
        <v>135</v>
      </c>
      <c r="F675" t="s">
        <v>30</v>
      </c>
      <c r="G675">
        <v>2010</v>
      </c>
      <c r="H675" t="s">
        <v>32</v>
      </c>
      <c r="I675" t="s">
        <v>31</v>
      </c>
      <c r="J675" t="s">
        <v>18</v>
      </c>
      <c r="K675" t="s">
        <v>134</v>
      </c>
      <c r="L675">
        <v>0.79</v>
      </c>
      <c r="M675">
        <v>47</v>
      </c>
      <c r="N675">
        <v>2011</v>
      </c>
      <c r="O675" t="s">
        <v>115</v>
      </c>
      <c r="P675" s="5">
        <v>40682</v>
      </c>
      <c r="Q675">
        <v>0</v>
      </c>
      <c r="R675">
        <v>28345856</v>
      </c>
      <c r="T675">
        <v>2</v>
      </c>
      <c r="U675" t="s">
        <v>133</v>
      </c>
      <c r="V675" t="s">
        <v>132</v>
      </c>
      <c r="W675" s="4">
        <v>7.1296296296296299E-4</v>
      </c>
      <c r="X675" t="s">
        <v>194</v>
      </c>
      <c r="Z675" s="7" t="s">
        <v>729</v>
      </c>
    </row>
    <row r="676" spans="1:26" hidden="1" x14ac:dyDescent="0.25">
      <c r="A676" t="s">
        <v>138</v>
      </c>
      <c r="B676" t="s">
        <v>199</v>
      </c>
      <c r="C676" t="s">
        <v>136</v>
      </c>
      <c r="D676" t="s">
        <v>29</v>
      </c>
      <c r="E676" t="s">
        <v>135</v>
      </c>
      <c r="F676" t="s">
        <v>30</v>
      </c>
      <c r="G676">
        <v>2010</v>
      </c>
      <c r="H676" t="s">
        <v>32</v>
      </c>
      <c r="I676" t="s">
        <v>31</v>
      </c>
      <c r="J676" t="s">
        <v>18</v>
      </c>
      <c r="K676" t="s">
        <v>134</v>
      </c>
      <c r="L676">
        <v>0.47</v>
      </c>
      <c r="M676">
        <v>41</v>
      </c>
      <c r="N676">
        <v>2011</v>
      </c>
      <c r="O676" t="s">
        <v>115</v>
      </c>
      <c r="P676" s="5">
        <v>40667</v>
      </c>
      <c r="Q676">
        <v>0</v>
      </c>
      <c r="R676">
        <v>36868859</v>
      </c>
      <c r="T676">
        <v>2</v>
      </c>
      <c r="U676" t="s">
        <v>133</v>
      </c>
      <c r="V676" t="s">
        <v>132</v>
      </c>
      <c r="W676" s="4">
        <v>7.1296296296296299E-4</v>
      </c>
      <c r="X676" t="s">
        <v>194</v>
      </c>
      <c r="Z676" s="7" t="s">
        <v>729</v>
      </c>
    </row>
    <row r="677" spans="1:26" hidden="1" x14ac:dyDescent="0.25">
      <c r="A677" t="s">
        <v>138</v>
      </c>
      <c r="B677" t="s">
        <v>198</v>
      </c>
      <c r="C677" t="s">
        <v>136</v>
      </c>
      <c r="D677" t="s">
        <v>29</v>
      </c>
      <c r="E677" t="s">
        <v>135</v>
      </c>
      <c r="F677" t="s">
        <v>30</v>
      </c>
      <c r="G677">
        <v>2010</v>
      </c>
      <c r="H677" t="s">
        <v>32</v>
      </c>
      <c r="I677" t="s">
        <v>31</v>
      </c>
      <c r="J677" t="s">
        <v>18</v>
      </c>
      <c r="K677" t="s">
        <v>134</v>
      </c>
      <c r="L677">
        <v>0.47</v>
      </c>
      <c r="M677">
        <v>40</v>
      </c>
      <c r="N677">
        <v>2011</v>
      </c>
      <c r="O677" t="s">
        <v>115</v>
      </c>
      <c r="P677" s="5">
        <v>40670</v>
      </c>
      <c r="Q677">
        <v>0</v>
      </c>
      <c r="R677">
        <v>37248387</v>
      </c>
      <c r="T677">
        <v>2</v>
      </c>
      <c r="U677" t="s">
        <v>133</v>
      </c>
      <c r="V677" t="s">
        <v>132</v>
      </c>
      <c r="W677" s="4">
        <v>7.1296296296296299E-4</v>
      </c>
      <c r="X677" t="s">
        <v>194</v>
      </c>
      <c r="Z677" s="7" t="s">
        <v>729</v>
      </c>
    </row>
    <row r="678" spans="1:26" hidden="1" x14ac:dyDescent="0.25">
      <c r="A678" t="s">
        <v>138</v>
      </c>
      <c r="B678" t="s">
        <v>197</v>
      </c>
      <c r="C678" t="s">
        <v>136</v>
      </c>
      <c r="D678" t="s">
        <v>29</v>
      </c>
      <c r="E678" t="s">
        <v>135</v>
      </c>
      <c r="F678" t="s">
        <v>30</v>
      </c>
      <c r="G678">
        <v>2010</v>
      </c>
      <c r="H678" t="s">
        <v>32</v>
      </c>
      <c r="I678" t="s">
        <v>31</v>
      </c>
      <c r="J678" t="s">
        <v>18</v>
      </c>
      <c r="K678" t="s">
        <v>134</v>
      </c>
      <c r="L678">
        <v>0.46</v>
      </c>
      <c r="M678">
        <v>39</v>
      </c>
      <c r="N678">
        <v>2011</v>
      </c>
      <c r="O678" t="s">
        <v>115</v>
      </c>
      <c r="P678" s="5">
        <v>40671</v>
      </c>
      <c r="Q678">
        <v>0</v>
      </c>
      <c r="R678">
        <v>37761684</v>
      </c>
      <c r="T678">
        <v>2</v>
      </c>
      <c r="U678" t="s">
        <v>133</v>
      </c>
      <c r="V678" t="s">
        <v>132</v>
      </c>
      <c r="W678" s="4">
        <v>7.1296296296296299E-4</v>
      </c>
      <c r="X678" t="s">
        <v>194</v>
      </c>
      <c r="Z678" s="7" t="s">
        <v>729</v>
      </c>
    </row>
    <row r="679" spans="1:26" hidden="1" x14ac:dyDescent="0.25">
      <c r="A679" t="s">
        <v>138</v>
      </c>
      <c r="B679" t="s">
        <v>196</v>
      </c>
      <c r="C679" t="s">
        <v>136</v>
      </c>
      <c r="D679" t="s">
        <v>29</v>
      </c>
      <c r="E679" t="s">
        <v>135</v>
      </c>
      <c r="F679" t="s">
        <v>30</v>
      </c>
      <c r="G679">
        <v>2010</v>
      </c>
      <c r="H679" t="s">
        <v>32</v>
      </c>
      <c r="I679" t="s">
        <v>31</v>
      </c>
      <c r="J679" t="s">
        <v>18</v>
      </c>
      <c r="K679" t="s">
        <v>134</v>
      </c>
      <c r="L679">
        <v>0.86</v>
      </c>
      <c r="M679">
        <v>47</v>
      </c>
      <c r="N679">
        <v>2011</v>
      </c>
      <c r="O679" t="s">
        <v>115</v>
      </c>
      <c r="P679" s="5">
        <v>40681</v>
      </c>
      <c r="Q679">
        <v>0</v>
      </c>
      <c r="R679">
        <v>18786041</v>
      </c>
      <c r="T679">
        <v>2</v>
      </c>
      <c r="U679" t="s">
        <v>133</v>
      </c>
      <c r="V679" t="s">
        <v>132</v>
      </c>
      <c r="W679" s="4">
        <v>7.1296296296296299E-4</v>
      </c>
      <c r="X679" t="s">
        <v>194</v>
      </c>
      <c r="Z679" s="7" t="s">
        <v>729</v>
      </c>
    </row>
    <row r="680" spans="1:26" hidden="1" x14ac:dyDescent="0.25">
      <c r="A680" t="s">
        <v>138</v>
      </c>
      <c r="B680" t="s">
        <v>195</v>
      </c>
      <c r="C680" t="s">
        <v>136</v>
      </c>
      <c r="D680" t="s">
        <v>29</v>
      </c>
      <c r="E680" t="s">
        <v>135</v>
      </c>
      <c r="F680" t="s">
        <v>30</v>
      </c>
      <c r="G680">
        <v>2010</v>
      </c>
      <c r="H680" t="s">
        <v>32</v>
      </c>
      <c r="I680" t="s">
        <v>31</v>
      </c>
      <c r="J680" t="s">
        <v>18</v>
      </c>
      <c r="K680" t="s">
        <v>134</v>
      </c>
      <c r="L680">
        <v>0.48</v>
      </c>
      <c r="M680">
        <v>40</v>
      </c>
      <c r="N680">
        <v>2011</v>
      </c>
      <c r="O680" t="s">
        <v>115</v>
      </c>
      <c r="P680" s="5">
        <v>40668</v>
      </c>
      <c r="Q680">
        <v>0</v>
      </c>
      <c r="R680">
        <v>36948349</v>
      </c>
      <c r="T680">
        <v>2</v>
      </c>
      <c r="U680" t="s">
        <v>133</v>
      </c>
      <c r="V680" t="s">
        <v>132</v>
      </c>
      <c r="W680" s="4">
        <v>7.1296296296296299E-4</v>
      </c>
      <c r="X680" t="s">
        <v>194</v>
      </c>
      <c r="Z680" s="7" t="s">
        <v>729</v>
      </c>
    </row>
    <row r="681" spans="1:26" hidden="1" x14ac:dyDescent="0.25">
      <c r="A681" t="s">
        <v>138</v>
      </c>
      <c r="B681" t="s">
        <v>193</v>
      </c>
      <c r="C681" t="s">
        <v>136</v>
      </c>
      <c r="D681" t="s">
        <v>29</v>
      </c>
      <c r="E681" t="s">
        <v>135</v>
      </c>
      <c r="F681" t="s">
        <v>30</v>
      </c>
      <c r="G681">
        <v>2011</v>
      </c>
      <c r="H681" t="s">
        <v>32</v>
      </c>
      <c r="I681" t="s">
        <v>40</v>
      </c>
      <c r="J681" t="s">
        <v>18</v>
      </c>
      <c r="K681" t="s">
        <v>134</v>
      </c>
      <c r="L681">
        <v>0.5</v>
      </c>
      <c r="M681">
        <v>38</v>
      </c>
      <c r="N681">
        <v>2012</v>
      </c>
      <c r="O681" t="s">
        <v>115</v>
      </c>
      <c r="P681" s="5">
        <v>41031</v>
      </c>
      <c r="Q681">
        <v>0</v>
      </c>
      <c r="R681">
        <v>35425744</v>
      </c>
      <c r="T681">
        <v>2</v>
      </c>
      <c r="U681" t="s">
        <v>133</v>
      </c>
      <c r="V681" t="s">
        <v>132</v>
      </c>
      <c r="W681" s="4">
        <v>7.1296296296296299E-4</v>
      </c>
      <c r="X681" t="s">
        <v>187</v>
      </c>
      <c r="Z681" s="7" t="s">
        <v>729</v>
      </c>
    </row>
    <row r="682" spans="1:26" hidden="1" x14ac:dyDescent="0.25">
      <c r="A682" t="s">
        <v>138</v>
      </c>
      <c r="B682" t="s">
        <v>192</v>
      </c>
      <c r="C682" t="s">
        <v>136</v>
      </c>
      <c r="D682" t="s">
        <v>29</v>
      </c>
      <c r="E682" t="s">
        <v>135</v>
      </c>
      <c r="F682" t="s">
        <v>30</v>
      </c>
      <c r="G682">
        <v>2011</v>
      </c>
      <c r="H682" t="s">
        <v>32</v>
      </c>
      <c r="I682" t="s">
        <v>40</v>
      </c>
      <c r="J682" t="s">
        <v>18</v>
      </c>
      <c r="K682" t="s">
        <v>134</v>
      </c>
      <c r="L682">
        <v>0.52</v>
      </c>
      <c r="M682">
        <v>39</v>
      </c>
      <c r="N682">
        <v>2012</v>
      </c>
      <c r="O682" t="s">
        <v>115</v>
      </c>
      <c r="P682" s="5">
        <v>41033</v>
      </c>
      <c r="Q682">
        <v>0</v>
      </c>
      <c r="R682">
        <v>35868924</v>
      </c>
      <c r="T682">
        <v>2</v>
      </c>
      <c r="U682" t="s">
        <v>133</v>
      </c>
      <c r="V682" t="s">
        <v>132</v>
      </c>
      <c r="W682" s="4">
        <v>7.1296296296296299E-4</v>
      </c>
      <c r="X682" t="s">
        <v>187</v>
      </c>
      <c r="Z682" s="7" t="s">
        <v>729</v>
      </c>
    </row>
    <row r="683" spans="1:26" hidden="1" x14ac:dyDescent="0.25">
      <c r="A683" t="s">
        <v>138</v>
      </c>
      <c r="B683" t="s">
        <v>191</v>
      </c>
      <c r="C683" t="s">
        <v>136</v>
      </c>
      <c r="D683" t="s">
        <v>29</v>
      </c>
      <c r="E683" t="s">
        <v>135</v>
      </c>
      <c r="F683" t="s">
        <v>30</v>
      </c>
      <c r="G683">
        <v>2011</v>
      </c>
      <c r="H683" t="s">
        <v>32</v>
      </c>
      <c r="I683" t="s">
        <v>40</v>
      </c>
      <c r="J683" t="s">
        <v>18</v>
      </c>
      <c r="K683" t="s">
        <v>134</v>
      </c>
      <c r="L683">
        <v>0.48</v>
      </c>
      <c r="M683">
        <v>38</v>
      </c>
      <c r="N683">
        <v>2012</v>
      </c>
      <c r="O683" t="s">
        <v>115</v>
      </c>
      <c r="P683" s="5">
        <v>41029</v>
      </c>
      <c r="Q683">
        <v>0</v>
      </c>
      <c r="R683">
        <v>35547784</v>
      </c>
      <c r="T683">
        <v>2</v>
      </c>
      <c r="U683" t="s">
        <v>133</v>
      </c>
      <c r="V683" t="s">
        <v>132</v>
      </c>
      <c r="W683" s="4">
        <v>7.1296296296296299E-4</v>
      </c>
      <c r="X683" t="s">
        <v>187</v>
      </c>
      <c r="Z683" s="7" t="s">
        <v>729</v>
      </c>
    </row>
    <row r="684" spans="1:26" hidden="1" x14ac:dyDescent="0.25">
      <c r="A684" t="s">
        <v>138</v>
      </c>
      <c r="B684" t="s">
        <v>190</v>
      </c>
      <c r="C684" t="s">
        <v>136</v>
      </c>
      <c r="D684" t="s">
        <v>29</v>
      </c>
      <c r="E684" t="s">
        <v>135</v>
      </c>
      <c r="F684" t="s">
        <v>30</v>
      </c>
      <c r="G684">
        <v>2011</v>
      </c>
      <c r="H684" t="s">
        <v>32</v>
      </c>
      <c r="I684" t="s">
        <v>40</v>
      </c>
      <c r="J684" t="s">
        <v>18</v>
      </c>
      <c r="K684" t="s">
        <v>134</v>
      </c>
      <c r="L684">
        <v>0.8</v>
      </c>
      <c r="M684">
        <v>48</v>
      </c>
      <c r="N684">
        <v>2012</v>
      </c>
      <c r="O684" t="s">
        <v>115</v>
      </c>
      <c r="P684" s="5">
        <v>41042</v>
      </c>
      <c r="Q684">
        <v>0</v>
      </c>
      <c r="R684">
        <v>36191766</v>
      </c>
      <c r="T684">
        <v>2</v>
      </c>
      <c r="U684" t="s">
        <v>133</v>
      </c>
      <c r="V684" t="s">
        <v>132</v>
      </c>
      <c r="W684" s="4">
        <v>7.1296296296296299E-4</v>
      </c>
      <c r="X684" t="s">
        <v>187</v>
      </c>
      <c r="Z684" s="7" t="s">
        <v>729</v>
      </c>
    </row>
    <row r="685" spans="1:26" hidden="1" x14ac:dyDescent="0.25">
      <c r="A685" t="s">
        <v>138</v>
      </c>
      <c r="B685" t="s">
        <v>189</v>
      </c>
      <c r="C685" t="s">
        <v>136</v>
      </c>
      <c r="D685" t="s">
        <v>29</v>
      </c>
      <c r="E685" t="s">
        <v>135</v>
      </c>
      <c r="F685" t="s">
        <v>30</v>
      </c>
      <c r="G685">
        <v>2011</v>
      </c>
      <c r="H685" t="s">
        <v>32</v>
      </c>
      <c r="I685" t="s">
        <v>40</v>
      </c>
      <c r="J685" t="s">
        <v>18</v>
      </c>
      <c r="K685" t="s">
        <v>134</v>
      </c>
      <c r="L685">
        <v>0.56000000000000005</v>
      </c>
      <c r="M685">
        <v>44</v>
      </c>
      <c r="N685">
        <v>2012</v>
      </c>
      <c r="O685" t="s">
        <v>115</v>
      </c>
      <c r="P685" s="5">
        <v>41035</v>
      </c>
      <c r="Q685">
        <v>0</v>
      </c>
      <c r="R685">
        <v>36050684</v>
      </c>
      <c r="T685">
        <v>2</v>
      </c>
      <c r="U685" t="s">
        <v>133</v>
      </c>
      <c r="V685" t="s">
        <v>132</v>
      </c>
      <c r="W685" s="4">
        <v>7.1296296296296299E-4</v>
      </c>
      <c r="X685" t="s">
        <v>187</v>
      </c>
      <c r="Z685" s="7" t="s">
        <v>729</v>
      </c>
    </row>
    <row r="686" spans="1:26" hidden="1" x14ac:dyDescent="0.25">
      <c r="A686" t="s">
        <v>138</v>
      </c>
      <c r="B686" t="s">
        <v>188</v>
      </c>
      <c r="C686" t="s">
        <v>136</v>
      </c>
      <c r="D686" t="s">
        <v>29</v>
      </c>
      <c r="E686" t="s">
        <v>135</v>
      </c>
      <c r="F686" t="s">
        <v>30</v>
      </c>
      <c r="G686">
        <v>2011</v>
      </c>
      <c r="H686" t="s">
        <v>32</v>
      </c>
      <c r="I686" t="s">
        <v>40</v>
      </c>
      <c r="J686" t="s">
        <v>18</v>
      </c>
      <c r="K686" t="s">
        <v>134</v>
      </c>
      <c r="L686">
        <v>0.82</v>
      </c>
      <c r="M686">
        <v>45</v>
      </c>
      <c r="N686">
        <v>2012</v>
      </c>
      <c r="O686" t="s">
        <v>115</v>
      </c>
      <c r="P686" s="5">
        <v>41044</v>
      </c>
      <c r="Q686">
        <v>0</v>
      </c>
      <c r="R686">
        <v>35441835</v>
      </c>
      <c r="T686">
        <v>2</v>
      </c>
      <c r="U686" t="s">
        <v>133</v>
      </c>
      <c r="V686" t="s">
        <v>132</v>
      </c>
      <c r="W686" s="4">
        <v>7.1296296296296299E-4</v>
      </c>
      <c r="X686" t="s">
        <v>187</v>
      </c>
      <c r="Z686" s="7" t="s">
        <v>729</v>
      </c>
    </row>
    <row r="687" spans="1:26" hidden="1" x14ac:dyDescent="0.25">
      <c r="A687" t="s">
        <v>138</v>
      </c>
      <c r="B687" t="s">
        <v>186</v>
      </c>
      <c r="C687" t="s">
        <v>136</v>
      </c>
      <c r="D687" t="s">
        <v>29</v>
      </c>
      <c r="E687" t="s">
        <v>135</v>
      </c>
      <c r="F687" t="s">
        <v>30</v>
      </c>
      <c r="G687">
        <v>2012</v>
      </c>
      <c r="H687" t="s">
        <v>32</v>
      </c>
      <c r="I687" t="s">
        <v>31</v>
      </c>
      <c r="J687" t="s">
        <v>18</v>
      </c>
      <c r="K687" t="s">
        <v>134</v>
      </c>
      <c r="L687">
        <v>0.46</v>
      </c>
      <c r="M687">
        <v>40</v>
      </c>
      <c r="N687">
        <v>2013</v>
      </c>
      <c r="O687" t="s">
        <v>115</v>
      </c>
      <c r="P687" s="5">
        <v>41414</v>
      </c>
      <c r="Q687">
        <v>0</v>
      </c>
      <c r="R687">
        <v>36497654</v>
      </c>
      <c r="T687">
        <v>2</v>
      </c>
      <c r="U687" t="s">
        <v>133</v>
      </c>
      <c r="V687" t="s">
        <v>132</v>
      </c>
      <c r="W687" s="4">
        <v>7.1296296296296299E-4</v>
      </c>
      <c r="X687" t="s">
        <v>181</v>
      </c>
      <c r="Z687" s="7" t="s">
        <v>729</v>
      </c>
    </row>
    <row r="688" spans="1:26" hidden="1" x14ac:dyDescent="0.25">
      <c r="A688" t="s">
        <v>138</v>
      </c>
      <c r="B688" t="s">
        <v>185</v>
      </c>
      <c r="C688" t="s">
        <v>136</v>
      </c>
      <c r="D688" t="s">
        <v>29</v>
      </c>
      <c r="E688" t="s">
        <v>135</v>
      </c>
      <c r="F688" t="s">
        <v>30</v>
      </c>
      <c r="G688">
        <v>2012</v>
      </c>
      <c r="H688" t="s">
        <v>32</v>
      </c>
      <c r="I688" t="s">
        <v>31</v>
      </c>
      <c r="J688" t="s">
        <v>18</v>
      </c>
      <c r="K688" t="s">
        <v>134</v>
      </c>
      <c r="L688">
        <v>0.69</v>
      </c>
      <c r="M688">
        <v>46</v>
      </c>
      <c r="N688">
        <v>2013</v>
      </c>
      <c r="O688" t="s">
        <v>115</v>
      </c>
      <c r="P688" s="5">
        <v>41425</v>
      </c>
      <c r="Q688">
        <v>0</v>
      </c>
      <c r="R688">
        <v>37092185</v>
      </c>
      <c r="T688">
        <v>2</v>
      </c>
      <c r="U688" t="s">
        <v>133</v>
      </c>
      <c r="V688" t="s">
        <v>132</v>
      </c>
      <c r="W688" s="4">
        <v>7.1296296296296299E-4</v>
      </c>
      <c r="X688" t="s">
        <v>181</v>
      </c>
      <c r="Z688" s="7" t="s">
        <v>729</v>
      </c>
    </row>
    <row r="689" spans="1:26" hidden="1" x14ac:dyDescent="0.25">
      <c r="A689" t="s">
        <v>138</v>
      </c>
      <c r="B689" t="s">
        <v>184</v>
      </c>
      <c r="C689" t="s">
        <v>136</v>
      </c>
      <c r="D689" t="s">
        <v>29</v>
      </c>
      <c r="E689" t="s">
        <v>135</v>
      </c>
      <c r="F689" t="s">
        <v>30</v>
      </c>
      <c r="G689">
        <v>2012</v>
      </c>
      <c r="H689" t="s">
        <v>32</v>
      </c>
      <c r="I689" t="s">
        <v>31</v>
      </c>
      <c r="J689" t="s">
        <v>18</v>
      </c>
      <c r="K689" t="s">
        <v>134</v>
      </c>
      <c r="L689">
        <v>0.51</v>
      </c>
      <c r="M689">
        <v>42</v>
      </c>
      <c r="N689">
        <v>2013</v>
      </c>
      <c r="O689" t="s">
        <v>115</v>
      </c>
      <c r="P689" s="5">
        <v>41418</v>
      </c>
      <c r="Q689">
        <v>0</v>
      </c>
      <c r="R689">
        <v>72729926</v>
      </c>
      <c r="T689">
        <v>2</v>
      </c>
      <c r="U689" t="s">
        <v>133</v>
      </c>
      <c r="V689" t="s">
        <v>132</v>
      </c>
      <c r="W689" s="4">
        <v>7.1296296296296299E-4</v>
      </c>
      <c r="X689" t="s">
        <v>181</v>
      </c>
      <c r="Z689" s="7" t="s">
        <v>729</v>
      </c>
    </row>
    <row r="690" spans="1:26" hidden="1" x14ac:dyDescent="0.25">
      <c r="A690" t="s">
        <v>138</v>
      </c>
      <c r="B690" t="s">
        <v>183</v>
      </c>
      <c r="C690" t="s">
        <v>136</v>
      </c>
      <c r="D690" t="s">
        <v>29</v>
      </c>
      <c r="E690" t="s">
        <v>135</v>
      </c>
      <c r="F690" t="s">
        <v>30</v>
      </c>
      <c r="G690">
        <v>2012</v>
      </c>
      <c r="H690" t="s">
        <v>32</v>
      </c>
      <c r="I690" t="s">
        <v>31</v>
      </c>
      <c r="J690" t="s">
        <v>18</v>
      </c>
      <c r="K690" t="s">
        <v>134</v>
      </c>
      <c r="L690">
        <v>0.51</v>
      </c>
      <c r="M690">
        <v>40</v>
      </c>
      <c r="N690">
        <v>2013</v>
      </c>
      <c r="O690" t="s">
        <v>115</v>
      </c>
      <c r="P690" s="5">
        <v>41416</v>
      </c>
      <c r="Q690">
        <v>0</v>
      </c>
      <c r="R690">
        <v>35731532</v>
      </c>
      <c r="T690">
        <v>2</v>
      </c>
      <c r="U690" t="s">
        <v>133</v>
      </c>
      <c r="V690" t="s">
        <v>132</v>
      </c>
      <c r="W690" s="4">
        <v>7.1296296296296299E-4</v>
      </c>
      <c r="X690" t="s">
        <v>181</v>
      </c>
      <c r="Z690" s="7" t="s">
        <v>729</v>
      </c>
    </row>
    <row r="691" spans="1:26" hidden="1" x14ac:dyDescent="0.25">
      <c r="A691" t="s">
        <v>138</v>
      </c>
      <c r="B691" t="s">
        <v>182</v>
      </c>
      <c r="C691" t="s">
        <v>136</v>
      </c>
      <c r="D691" t="s">
        <v>29</v>
      </c>
      <c r="E691" t="s">
        <v>135</v>
      </c>
      <c r="F691" t="s">
        <v>30</v>
      </c>
      <c r="G691">
        <v>2012</v>
      </c>
      <c r="H691" t="s">
        <v>32</v>
      </c>
      <c r="I691" t="s">
        <v>31</v>
      </c>
      <c r="J691" t="s">
        <v>18</v>
      </c>
      <c r="K691" t="s">
        <v>134</v>
      </c>
      <c r="L691">
        <v>0.73</v>
      </c>
      <c r="M691">
        <v>47</v>
      </c>
      <c r="N691">
        <v>2013</v>
      </c>
      <c r="O691" t="s">
        <v>115</v>
      </c>
      <c r="P691" s="5">
        <v>41423</v>
      </c>
      <c r="Q691">
        <v>0</v>
      </c>
      <c r="R691">
        <v>36225451</v>
      </c>
      <c r="T691">
        <v>2</v>
      </c>
      <c r="U691" t="s">
        <v>133</v>
      </c>
      <c r="V691" t="s">
        <v>132</v>
      </c>
      <c r="W691" s="4">
        <v>7.1296296296296299E-4</v>
      </c>
      <c r="X691" t="s">
        <v>181</v>
      </c>
      <c r="Z691" s="7" t="s">
        <v>729</v>
      </c>
    </row>
    <row r="692" spans="1:26" hidden="1" x14ac:dyDescent="0.25">
      <c r="A692" t="s">
        <v>138</v>
      </c>
      <c r="B692" t="s">
        <v>180</v>
      </c>
      <c r="C692" t="s">
        <v>136</v>
      </c>
      <c r="D692" t="s">
        <v>29</v>
      </c>
      <c r="E692" t="s">
        <v>135</v>
      </c>
      <c r="F692" t="s">
        <v>30</v>
      </c>
      <c r="G692">
        <v>2013</v>
      </c>
      <c r="H692" t="s">
        <v>32</v>
      </c>
      <c r="I692" t="s">
        <v>40</v>
      </c>
      <c r="J692" t="s">
        <v>18</v>
      </c>
      <c r="K692" t="s">
        <v>134</v>
      </c>
      <c r="L692">
        <v>0.54</v>
      </c>
      <c r="M692">
        <v>43</v>
      </c>
      <c r="N692">
        <v>2014</v>
      </c>
      <c r="O692" t="s">
        <v>115</v>
      </c>
      <c r="P692" s="5">
        <v>41768</v>
      </c>
      <c r="Q692">
        <v>0</v>
      </c>
      <c r="R692">
        <v>73026064</v>
      </c>
      <c r="T692">
        <v>2</v>
      </c>
      <c r="U692" t="s">
        <v>133</v>
      </c>
      <c r="V692" t="s">
        <v>132</v>
      </c>
      <c r="W692" s="4">
        <v>7.1296296296296299E-4</v>
      </c>
      <c r="X692" t="s">
        <v>176</v>
      </c>
      <c r="Z692" s="7" t="s">
        <v>729</v>
      </c>
    </row>
    <row r="693" spans="1:26" hidden="1" x14ac:dyDescent="0.25">
      <c r="A693" t="s">
        <v>138</v>
      </c>
      <c r="B693" t="s">
        <v>179</v>
      </c>
      <c r="C693" t="s">
        <v>136</v>
      </c>
      <c r="D693" t="s">
        <v>29</v>
      </c>
      <c r="E693" t="s">
        <v>135</v>
      </c>
      <c r="F693" t="s">
        <v>30</v>
      </c>
      <c r="G693">
        <v>2013</v>
      </c>
      <c r="H693" t="s">
        <v>32</v>
      </c>
      <c r="I693" t="s">
        <v>40</v>
      </c>
      <c r="J693" t="s">
        <v>18</v>
      </c>
      <c r="K693" t="s">
        <v>134</v>
      </c>
      <c r="L693">
        <v>0.47</v>
      </c>
      <c r="M693">
        <v>41</v>
      </c>
      <c r="N693">
        <v>2014</v>
      </c>
      <c r="O693" t="s">
        <v>115</v>
      </c>
      <c r="P693" s="5">
        <v>41764</v>
      </c>
      <c r="Q693">
        <v>0</v>
      </c>
      <c r="R693">
        <v>73070055</v>
      </c>
      <c r="T693">
        <v>2</v>
      </c>
      <c r="U693" t="s">
        <v>133</v>
      </c>
      <c r="V693" t="s">
        <v>132</v>
      </c>
      <c r="W693" s="4">
        <v>7.1296296296296299E-4</v>
      </c>
      <c r="X693" t="s">
        <v>176</v>
      </c>
      <c r="Z693" s="7" t="s">
        <v>729</v>
      </c>
    </row>
    <row r="694" spans="1:26" hidden="1" x14ac:dyDescent="0.25">
      <c r="A694" t="s">
        <v>138</v>
      </c>
      <c r="B694" t="s">
        <v>178</v>
      </c>
      <c r="C694" t="s">
        <v>136</v>
      </c>
      <c r="D694" t="s">
        <v>29</v>
      </c>
      <c r="E694" t="s">
        <v>135</v>
      </c>
      <c r="F694" t="s">
        <v>30</v>
      </c>
      <c r="G694">
        <v>2013</v>
      </c>
      <c r="H694" t="s">
        <v>32</v>
      </c>
      <c r="I694" t="s">
        <v>40</v>
      </c>
      <c r="J694" t="s">
        <v>18</v>
      </c>
      <c r="K694" t="s">
        <v>134</v>
      </c>
      <c r="L694">
        <v>0.84</v>
      </c>
      <c r="M694">
        <v>48</v>
      </c>
      <c r="N694">
        <v>2014</v>
      </c>
      <c r="O694" t="s">
        <v>115</v>
      </c>
      <c r="P694" s="5">
        <v>41778</v>
      </c>
      <c r="Q694">
        <v>0</v>
      </c>
      <c r="R694">
        <v>36680027</v>
      </c>
      <c r="T694">
        <v>2</v>
      </c>
      <c r="U694" t="s">
        <v>133</v>
      </c>
      <c r="V694" t="s">
        <v>132</v>
      </c>
      <c r="W694" s="4">
        <v>7.1296296296296299E-4</v>
      </c>
      <c r="X694" t="s">
        <v>176</v>
      </c>
      <c r="Z694" s="7" t="s">
        <v>729</v>
      </c>
    </row>
    <row r="695" spans="1:26" hidden="1" x14ac:dyDescent="0.25">
      <c r="A695" t="s">
        <v>138</v>
      </c>
      <c r="B695" t="s">
        <v>177</v>
      </c>
      <c r="C695" t="s">
        <v>136</v>
      </c>
      <c r="D695" t="s">
        <v>29</v>
      </c>
      <c r="E695" t="s">
        <v>135</v>
      </c>
      <c r="F695" t="s">
        <v>30</v>
      </c>
      <c r="G695">
        <v>2013</v>
      </c>
      <c r="H695" t="s">
        <v>32</v>
      </c>
      <c r="I695" t="s">
        <v>40</v>
      </c>
      <c r="J695" t="s">
        <v>18</v>
      </c>
      <c r="K695" t="s">
        <v>134</v>
      </c>
      <c r="L695">
        <v>0.79</v>
      </c>
      <c r="M695">
        <v>46</v>
      </c>
      <c r="N695">
        <v>2014</v>
      </c>
      <c r="O695" t="s">
        <v>115</v>
      </c>
      <c r="P695" s="5">
        <v>41780</v>
      </c>
      <c r="Q695">
        <v>0</v>
      </c>
      <c r="R695">
        <v>37160395</v>
      </c>
      <c r="T695">
        <v>2</v>
      </c>
      <c r="U695" t="s">
        <v>133</v>
      </c>
      <c r="V695" t="s">
        <v>132</v>
      </c>
      <c r="W695" s="4">
        <v>7.1296296296296299E-4</v>
      </c>
      <c r="X695" t="s">
        <v>176</v>
      </c>
      <c r="Z695" s="7" t="s">
        <v>729</v>
      </c>
    </row>
    <row r="696" spans="1:26" hidden="1" x14ac:dyDescent="0.25">
      <c r="A696" t="s">
        <v>138</v>
      </c>
      <c r="B696" t="s">
        <v>175</v>
      </c>
      <c r="C696" t="s">
        <v>136</v>
      </c>
      <c r="D696" t="s">
        <v>29</v>
      </c>
      <c r="E696" t="s">
        <v>135</v>
      </c>
      <c r="F696" t="s">
        <v>30</v>
      </c>
      <c r="G696">
        <v>2014</v>
      </c>
      <c r="H696" t="s">
        <v>32</v>
      </c>
      <c r="I696" t="s">
        <v>31</v>
      </c>
      <c r="J696" t="s">
        <v>18</v>
      </c>
      <c r="K696" t="s">
        <v>134</v>
      </c>
      <c r="L696">
        <v>0.42</v>
      </c>
      <c r="M696">
        <v>38</v>
      </c>
      <c r="N696">
        <v>2015</v>
      </c>
      <c r="O696" t="s">
        <v>115</v>
      </c>
      <c r="P696" s="5">
        <v>42121</v>
      </c>
      <c r="Q696">
        <v>0</v>
      </c>
      <c r="R696">
        <v>74222199</v>
      </c>
      <c r="T696">
        <v>2</v>
      </c>
      <c r="U696" t="s">
        <v>133</v>
      </c>
      <c r="V696" t="s">
        <v>132</v>
      </c>
      <c r="W696" s="4">
        <v>7.1296296296296299E-4</v>
      </c>
      <c r="X696" t="s">
        <v>171</v>
      </c>
      <c r="Z696" s="7" t="s">
        <v>729</v>
      </c>
    </row>
    <row r="697" spans="1:26" hidden="1" x14ac:dyDescent="0.25">
      <c r="A697" t="s">
        <v>138</v>
      </c>
      <c r="B697" t="s">
        <v>174</v>
      </c>
      <c r="C697" t="s">
        <v>136</v>
      </c>
      <c r="D697" t="s">
        <v>29</v>
      </c>
      <c r="E697" t="s">
        <v>135</v>
      </c>
      <c r="F697" t="s">
        <v>30</v>
      </c>
      <c r="G697">
        <v>2014</v>
      </c>
      <c r="H697" t="s">
        <v>32</v>
      </c>
      <c r="I697" t="s">
        <v>31</v>
      </c>
      <c r="J697" t="s">
        <v>18</v>
      </c>
      <c r="K697" t="s">
        <v>134</v>
      </c>
      <c r="L697">
        <v>0.46</v>
      </c>
      <c r="M697">
        <v>40</v>
      </c>
      <c r="N697">
        <v>2015</v>
      </c>
      <c r="O697" t="s">
        <v>115</v>
      </c>
      <c r="P697" s="5">
        <v>42123</v>
      </c>
      <c r="Q697">
        <v>0</v>
      </c>
      <c r="R697">
        <v>74284131</v>
      </c>
      <c r="T697">
        <v>2</v>
      </c>
      <c r="U697" t="s">
        <v>133</v>
      </c>
      <c r="V697" t="s">
        <v>132</v>
      </c>
      <c r="W697" s="4">
        <v>7.1296296296296299E-4</v>
      </c>
      <c r="X697" t="s">
        <v>171</v>
      </c>
      <c r="Z697" s="7" t="s">
        <v>729</v>
      </c>
    </row>
    <row r="698" spans="1:26" hidden="1" x14ac:dyDescent="0.25">
      <c r="A698" t="s">
        <v>138</v>
      </c>
      <c r="B698" t="s">
        <v>173</v>
      </c>
      <c r="C698" t="s">
        <v>136</v>
      </c>
      <c r="D698" t="s">
        <v>29</v>
      </c>
      <c r="E698" t="s">
        <v>135</v>
      </c>
      <c r="F698" t="s">
        <v>30</v>
      </c>
      <c r="G698">
        <v>2014</v>
      </c>
      <c r="H698" t="s">
        <v>32</v>
      </c>
      <c r="I698" t="s">
        <v>31</v>
      </c>
      <c r="J698" t="s">
        <v>18</v>
      </c>
      <c r="K698" t="s">
        <v>134</v>
      </c>
      <c r="L698">
        <v>0.9</v>
      </c>
      <c r="M698">
        <v>44</v>
      </c>
      <c r="N698">
        <v>2015</v>
      </c>
      <c r="O698" t="s">
        <v>115</v>
      </c>
      <c r="P698" s="5">
        <v>42142</v>
      </c>
      <c r="Q698">
        <v>0</v>
      </c>
      <c r="R698">
        <v>37911196</v>
      </c>
      <c r="T698">
        <v>2</v>
      </c>
      <c r="U698" t="s">
        <v>133</v>
      </c>
      <c r="V698" t="s">
        <v>132</v>
      </c>
      <c r="W698" s="4">
        <v>7.1296296296296299E-4</v>
      </c>
      <c r="X698" t="s">
        <v>171</v>
      </c>
      <c r="Z698" s="7" t="s">
        <v>729</v>
      </c>
    </row>
    <row r="699" spans="1:26" hidden="1" x14ac:dyDescent="0.25">
      <c r="A699" t="s">
        <v>138</v>
      </c>
      <c r="B699" t="s">
        <v>172</v>
      </c>
      <c r="C699" t="s">
        <v>136</v>
      </c>
      <c r="D699" t="s">
        <v>29</v>
      </c>
      <c r="E699" t="s">
        <v>135</v>
      </c>
      <c r="F699" t="s">
        <v>30</v>
      </c>
      <c r="G699">
        <v>2014</v>
      </c>
      <c r="H699" t="s">
        <v>32</v>
      </c>
      <c r="I699" t="s">
        <v>31</v>
      </c>
      <c r="J699" t="s">
        <v>18</v>
      </c>
      <c r="K699" t="s">
        <v>134</v>
      </c>
      <c r="L699">
        <v>0.89</v>
      </c>
      <c r="M699">
        <v>47</v>
      </c>
      <c r="N699">
        <v>2015</v>
      </c>
      <c r="O699" t="s">
        <v>115</v>
      </c>
      <c r="P699" s="5">
        <v>42139</v>
      </c>
      <c r="Q699">
        <v>0</v>
      </c>
      <c r="R699">
        <v>36993393</v>
      </c>
      <c r="T699">
        <v>2</v>
      </c>
      <c r="U699" t="s">
        <v>133</v>
      </c>
      <c r="V699" t="s">
        <v>132</v>
      </c>
      <c r="W699" s="4">
        <v>7.1296296296296299E-4</v>
      </c>
      <c r="X699" t="s">
        <v>171</v>
      </c>
      <c r="Z699" s="7" t="s">
        <v>729</v>
      </c>
    </row>
    <row r="700" spans="1:26" hidden="1" x14ac:dyDescent="0.25">
      <c r="A700" t="s">
        <v>138</v>
      </c>
      <c r="B700" t="s">
        <v>170</v>
      </c>
      <c r="C700" t="s">
        <v>136</v>
      </c>
      <c r="D700" t="s">
        <v>29</v>
      </c>
      <c r="E700" t="s">
        <v>135</v>
      </c>
      <c r="F700" t="s">
        <v>30</v>
      </c>
      <c r="G700">
        <v>2015</v>
      </c>
      <c r="H700" t="s">
        <v>32</v>
      </c>
      <c r="I700" t="s">
        <v>40</v>
      </c>
      <c r="J700" t="s">
        <v>18</v>
      </c>
      <c r="K700" t="s">
        <v>134</v>
      </c>
      <c r="L700">
        <v>0.51</v>
      </c>
      <c r="M700">
        <v>40</v>
      </c>
      <c r="N700">
        <v>2016</v>
      </c>
      <c r="O700" t="s">
        <v>115</v>
      </c>
      <c r="P700" s="5">
        <v>42488</v>
      </c>
      <c r="Q700">
        <v>0</v>
      </c>
      <c r="R700">
        <v>74062840</v>
      </c>
      <c r="T700">
        <v>2</v>
      </c>
      <c r="U700" t="s">
        <v>133</v>
      </c>
      <c r="V700" t="s">
        <v>132</v>
      </c>
      <c r="W700" s="4">
        <v>7.1296296296296299E-4</v>
      </c>
      <c r="X700" t="s">
        <v>166</v>
      </c>
      <c r="Z700" s="7" t="s">
        <v>729</v>
      </c>
    </row>
    <row r="701" spans="1:26" hidden="1" x14ac:dyDescent="0.25">
      <c r="A701" t="s">
        <v>138</v>
      </c>
      <c r="B701" t="s">
        <v>169</v>
      </c>
      <c r="C701" t="s">
        <v>136</v>
      </c>
      <c r="D701" t="s">
        <v>29</v>
      </c>
      <c r="E701" t="s">
        <v>135</v>
      </c>
      <c r="F701" t="s">
        <v>30</v>
      </c>
      <c r="G701">
        <v>2015</v>
      </c>
      <c r="H701" t="s">
        <v>32</v>
      </c>
      <c r="I701" t="s">
        <v>40</v>
      </c>
      <c r="J701" t="s">
        <v>18</v>
      </c>
      <c r="K701" t="s">
        <v>134</v>
      </c>
      <c r="L701">
        <v>0.87</v>
      </c>
      <c r="M701">
        <v>48</v>
      </c>
      <c r="N701">
        <v>2016</v>
      </c>
      <c r="O701" t="s">
        <v>115</v>
      </c>
      <c r="P701" s="5">
        <v>42503</v>
      </c>
      <c r="Q701">
        <v>0</v>
      </c>
      <c r="R701">
        <v>36849953</v>
      </c>
      <c r="T701">
        <v>2</v>
      </c>
      <c r="U701" t="s">
        <v>133</v>
      </c>
      <c r="V701" t="s">
        <v>132</v>
      </c>
      <c r="W701" s="4">
        <v>7.1296296296296299E-4</v>
      </c>
      <c r="X701" t="s">
        <v>166</v>
      </c>
      <c r="Z701" s="7" t="s">
        <v>729</v>
      </c>
    </row>
    <row r="702" spans="1:26" hidden="1" x14ac:dyDescent="0.25">
      <c r="A702" t="s">
        <v>138</v>
      </c>
      <c r="B702" t="s">
        <v>168</v>
      </c>
      <c r="C702" t="s">
        <v>136</v>
      </c>
      <c r="D702" t="s">
        <v>29</v>
      </c>
      <c r="E702" t="s">
        <v>135</v>
      </c>
      <c r="F702" t="s">
        <v>30</v>
      </c>
      <c r="G702">
        <v>2015</v>
      </c>
      <c r="H702" t="s">
        <v>32</v>
      </c>
      <c r="I702" t="s">
        <v>40</v>
      </c>
      <c r="J702" t="s">
        <v>18</v>
      </c>
      <c r="K702" t="s">
        <v>134</v>
      </c>
      <c r="L702">
        <v>0.84</v>
      </c>
      <c r="M702">
        <v>48</v>
      </c>
      <c r="N702">
        <v>2016</v>
      </c>
      <c r="O702" t="s">
        <v>115</v>
      </c>
      <c r="P702" s="5">
        <v>42506</v>
      </c>
      <c r="Q702">
        <v>0</v>
      </c>
      <c r="R702">
        <v>41417017</v>
      </c>
      <c r="T702">
        <v>2</v>
      </c>
      <c r="U702" t="s">
        <v>133</v>
      </c>
      <c r="V702" t="s">
        <v>132</v>
      </c>
      <c r="W702" s="4">
        <v>7.1296296296296299E-4</v>
      </c>
      <c r="X702" t="s">
        <v>166</v>
      </c>
      <c r="Z702" s="7" t="s">
        <v>729</v>
      </c>
    </row>
    <row r="703" spans="1:26" hidden="1" x14ac:dyDescent="0.25">
      <c r="A703" t="s">
        <v>138</v>
      </c>
      <c r="B703" t="s">
        <v>167</v>
      </c>
      <c r="C703" t="s">
        <v>136</v>
      </c>
      <c r="D703" t="s">
        <v>29</v>
      </c>
      <c r="E703" t="s">
        <v>135</v>
      </c>
      <c r="F703" t="s">
        <v>30</v>
      </c>
      <c r="G703">
        <v>2015</v>
      </c>
      <c r="H703" t="s">
        <v>32</v>
      </c>
      <c r="I703" t="s">
        <v>40</v>
      </c>
      <c r="J703" t="s">
        <v>18</v>
      </c>
      <c r="K703" t="s">
        <v>134</v>
      </c>
      <c r="L703">
        <v>0.48</v>
      </c>
      <c r="M703">
        <v>41</v>
      </c>
      <c r="N703">
        <v>2016</v>
      </c>
      <c r="O703" t="s">
        <v>115</v>
      </c>
      <c r="P703" s="5">
        <v>42485</v>
      </c>
      <c r="Q703">
        <v>0</v>
      </c>
      <c r="R703">
        <v>73733900</v>
      </c>
      <c r="T703">
        <v>2</v>
      </c>
      <c r="U703" t="s">
        <v>133</v>
      </c>
      <c r="V703" t="s">
        <v>132</v>
      </c>
      <c r="W703" s="4">
        <v>7.1296296296296299E-4</v>
      </c>
      <c r="X703" t="s">
        <v>166</v>
      </c>
      <c r="Z703" s="7" t="s">
        <v>729</v>
      </c>
    </row>
    <row r="704" spans="1:26" hidden="1" x14ac:dyDescent="0.25">
      <c r="A704" t="s">
        <v>138</v>
      </c>
      <c r="B704" t="s">
        <v>165</v>
      </c>
      <c r="C704" t="s">
        <v>136</v>
      </c>
      <c r="D704" t="s">
        <v>29</v>
      </c>
      <c r="E704" t="s">
        <v>135</v>
      </c>
      <c r="F704" t="s">
        <v>30</v>
      </c>
      <c r="G704">
        <v>2016</v>
      </c>
      <c r="H704" t="s">
        <v>32</v>
      </c>
      <c r="I704" t="s">
        <v>31</v>
      </c>
      <c r="J704" t="s">
        <v>18</v>
      </c>
      <c r="K704" t="s">
        <v>134</v>
      </c>
      <c r="L704">
        <v>0.9</v>
      </c>
      <c r="M704">
        <v>46</v>
      </c>
      <c r="N704">
        <v>2017</v>
      </c>
      <c r="O704" t="s">
        <v>115</v>
      </c>
      <c r="P704" s="5">
        <v>42874</v>
      </c>
      <c r="Q704">
        <v>0</v>
      </c>
      <c r="R704">
        <v>36804772</v>
      </c>
      <c r="T704">
        <v>2</v>
      </c>
      <c r="U704" t="s">
        <v>133</v>
      </c>
      <c r="V704" t="s">
        <v>132</v>
      </c>
      <c r="W704" s="4">
        <v>7.1296296296296299E-4</v>
      </c>
      <c r="X704" t="s">
        <v>161</v>
      </c>
      <c r="Z704" s="7" t="s">
        <v>729</v>
      </c>
    </row>
    <row r="705" spans="1:26" hidden="1" x14ac:dyDescent="0.25">
      <c r="A705" t="s">
        <v>138</v>
      </c>
      <c r="B705" t="s">
        <v>164</v>
      </c>
      <c r="C705" t="s">
        <v>136</v>
      </c>
      <c r="D705" t="s">
        <v>29</v>
      </c>
      <c r="E705" t="s">
        <v>135</v>
      </c>
      <c r="F705" t="s">
        <v>30</v>
      </c>
      <c r="G705">
        <v>2016</v>
      </c>
      <c r="H705" t="s">
        <v>32</v>
      </c>
      <c r="I705" t="s">
        <v>31</v>
      </c>
      <c r="J705" t="s">
        <v>18</v>
      </c>
      <c r="K705" t="s">
        <v>134</v>
      </c>
      <c r="L705">
        <v>0.94</v>
      </c>
      <c r="M705">
        <v>48</v>
      </c>
      <c r="N705">
        <v>2017</v>
      </c>
      <c r="O705" t="s">
        <v>115</v>
      </c>
      <c r="P705" s="5">
        <v>42872</v>
      </c>
      <c r="Q705">
        <v>0</v>
      </c>
      <c r="R705">
        <v>28506001</v>
      </c>
      <c r="T705">
        <v>2</v>
      </c>
      <c r="U705" t="s">
        <v>133</v>
      </c>
      <c r="V705" t="s">
        <v>132</v>
      </c>
      <c r="W705" s="4">
        <v>7.1296296296296299E-4</v>
      </c>
      <c r="X705" t="s">
        <v>161</v>
      </c>
      <c r="Z705" s="7" t="s">
        <v>729</v>
      </c>
    </row>
    <row r="706" spans="1:26" hidden="1" x14ac:dyDescent="0.25">
      <c r="A706" t="s">
        <v>138</v>
      </c>
      <c r="B706" t="s">
        <v>163</v>
      </c>
      <c r="C706" t="s">
        <v>136</v>
      </c>
      <c r="D706" t="s">
        <v>29</v>
      </c>
      <c r="E706" t="s">
        <v>135</v>
      </c>
      <c r="F706" t="s">
        <v>30</v>
      </c>
      <c r="G706">
        <v>2016</v>
      </c>
      <c r="H706" t="s">
        <v>32</v>
      </c>
      <c r="I706" t="s">
        <v>31</v>
      </c>
      <c r="J706" t="s">
        <v>18</v>
      </c>
      <c r="K706" t="s">
        <v>134</v>
      </c>
      <c r="L706">
        <v>0.49</v>
      </c>
      <c r="M706">
        <v>38</v>
      </c>
      <c r="N706">
        <v>2017</v>
      </c>
      <c r="O706" t="s">
        <v>115</v>
      </c>
      <c r="P706" s="5">
        <v>42856</v>
      </c>
      <c r="Q706">
        <v>0</v>
      </c>
      <c r="R706">
        <v>89273693</v>
      </c>
      <c r="T706">
        <v>2</v>
      </c>
      <c r="U706" t="s">
        <v>133</v>
      </c>
      <c r="V706" t="s">
        <v>132</v>
      </c>
      <c r="W706" s="4">
        <v>7.1296296296296299E-4</v>
      </c>
      <c r="X706" t="s">
        <v>161</v>
      </c>
      <c r="Z706" s="7" t="s">
        <v>729</v>
      </c>
    </row>
    <row r="707" spans="1:26" hidden="1" x14ac:dyDescent="0.25">
      <c r="A707" t="s">
        <v>138</v>
      </c>
      <c r="B707" t="s">
        <v>162</v>
      </c>
      <c r="C707" t="s">
        <v>136</v>
      </c>
      <c r="D707" t="s">
        <v>29</v>
      </c>
      <c r="E707" t="s">
        <v>135</v>
      </c>
      <c r="F707" t="s">
        <v>30</v>
      </c>
      <c r="G707">
        <v>2016</v>
      </c>
      <c r="H707" t="s">
        <v>32</v>
      </c>
      <c r="I707" t="s">
        <v>31</v>
      </c>
      <c r="J707" t="s">
        <v>18</v>
      </c>
      <c r="K707" t="s">
        <v>134</v>
      </c>
      <c r="L707">
        <v>0.44</v>
      </c>
      <c r="M707">
        <v>38</v>
      </c>
      <c r="N707">
        <v>2017</v>
      </c>
      <c r="O707" t="s">
        <v>115</v>
      </c>
      <c r="P707" s="5">
        <v>42853</v>
      </c>
      <c r="Q707">
        <v>0</v>
      </c>
      <c r="R707">
        <v>86958240</v>
      </c>
      <c r="T707">
        <v>2</v>
      </c>
      <c r="U707" t="s">
        <v>133</v>
      </c>
      <c r="V707" t="s">
        <v>132</v>
      </c>
      <c r="W707" s="4">
        <v>7.1296296296296299E-4</v>
      </c>
      <c r="X707" t="s">
        <v>161</v>
      </c>
      <c r="Z707" s="7" t="s">
        <v>729</v>
      </c>
    </row>
    <row r="708" spans="1:26" hidden="1" x14ac:dyDescent="0.25">
      <c r="A708" t="s">
        <v>138</v>
      </c>
      <c r="B708" t="s">
        <v>160</v>
      </c>
      <c r="C708" t="s">
        <v>136</v>
      </c>
      <c r="D708" t="s">
        <v>29</v>
      </c>
      <c r="E708" t="s">
        <v>135</v>
      </c>
      <c r="F708" t="s">
        <v>30</v>
      </c>
      <c r="G708">
        <v>2017</v>
      </c>
      <c r="H708" t="s">
        <v>32</v>
      </c>
      <c r="I708" t="s">
        <v>40</v>
      </c>
      <c r="J708" t="s">
        <v>18</v>
      </c>
      <c r="K708" t="s">
        <v>134</v>
      </c>
      <c r="L708">
        <v>0.42</v>
      </c>
      <c r="M708">
        <v>36</v>
      </c>
      <c r="N708">
        <v>2018</v>
      </c>
      <c r="O708" t="s">
        <v>115</v>
      </c>
      <c r="P708" s="5">
        <v>43220</v>
      </c>
      <c r="Q708">
        <v>0</v>
      </c>
      <c r="R708">
        <v>87703034</v>
      </c>
      <c r="T708">
        <v>2</v>
      </c>
      <c r="U708" t="s">
        <v>133</v>
      </c>
      <c r="V708" t="s">
        <v>132</v>
      </c>
      <c r="W708" s="4">
        <v>7.1296296296296299E-4</v>
      </c>
      <c r="X708" t="s">
        <v>155</v>
      </c>
      <c r="Z708" s="7" t="s">
        <v>729</v>
      </c>
    </row>
    <row r="709" spans="1:26" hidden="1" x14ac:dyDescent="0.25">
      <c r="A709" t="s">
        <v>138</v>
      </c>
      <c r="B709" t="s">
        <v>159</v>
      </c>
      <c r="C709" t="s">
        <v>136</v>
      </c>
      <c r="D709" t="s">
        <v>29</v>
      </c>
      <c r="E709" t="s">
        <v>135</v>
      </c>
      <c r="F709" t="s">
        <v>30</v>
      </c>
      <c r="G709">
        <v>2017</v>
      </c>
      <c r="H709" t="s">
        <v>32</v>
      </c>
      <c r="I709" t="s">
        <v>40</v>
      </c>
      <c r="J709" t="s">
        <v>18</v>
      </c>
      <c r="K709" t="s">
        <v>134</v>
      </c>
      <c r="L709">
        <v>0.49</v>
      </c>
      <c r="M709">
        <v>38</v>
      </c>
      <c r="N709">
        <v>2018</v>
      </c>
      <c r="O709" t="s">
        <v>115</v>
      </c>
      <c r="P709" s="5">
        <v>43222</v>
      </c>
      <c r="Q709">
        <v>0</v>
      </c>
      <c r="R709">
        <v>69653303</v>
      </c>
      <c r="T709">
        <v>2</v>
      </c>
      <c r="U709" t="s">
        <v>133</v>
      </c>
      <c r="V709" t="s">
        <v>132</v>
      </c>
      <c r="W709" s="4">
        <v>7.1296296296296299E-4</v>
      </c>
      <c r="X709" t="s">
        <v>155</v>
      </c>
      <c r="Z709" s="7" t="s">
        <v>729</v>
      </c>
    </row>
    <row r="710" spans="1:26" hidden="1" x14ac:dyDescent="0.25">
      <c r="A710" t="s">
        <v>138</v>
      </c>
      <c r="B710" t="s">
        <v>158</v>
      </c>
      <c r="C710" t="s">
        <v>136</v>
      </c>
      <c r="D710" t="s">
        <v>29</v>
      </c>
      <c r="E710" t="s">
        <v>135</v>
      </c>
      <c r="F710" t="s">
        <v>30</v>
      </c>
      <c r="G710">
        <v>2017</v>
      </c>
      <c r="H710" t="s">
        <v>32</v>
      </c>
      <c r="I710" t="s">
        <v>40</v>
      </c>
      <c r="J710" t="s">
        <v>18</v>
      </c>
      <c r="K710" t="s">
        <v>134</v>
      </c>
      <c r="L710">
        <v>0.79</v>
      </c>
      <c r="N710">
        <v>2018</v>
      </c>
      <c r="O710" t="s">
        <v>115</v>
      </c>
      <c r="P710" s="5">
        <v>43240</v>
      </c>
      <c r="Q710">
        <v>0</v>
      </c>
      <c r="R710">
        <v>27659370</v>
      </c>
      <c r="T710">
        <v>2</v>
      </c>
      <c r="U710" t="s">
        <v>133</v>
      </c>
      <c r="V710" t="s">
        <v>132</v>
      </c>
      <c r="W710" s="4">
        <v>7.1296296296296299E-4</v>
      </c>
      <c r="X710" t="s">
        <v>155</v>
      </c>
      <c r="Z710" s="7" t="s">
        <v>729</v>
      </c>
    </row>
    <row r="711" spans="1:26" hidden="1" x14ac:dyDescent="0.25">
      <c r="A711" t="s">
        <v>138</v>
      </c>
      <c r="B711" t="s">
        <v>157</v>
      </c>
      <c r="C711" t="s">
        <v>136</v>
      </c>
      <c r="D711" t="s">
        <v>29</v>
      </c>
      <c r="E711" t="s">
        <v>135</v>
      </c>
      <c r="F711" t="s">
        <v>30</v>
      </c>
      <c r="G711">
        <v>2017</v>
      </c>
      <c r="H711" t="s">
        <v>32</v>
      </c>
      <c r="I711" t="s">
        <v>40</v>
      </c>
      <c r="J711" t="s">
        <v>18</v>
      </c>
      <c r="K711" t="s">
        <v>134</v>
      </c>
      <c r="L711">
        <v>0.83</v>
      </c>
      <c r="M711">
        <v>43</v>
      </c>
      <c r="N711">
        <v>2018</v>
      </c>
      <c r="O711" t="s">
        <v>115</v>
      </c>
      <c r="P711" s="5">
        <v>43238</v>
      </c>
      <c r="Q711">
        <v>0</v>
      </c>
      <c r="R711">
        <v>28154452</v>
      </c>
      <c r="T711">
        <v>2</v>
      </c>
      <c r="U711" t="s">
        <v>133</v>
      </c>
      <c r="V711" t="s">
        <v>132</v>
      </c>
      <c r="W711" s="4">
        <v>7.1296296296296299E-4</v>
      </c>
      <c r="X711" t="s">
        <v>155</v>
      </c>
      <c r="Z711" s="7" t="s">
        <v>729</v>
      </c>
    </row>
    <row r="712" spans="1:26" hidden="1" x14ac:dyDescent="0.25">
      <c r="A712" t="s">
        <v>138</v>
      </c>
      <c r="B712" t="s">
        <v>156</v>
      </c>
      <c r="C712" t="s">
        <v>136</v>
      </c>
      <c r="D712" t="s">
        <v>29</v>
      </c>
      <c r="E712" t="s">
        <v>135</v>
      </c>
      <c r="F712" t="s">
        <v>30</v>
      </c>
      <c r="G712">
        <v>2017</v>
      </c>
      <c r="H712" t="s">
        <v>32</v>
      </c>
      <c r="I712" t="s">
        <v>40</v>
      </c>
      <c r="J712" t="s">
        <v>18</v>
      </c>
      <c r="K712" t="s">
        <v>134</v>
      </c>
      <c r="L712">
        <v>0.78</v>
      </c>
      <c r="M712">
        <v>45</v>
      </c>
      <c r="N712">
        <v>2018</v>
      </c>
      <c r="O712" t="s">
        <v>115</v>
      </c>
      <c r="P712" s="5">
        <v>43242</v>
      </c>
      <c r="Q712">
        <v>0</v>
      </c>
      <c r="R712">
        <v>28848548</v>
      </c>
      <c r="T712">
        <v>2</v>
      </c>
      <c r="U712" t="s">
        <v>133</v>
      </c>
      <c r="V712" t="s">
        <v>132</v>
      </c>
      <c r="W712" s="4">
        <v>7.1296296296296299E-4</v>
      </c>
      <c r="X712" t="s">
        <v>155</v>
      </c>
      <c r="Z712" s="7" t="s">
        <v>729</v>
      </c>
    </row>
    <row r="713" spans="1:26" hidden="1" x14ac:dyDescent="0.25">
      <c r="A713" t="s">
        <v>138</v>
      </c>
      <c r="B713" t="s">
        <v>154</v>
      </c>
      <c r="C713" t="s">
        <v>136</v>
      </c>
      <c r="D713" t="s">
        <v>29</v>
      </c>
      <c r="E713" t="s">
        <v>135</v>
      </c>
      <c r="F713" t="s">
        <v>30</v>
      </c>
      <c r="G713">
        <v>2018</v>
      </c>
      <c r="H713" t="s">
        <v>32</v>
      </c>
      <c r="I713" t="s">
        <v>31</v>
      </c>
      <c r="J713" t="s">
        <v>18</v>
      </c>
      <c r="K713" t="s">
        <v>134</v>
      </c>
      <c r="L713">
        <v>0.52</v>
      </c>
      <c r="M713">
        <v>40</v>
      </c>
      <c r="N713">
        <v>2019</v>
      </c>
      <c r="O713" t="s">
        <v>115</v>
      </c>
      <c r="P713" s="5">
        <v>43586</v>
      </c>
      <c r="Q713">
        <v>0</v>
      </c>
      <c r="R713">
        <v>83786433</v>
      </c>
      <c r="T713">
        <v>2</v>
      </c>
      <c r="U713" t="s">
        <v>133</v>
      </c>
      <c r="V713" t="s">
        <v>132</v>
      </c>
      <c r="W713" s="4">
        <v>7.1296296296296299E-4</v>
      </c>
      <c r="X713" t="s">
        <v>149</v>
      </c>
      <c r="Z713" s="7" t="s">
        <v>729</v>
      </c>
    </row>
    <row r="714" spans="1:26" hidden="1" x14ac:dyDescent="0.25">
      <c r="A714" t="s">
        <v>138</v>
      </c>
      <c r="B714" t="s">
        <v>153</v>
      </c>
      <c r="C714" t="s">
        <v>136</v>
      </c>
      <c r="D714" t="s">
        <v>29</v>
      </c>
      <c r="E714" t="s">
        <v>135</v>
      </c>
      <c r="F714" t="s">
        <v>30</v>
      </c>
      <c r="G714">
        <v>2018</v>
      </c>
      <c r="H714" t="s">
        <v>32</v>
      </c>
      <c r="I714" t="s">
        <v>31</v>
      </c>
      <c r="J714" t="s">
        <v>18</v>
      </c>
      <c r="K714" t="s">
        <v>134</v>
      </c>
      <c r="L714">
        <v>0.88</v>
      </c>
      <c r="M714">
        <v>47</v>
      </c>
      <c r="N714">
        <v>2019</v>
      </c>
      <c r="O714" t="s">
        <v>115</v>
      </c>
      <c r="P714" s="5">
        <v>43603</v>
      </c>
      <c r="Q714">
        <v>0</v>
      </c>
      <c r="R714">
        <v>44484873</v>
      </c>
      <c r="T714">
        <v>2</v>
      </c>
      <c r="U714" t="s">
        <v>133</v>
      </c>
      <c r="V714" t="s">
        <v>132</v>
      </c>
      <c r="W714" s="4">
        <v>7.1296296296296299E-4</v>
      </c>
      <c r="X714" t="s">
        <v>149</v>
      </c>
      <c r="Z714" s="7" t="s">
        <v>729</v>
      </c>
    </row>
    <row r="715" spans="1:26" hidden="1" x14ac:dyDescent="0.25">
      <c r="A715" t="s">
        <v>138</v>
      </c>
      <c r="B715" t="s">
        <v>152</v>
      </c>
      <c r="C715" t="s">
        <v>136</v>
      </c>
      <c r="D715" t="s">
        <v>29</v>
      </c>
      <c r="E715" t="s">
        <v>135</v>
      </c>
      <c r="F715" t="s">
        <v>30</v>
      </c>
      <c r="G715">
        <v>2018</v>
      </c>
      <c r="H715" t="s">
        <v>32</v>
      </c>
      <c r="I715" t="s">
        <v>31</v>
      </c>
      <c r="J715" t="s">
        <v>18</v>
      </c>
      <c r="K715" t="s">
        <v>134</v>
      </c>
      <c r="L715">
        <v>0.82</v>
      </c>
      <c r="M715">
        <v>45</v>
      </c>
      <c r="N715">
        <v>2019</v>
      </c>
      <c r="O715" t="s">
        <v>115</v>
      </c>
      <c r="P715" s="5">
        <v>43599</v>
      </c>
      <c r="Q715">
        <v>0</v>
      </c>
      <c r="R715">
        <v>45391128</v>
      </c>
      <c r="T715">
        <v>2</v>
      </c>
      <c r="U715" t="s">
        <v>133</v>
      </c>
      <c r="V715" t="s">
        <v>132</v>
      </c>
      <c r="W715" s="4">
        <v>7.1296296296296299E-4</v>
      </c>
      <c r="X715" t="s">
        <v>149</v>
      </c>
      <c r="Z715" s="7" t="s">
        <v>729</v>
      </c>
    </row>
    <row r="716" spans="1:26" hidden="1" x14ac:dyDescent="0.25">
      <c r="A716" t="s">
        <v>138</v>
      </c>
      <c r="B716" t="s">
        <v>151</v>
      </c>
      <c r="C716" t="s">
        <v>136</v>
      </c>
      <c r="D716" t="s">
        <v>29</v>
      </c>
      <c r="E716" t="s">
        <v>135</v>
      </c>
      <c r="F716" t="s">
        <v>30</v>
      </c>
      <c r="G716">
        <v>2018</v>
      </c>
      <c r="H716" t="s">
        <v>32</v>
      </c>
      <c r="I716" t="s">
        <v>31</v>
      </c>
      <c r="J716" t="s">
        <v>18</v>
      </c>
      <c r="K716" t="s">
        <v>134</v>
      </c>
      <c r="L716">
        <v>0.52</v>
      </c>
      <c r="M716">
        <v>40</v>
      </c>
      <c r="N716">
        <v>2019</v>
      </c>
      <c r="O716" t="s">
        <v>115</v>
      </c>
      <c r="P716" s="5">
        <v>43584</v>
      </c>
      <c r="Q716">
        <v>0</v>
      </c>
      <c r="R716">
        <v>50006602</v>
      </c>
      <c r="T716">
        <v>2</v>
      </c>
      <c r="U716" t="s">
        <v>133</v>
      </c>
      <c r="V716" t="s">
        <v>132</v>
      </c>
      <c r="W716" s="4">
        <v>7.1296296296296299E-4</v>
      </c>
      <c r="X716" t="s">
        <v>149</v>
      </c>
      <c r="Z716" s="7" t="s">
        <v>729</v>
      </c>
    </row>
    <row r="717" spans="1:26" hidden="1" x14ac:dyDescent="0.25">
      <c r="A717" t="s">
        <v>138</v>
      </c>
      <c r="B717" t="s">
        <v>150</v>
      </c>
      <c r="C717" t="s">
        <v>136</v>
      </c>
      <c r="D717" t="s">
        <v>29</v>
      </c>
      <c r="E717" t="s">
        <v>135</v>
      </c>
      <c r="F717" t="s">
        <v>30</v>
      </c>
      <c r="G717">
        <v>2018</v>
      </c>
      <c r="H717" t="s">
        <v>32</v>
      </c>
      <c r="I717" t="s">
        <v>31</v>
      </c>
      <c r="J717" t="s">
        <v>18</v>
      </c>
      <c r="K717" t="s">
        <v>134</v>
      </c>
      <c r="L717">
        <v>0.48</v>
      </c>
      <c r="M717">
        <v>40</v>
      </c>
      <c r="N717">
        <v>2019</v>
      </c>
      <c r="O717" t="s">
        <v>115</v>
      </c>
      <c r="P717" s="5">
        <v>43581</v>
      </c>
      <c r="Q717">
        <v>0</v>
      </c>
      <c r="R717">
        <v>33308790</v>
      </c>
      <c r="T717">
        <v>2</v>
      </c>
      <c r="U717" t="s">
        <v>133</v>
      </c>
      <c r="V717" t="s">
        <v>132</v>
      </c>
      <c r="W717" s="4">
        <v>7.1296296296296299E-4</v>
      </c>
      <c r="X717" t="s">
        <v>149</v>
      </c>
      <c r="Z717" s="7" t="s">
        <v>729</v>
      </c>
    </row>
    <row r="718" spans="1:26" hidden="1" x14ac:dyDescent="0.25">
      <c r="A718" t="s">
        <v>138</v>
      </c>
      <c r="B718" t="s">
        <v>148</v>
      </c>
      <c r="C718" t="s">
        <v>136</v>
      </c>
      <c r="D718" t="s">
        <v>29</v>
      </c>
      <c r="E718" t="s">
        <v>135</v>
      </c>
      <c r="F718" t="s">
        <v>30</v>
      </c>
      <c r="G718">
        <v>2019</v>
      </c>
      <c r="H718" t="s">
        <v>32</v>
      </c>
      <c r="I718" t="s">
        <v>40</v>
      </c>
      <c r="J718" t="s">
        <v>18</v>
      </c>
      <c r="K718" t="s">
        <v>134</v>
      </c>
      <c r="L718">
        <v>0.92</v>
      </c>
      <c r="M718">
        <v>48</v>
      </c>
      <c r="N718">
        <v>2020</v>
      </c>
      <c r="O718" t="s">
        <v>115</v>
      </c>
      <c r="P718" s="5">
        <v>43969</v>
      </c>
      <c r="Q718">
        <v>0</v>
      </c>
      <c r="R718">
        <v>91834809</v>
      </c>
      <c r="T718">
        <v>2</v>
      </c>
      <c r="U718" t="s">
        <v>133</v>
      </c>
      <c r="V718" t="s">
        <v>132</v>
      </c>
      <c r="W718" s="4">
        <v>7.1296296296296299E-4</v>
      </c>
      <c r="X718" t="s">
        <v>146</v>
      </c>
      <c r="Z718" s="7" t="s">
        <v>729</v>
      </c>
    </row>
    <row r="719" spans="1:26" hidden="1" x14ac:dyDescent="0.25">
      <c r="A719" t="s">
        <v>138</v>
      </c>
      <c r="B719" t="s">
        <v>147</v>
      </c>
      <c r="C719" t="s">
        <v>136</v>
      </c>
      <c r="D719" t="s">
        <v>29</v>
      </c>
      <c r="E719" t="s">
        <v>135</v>
      </c>
      <c r="F719" t="s">
        <v>30</v>
      </c>
      <c r="G719">
        <v>2019</v>
      </c>
      <c r="H719" t="s">
        <v>32</v>
      </c>
      <c r="I719" t="s">
        <v>40</v>
      </c>
      <c r="J719" t="s">
        <v>18</v>
      </c>
      <c r="K719" t="s">
        <v>134</v>
      </c>
      <c r="L719">
        <v>0.48</v>
      </c>
      <c r="M719">
        <v>39</v>
      </c>
      <c r="N719">
        <v>2020</v>
      </c>
      <c r="O719" t="s">
        <v>115</v>
      </c>
      <c r="P719" s="5">
        <v>43952</v>
      </c>
      <c r="Q719">
        <v>0</v>
      </c>
      <c r="R719">
        <v>165908168</v>
      </c>
      <c r="T719">
        <v>2</v>
      </c>
      <c r="U719" t="s">
        <v>133</v>
      </c>
      <c r="V719" t="s">
        <v>132</v>
      </c>
      <c r="W719" s="4">
        <v>7.1296296296296299E-4</v>
      </c>
      <c r="X719" t="s">
        <v>146</v>
      </c>
      <c r="Z719" s="7" t="s">
        <v>729</v>
      </c>
    </row>
    <row r="720" spans="1:26" hidden="1" x14ac:dyDescent="0.25">
      <c r="A720" t="s">
        <v>138</v>
      </c>
      <c r="B720" t="s">
        <v>145</v>
      </c>
      <c r="C720" t="s">
        <v>136</v>
      </c>
      <c r="D720" t="s">
        <v>29</v>
      </c>
      <c r="E720" t="s">
        <v>135</v>
      </c>
      <c r="F720" t="s">
        <v>30</v>
      </c>
      <c r="G720">
        <v>2020</v>
      </c>
      <c r="H720" t="s">
        <v>32</v>
      </c>
      <c r="I720" t="s">
        <v>31</v>
      </c>
      <c r="J720" t="s">
        <v>18</v>
      </c>
      <c r="K720" t="s">
        <v>134</v>
      </c>
      <c r="L720">
        <v>0.54</v>
      </c>
      <c r="M720">
        <v>40</v>
      </c>
      <c r="N720">
        <v>2021</v>
      </c>
      <c r="O720" t="s">
        <v>115</v>
      </c>
      <c r="P720" s="5">
        <v>44321</v>
      </c>
      <c r="Q720">
        <v>0</v>
      </c>
      <c r="R720">
        <v>158177313</v>
      </c>
      <c r="T720">
        <v>2</v>
      </c>
      <c r="U720" t="s">
        <v>133</v>
      </c>
      <c r="V720" t="s">
        <v>132</v>
      </c>
      <c r="W720" s="4">
        <v>7.1296296296296299E-4</v>
      </c>
      <c r="X720" t="s">
        <v>143</v>
      </c>
      <c r="Z720" s="7" t="s">
        <v>729</v>
      </c>
    </row>
    <row r="721" spans="1:26" hidden="1" x14ac:dyDescent="0.25">
      <c r="A721" t="s">
        <v>138</v>
      </c>
      <c r="B721" t="s">
        <v>144</v>
      </c>
      <c r="C721" t="s">
        <v>136</v>
      </c>
      <c r="D721" t="s">
        <v>29</v>
      </c>
      <c r="E721" t="s">
        <v>135</v>
      </c>
      <c r="F721" t="s">
        <v>30</v>
      </c>
      <c r="G721">
        <v>2020</v>
      </c>
      <c r="H721" t="s">
        <v>32</v>
      </c>
      <c r="I721" t="s">
        <v>31</v>
      </c>
      <c r="J721" t="s">
        <v>18</v>
      </c>
      <c r="K721" t="s">
        <v>134</v>
      </c>
      <c r="L721">
        <v>0.93</v>
      </c>
      <c r="M721">
        <v>48</v>
      </c>
      <c r="N721">
        <v>2021</v>
      </c>
      <c r="O721" t="s">
        <v>115</v>
      </c>
      <c r="P721" s="5">
        <v>44340</v>
      </c>
      <c r="Q721">
        <v>0</v>
      </c>
      <c r="R721">
        <v>90967068</v>
      </c>
      <c r="T721">
        <v>2</v>
      </c>
      <c r="U721" t="s">
        <v>133</v>
      </c>
      <c r="V721" t="s">
        <v>132</v>
      </c>
      <c r="W721" s="4">
        <v>7.1296296296296299E-4</v>
      </c>
      <c r="X721" t="s">
        <v>143</v>
      </c>
      <c r="Z721" s="7" t="s">
        <v>729</v>
      </c>
    </row>
    <row r="722" spans="1:26" hidden="1" x14ac:dyDescent="0.25">
      <c r="A722" t="s">
        <v>138</v>
      </c>
      <c r="B722" t="s">
        <v>142</v>
      </c>
      <c r="C722" t="s">
        <v>136</v>
      </c>
      <c r="D722" t="s">
        <v>29</v>
      </c>
      <c r="E722" t="s">
        <v>135</v>
      </c>
      <c r="F722" t="s">
        <v>30</v>
      </c>
      <c r="G722">
        <v>2021</v>
      </c>
      <c r="H722" t="s">
        <v>32</v>
      </c>
      <c r="I722" t="s">
        <v>40</v>
      </c>
      <c r="J722" t="s">
        <v>18</v>
      </c>
      <c r="K722" t="s">
        <v>134</v>
      </c>
      <c r="L722">
        <v>0.99</v>
      </c>
      <c r="M722">
        <v>49</v>
      </c>
      <c r="N722">
        <v>2022</v>
      </c>
      <c r="O722" t="s">
        <v>115</v>
      </c>
      <c r="P722" s="5">
        <v>44707</v>
      </c>
      <c r="Q722">
        <v>0</v>
      </c>
      <c r="R722">
        <v>90314075</v>
      </c>
      <c r="T722">
        <v>2</v>
      </c>
      <c r="U722" t="s">
        <v>133</v>
      </c>
      <c r="V722" t="s">
        <v>132</v>
      </c>
      <c r="W722" s="4">
        <v>7.1296296296296299E-4</v>
      </c>
      <c r="X722" t="s">
        <v>140</v>
      </c>
      <c r="Z722" s="7" t="s">
        <v>729</v>
      </c>
    </row>
    <row r="723" spans="1:26" hidden="1" x14ac:dyDescent="0.25">
      <c r="A723" t="s">
        <v>138</v>
      </c>
      <c r="B723" t="s">
        <v>141</v>
      </c>
      <c r="C723" t="s">
        <v>136</v>
      </c>
      <c r="D723" t="s">
        <v>29</v>
      </c>
      <c r="E723" t="s">
        <v>135</v>
      </c>
      <c r="F723" t="s">
        <v>30</v>
      </c>
      <c r="G723">
        <v>2021</v>
      </c>
      <c r="H723" t="s">
        <v>32</v>
      </c>
      <c r="I723" t="s">
        <v>40</v>
      </c>
      <c r="J723" t="s">
        <v>18</v>
      </c>
      <c r="K723" t="s">
        <v>134</v>
      </c>
      <c r="L723">
        <v>0.47</v>
      </c>
      <c r="M723">
        <v>39</v>
      </c>
      <c r="N723">
        <v>2022</v>
      </c>
      <c r="O723" t="s">
        <v>115</v>
      </c>
      <c r="P723" s="5">
        <v>44691</v>
      </c>
      <c r="Q723">
        <v>0</v>
      </c>
      <c r="R723">
        <v>165724905</v>
      </c>
      <c r="T723">
        <v>2</v>
      </c>
      <c r="U723" t="s">
        <v>133</v>
      </c>
      <c r="V723" t="s">
        <v>132</v>
      </c>
      <c r="W723" s="4">
        <v>7.1296296296296299E-4</v>
      </c>
      <c r="X723" t="s">
        <v>140</v>
      </c>
      <c r="Z723" s="7" t="s">
        <v>729</v>
      </c>
    </row>
    <row r="724" spans="1:26" hidden="1" x14ac:dyDescent="0.25">
      <c r="A724" t="s">
        <v>138</v>
      </c>
      <c r="B724" t="s">
        <v>139</v>
      </c>
      <c r="C724" t="s">
        <v>136</v>
      </c>
      <c r="D724" t="s">
        <v>29</v>
      </c>
      <c r="E724" t="s">
        <v>135</v>
      </c>
      <c r="F724" t="s">
        <v>30</v>
      </c>
      <c r="G724">
        <v>2022</v>
      </c>
      <c r="H724" t="s">
        <v>32</v>
      </c>
      <c r="I724" t="s">
        <v>31</v>
      </c>
      <c r="J724" t="s">
        <v>18</v>
      </c>
      <c r="K724" t="s">
        <v>134</v>
      </c>
      <c r="L724">
        <v>0.83</v>
      </c>
      <c r="M724">
        <v>44</v>
      </c>
      <c r="N724">
        <v>2023</v>
      </c>
      <c r="O724" t="s">
        <v>115</v>
      </c>
      <c r="P724" s="5">
        <v>45075</v>
      </c>
      <c r="Q724">
        <v>0</v>
      </c>
      <c r="R724">
        <v>90898223</v>
      </c>
      <c r="T724">
        <v>2</v>
      </c>
      <c r="U724" t="s">
        <v>133</v>
      </c>
      <c r="V724" t="s">
        <v>132</v>
      </c>
      <c r="W724" s="4">
        <v>7.1296296296296299E-4</v>
      </c>
      <c r="X724" t="s">
        <v>131</v>
      </c>
      <c r="Z724" s="7" t="s">
        <v>729</v>
      </c>
    </row>
    <row r="725" spans="1:26" hidden="1" x14ac:dyDescent="0.25">
      <c r="A725" t="s">
        <v>138</v>
      </c>
      <c r="B725" t="s">
        <v>137</v>
      </c>
      <c r="C725" t="s">
        <v>136</v>
      </c>
      <c r="D725" t="s">
        <v>29</v>
      </c>
      <c r="E725" t="s">
        <v>135</v>
      </c>
      <c r="F725" t="s">
        <v>30</v>
      </c>
      <c r="G725">
        <v>2022</v>
      </c>
      <c r="H725" t="s">
        <v>32</v>
      </c>
      <c r="I725" t="s">
        <v>31</v>
      </c>
      <c r="J725" t="s">
        <v>18</v>
      </c>
      <c r="K725" t="s">
        <v>134</v>
      </c>
      <c r="L725">
        <v>0.47</v>
      </c>
      <c r="M725">
        <v>37</v>
      </c>
      <c r="N725">
        <v>2023</v>
      </c>
      <c r="O725" t="s">
        <v>115</v>
      </c>
      <c r="P725" s="5">
        <v>45058</v>
      </c>
      <c r="Q725">
        <v>0</v>
      </c>
      <c r="R725">
        <v>170564378</v>
      </c>
      <c r="T725">
        <v>2</v>
      </c>
      <c r="U725" t="s">
        <v>133</v>
      </c>
      <c r="V725" t="s">
        <v>132</v>
      </c>
      <c r="W725" s="4">
        <v>7.1296296296296299E-4</v>
      </c>
      <c r="X725" t="s">
        <v>131</v>
      </c>
      <c r="Z725" s="7" t="s">
        <v>729</v>
      </c>
    </row>
  </sheetData>
  <autoFilter ref="A24:Z725" xr:uid="{D02B9B84-9942-4C7A-8AFC-515B34BC596D}">
    <filterColumn colId="5">
      <filters>
        <filter val="WALLY NOERENBERG"/>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37F3D-5090-4772-9B06-75086C3A66F8}">
  <dimension ref="A1:B28"/>
  <sheetViews>
    <sheetView workbookViewId="0">
      <selection activeCell="C26" sqref="C26"/>
    </sheetView>
  </sheetViews>
  <sheetFormatPr defaultRowHeight="15" x14ac:dyDescent="0.25"/>
  <cols>
    <col min="1" max="1" width="23.5703125" bestFit="1" customWidth="1"/>
    <col min="2" max="2" width="32.28515625" bestFit="1" customWidth="1"/>
  </cols>
  <sheetData>
    <row r="1" spans="1:2" x14ac:dyDescent="0.25">
      <c r="A1" t="s">
        <v>911</v>
      </c>
      <c r="B1" t="s">
        <v>130</v>
      </c>
    </row>
    <row r="2" spans="1:2" x14ac:dyDescent="0.25">
      <c r="A2" s="3" t="s">
        <v>112</v>
      </c>
      <c r="B2" t="s">
        <v>129</v>
      </c>
    </row>
    <row r="3" spans="1:2" x14ac:dyDescent="0.25">
      <c r="A3" s="3" t="s">
        <v>117</v>
      </c>
      <c r="B3" t="s">
        <v>129</v>
      </c>
    </row>
    <row r="4" spans="1:2" x14ac:dyDescent="0.25">
      <c r="A4" s="3" t="s">
        <v>118</v>
      </c>
      <c r="B4" t="s">
        <v>129</v>
      </c>
    </row>
    <row r="5" spans="1:2" x14ac:dyDescent="0.25">
      <c r="A5" s="3" t="s">
        <v>119</v>
      </c>
      <c r="B5" t="s">
        <v>129</v>
      </c>
    </row>
    <row r="6" spans="1:2" x14ac:dyDescent="0.25">
      <c r="A6" s="3" t="s">
        <v>120</v>
      </c>
      <c r="B6" t="s">
        <v>129</v>
      </c>
    </row>
    <row r="7" spans="1:2" x14ac:dyDescent="0.25">
      <c r="A7" s="3" t="s">
        <v>121</v>
      </c>
      <c r="B7" t="s">
        <v>129</v>
      </c>
    </row>
    <row r="8" spans="1:2" x14ac:dyDescent="0.25">
      <c r="A8" s="3" t="s">
        <v>122</v>
      </c>
      <c r="B8" t="s">
        <v>129</v>
      </c>
    </row>
    <row r="9" spans="1:2" x14ac:dyDescent="0.25">
      <c r="A9" s="3" t="s">
        <v>123</v>
      </c>
      <c r="B9" t="s">
        <v>129</v>
      </c>
    </row>
    <row r="10" spans="1:2" x14ac:dyDescent="0.25">
      <c r="A10" s="3" t="s">
        <v>124</v>
      </c>
      <c r="B10" t="s">
        <v>129</v>
      </c>
    </row>
    <row r="11" spans="1:2" x14ac:dyDescent="0.25">
      <c r="A11" s="3" t="s">
        <v>125</v>
      </c>
      <c r="B11" t="s">
        <v>129</v>
      </c>
    </row>
    <row r="12" spans="1:2" x14ac:dyDescent="0.25">
      <c r="A12" s="3" t="s">
        <v>126</v>
      </c>
      <c r="B12" t="s">
        <v>129</v>
      </c>
    </row>
    <row r="13" spans="1:2" x14ac:dyDescent="0.25">
      <c r="A13" s="3" t="s">
        <v>127</v>
      </c>
      <c r="B13" t="s">
        <v>129</v>
      </c>
    </row>
    <row r="14" spans="1:2" x14ac:dyDescent="0.25">
      <c r="A14" s="3" t="s">
        <v>98</v>
      </c>
      <c r="B14" t="s">
        <v>129</v>
      </c>
    </row>
    <row r="15" spans="1:2" x14ac:dyDescent="0.25">
      <c r="A15" s="3" t="s">
        <v>112</v>
      </c>
      <c r="B15" t="s">
        <v>129</v>
      </c>
    </row>
    <row r="16" spans="1:2" x14ac:dyDescent="0.25">
      <c r="A16" s="3" t="s">
        <v>49</v>
      </c>
      <c r="B16" t="s">
        <v>128</v>
      </c>
    </row>
    <row r="17" spans="1:2" x14ac:dyDescent="0.25">
      <c r="A17" s="3" t="s">
        <v>104</v>
      </c>
      <c r="B17" t="s">
        <v>128</v>
      </c>
    </row>
    <row r="18" spans="1:2" x14ac:dyDescent="0.25">
      <c r="A18" s="3" t="s">
        <v>108</v>
      </c>
      <c r="B18" t="s">
        <v>128</v>
      </c>
    </row>
    <row r="19" spans="1:2" x14ac:dyDescent="0.25">
      <c r="A19" s="3" t="s">
        <v>109</v>
      </c>
      <c r="B19" t="s">
        <v>128</v>
      </c>
    </row>
    <row r="20" spans="1:2" x14ac:dyDescent="0.25">
      <c r="A20" s="3" t="s">
        <v>23</v>
      </c>
      <c r="B20" t="s">
        <v>128</v>
      </c>
    </row>
    <row r="21" spans="1:2" x14ac:dyDescent="0.25">
      <c r="A21" s="3" t="s">
        <v>110</v>
      </c>
      <c r="B21" t="s">
        <v>128</v>
      </c>
    </row>
    <row r="22" spans="1:2" x14ac:dyDescent="0.25">
      <c r="A22" s="3" t="s">
        <v>111</v>
      </c>
      <c r="B22" t="s">
        <v>128</v>
      </c>
    </row>
    <row r="23" spans="1:2" x14ac:dyDescent="0.25">
      <c r="A23" s="3" t="s">
        <v>30</v>
      </c>
      <c r="B23" t="s">
        <v>128</v>
      </c>
    </row>
    <row r="24" spans="1:2" x14ac:dyDescent="0.25">
      <c r="A24" s="3" t="s">
        <v>113</v>
      </c>
      <c r="B24" t="s">
        <v>128</v>
      </c>
    </row>
    <row r="25" spans="1:2" x14ac:dyDescent="0.25">
      <c r="A25" s="3" t="s">
        <v>114</v>
      </c>
      <c r="B25" t="s">
        <v>128</v>
      </c>
    </row>
    <row r="26" spans="1:2" x14ac:dyDescent="0.25">
      <c r="A26" s="3" t="s">
        <v>115</v>
      </c>
      <c r="B26" t="s">
        <v>128</v>
      </c>
    </row>
    <row r="27" spans="1:2" x14ac:dyDescent="0.25">
      <c r="A27" s="3" t="s">
        <v>17</v>
      </c>
      <c r="B27" t="s">
        <v>128</v>
      </c>
    </row>
    <row r="28" spans="1:2" x14ac:dyDescent="0.25">
      <c r="A28" s="3" t="s">
        <v>116</v>
      </c>
      <c r="B28" t="s">
        <v>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5FA95-34B8-4B5F-8551-9C13A6FC5260}">
  <dimension ref="A1:AA196"/>
  <sheetViews>
    <sheetView zoomScale="70" zoomScaleNormal="70" workbookViewId="0">
      <selection activeCell="AB39" sqref="AB39"/>
    </sheetView>
  </sheetViews>
  <sheetFormatPr defaultRowHeight="15" x14ac:dyDescent="0.25"/>
  <cols>
    <col min="1" max="1" width="6.28515625" bestFit="1" customWidth="1"/>
    <col min="2" max="2" width="5.28515625" bestFit="1" customWidth="1"/>
    <col min="3" max="3" width="6" bestFit="1" customWidth="1"/>
    <col min="4" max="4" width="8.85546875" bestFit="1" customWidth="1"/>
    <col min="5" max="5" width="23.42578125" bestFit="1" customWidth="1"/>
    <col min="6" max="6" width="19.7109375" customWidth="1"/>
    <col min="7" max="7" width="6" bestFit="1" customWidth="1"/>
    <col min="8" max="8" width="12" style="2" bestFit="1" customWidth="1"/>
    <col min="9" max="9" width="11.140625" style="2" bestFit="1" customWidth="1"/>
    <col min="10" max="10" width="5.28515625" style="2" bestFit="1" customWidth="1"/>
    <col min="11" max="12" width="11.140625" style="2" bestFit="1" customWidth="1"/>
    <col min="13" max="13" width="5.28515625" style="2" bestFit="1" customWidth="1"/>
    <col min="14" max="14" width="8.85546875" style="2" bestFit="1" customWidth="1"/>
    <col min="15" max="17" width="5.28515625" style="2" bestFit="1" customWidth="1"/>
    <col min="18" max="18" width="10.7109375" style="2" bestFit="1" customWidth="1"/>
    <col min="19" max="19" width="5.28515625" style="2" bestFit="1" customWidth="1"/>
    <col min="20" max="20" width="10.7109375" style="2" bestFit="1" customWidth="1"/>
    <col min="21" max="21" width="7.7109375" style="2" bestFit="1" customWidth="1"/>
    <col min="22" max="22" width="9.28515625" style="2" bestFit="1" customWidth="1"/>
    <col min="23" max="23" width="76.28515625" style="2" bestFit="1" customWidth="1"/>
    <col min="24" max="25" width="12" bestFit="1" customWidth="1"/>
    <col min="26" max="26" width="11.140625" bestFit="1" customWidth="1"/>
    <col min="27" max="27" width="12.42578125" style="2" bestFit="1" customWidth="1"/>
    <col min="28" max="28" width="18.7109375" customWidth="1"/>
    <col min="29" max="59" width="76.7109375" customWidth="1"/>
  </cols>
  <sheetData>
    <row r="1" spans="1:27" s="1" customFormat="1" ht="201.75" x14ac:dyDescent="0.25">
      <c r="A1" s="17" t="s">
        <v>847</v>
      </c>
      <c r="B1" s="17" t="s">
        <v>848</v>
      </c>
      <c r="C1" s="17" t="s">
        <v>849</v>
      </c>
      <c r="D1" s="17" t="s">
        <v>106</v>
      </c>
      <c r="E1" s="17" t="s">
        <v>107</v>
      </c>
      <c r="F1" s="17" t="s">
        <v>850</v>
      </c>
      <c r="G1" s="17" t="s">
        <v>697</v>
      </c>
      <c r="H1" s="18" t="s">
        <v>851</v>
      </c>
      <c r="I1" s="18" t="s">
        <v>852</v>
      </c>
      <c r="J1" s="18" t="s">
        <v>853</v>
      </c>
      <c r="K1" s="18" t="s">
        <v>854</v>
      </c>
      <c r="L1" s="18" t="s">
        <v>855</v>
      </c>
      <c r="M1" s="18" t="s">
        <v>856</v>
      </c>
      <c r="N1" s="18" t="s">
        <v>857</v>
      </c>
      <c r="O1" s="18" t="s">
        <v>858</v>
      </c>
      <c r="P1" s="18" t="s">
        <v>859</v>
      </c>
      <c r="Q1" s="18" t="s">
        <v>860</v>
      </c>
      <c r="R1" s="18" t="s">
        <v>861</v>
      </c>
      <c r="S1" s="18" t="s">
        <v>862</v>
      </c>
      <c r="T1" s="18" t="s">
        <v>863</v>
      </c>
      <c r="U1" s="18" t="s">
        <v>864</v>
      </c>
      <c r="V1" s="18" t="s">
        <v>865</v>
      </c>
      <c r="W1" s="18" t="s">
        <v>866</v>
      </c>
      <c r="X1" s="1" t="s">
        <v>867</v>
      </c>
      <c r="Y1" s="1" t="s">
        <v>868</v>
      </c>
      <c r="Z1" s="1" t="s">
        <v>869</v>
      </c>
      <c r="AA1" s="19" t="s">
        <v>870</v>
      </c>
    </row>
    <row r="2" spans="1:27" ht="15" customHeight="1" x14ac:dyDescent="0.25">
      <c r="A2" s="20" t="s">
        <v>53</v>
      </c>
      <c r="B2" s="21">
        <v>2</v>
      </c>
      <c r="C2" s="20" t="s">
        <v>729</v>
      </c>
      <c r="D2" s="20" t="s">
        <v>16</v>
      </c>
      <c r="E2" s="20" t="s">
        <v>49</v>
      </c>
      <c r="F2" s="20" t="s">
        <v>871</v>
      </c>
      <c r="G2" s="20" t="s">
        <v>18</v>
      </c>
      <c r="H2" s="22">
        <v>2000</v>
      </c>
      <c r="I2" s="22">
        <v>0</v>
      </c>
      <c r="J2" s="22">
        <v>0</v>
      </c>
      <c r="K2" s="22">
        <v>0</v>
      </c>
      <c r="L2" s="22">
        <v>15545</v>
      </c>
      <c r="M2" s="22">
        <v>0</v>
      </c>
      <c r="N2" s="22">
        <v>0</v>
      </c>
      <c r="O2" s="22">
        <v>0</v>
      </c>
      <c r="P2" s="22">
        <v>0</v>
      </c>
      <c r="Q2" s="23"/>
      <c r="R2" s="22">
        <v>21300</v>
      </c>
      <c r="S2" s="23"/>
      <c r="T2" s="22">
        <v>0</v>
      </c>
      <c r="U2" s="22">
        <v>0</v>
      </c>
      <c r="V2" s="22">
        <v>0</v>
      </c>
      <c r="W2" s="24" t="s">
        <v>872</v>
      </c>
      <c r="X2" s="2">
        <f t="shared" ref="X2:X65" si="0">SUM(H2:K2,N2:Q2)</f>
        <v>2000</v>
      </c>
      <c r="Y2" s="2">
        <f t="shared" ref="Y2:Y65" si="1">SUM(H2:K2)</f>
        <v>2000</v>
      </c>
      <c r="Z2" s="2">
        <f t="shared" ref="Z2:Z65" si="2">SUM(L2:M2)</f>
        <v>15545</v>
      </c>
      <c r="AA2" s="2">
        <f>SUM(H2:V2)</f>
        <v>38845</v>
      </c>
    </row>
    <row r="3" spans="1:27" ht="15" customHeight="1" x14ac:dyDescent="0.25">
      <c r="A3" s="20" t="s">
        <v>94</v>
      </c>
      <c r="B3" s="21">
        <v>2</v>
      </c>
      <c r="C3" s="20" t="s">
        <v>729</v>
      </c>
      <c r="D3" s="20" t="s">
        <v>873</v>
      </c>
      <c r="E3" s="20" t="s">
        <v>636</v>
      </c>
      <c r="F3" s="20" t="s">
        <v>636</v>
      </c>
      <c r="G3" s="20" t="s">
        <v>18</v>
      </c>
      <c r="H3" s="22">
        <v>0</v>
      </c>
      <c r="I3" s="22">
        <v>0</v>
      </c>
      <c r="J3" s="22">
        <v>0</v>
      </c>
      <c r="K3" s="22">
        <v>0</v>
      </c>
      <c r="L3" s="22">
        <v>0</v>
      </c>
      <c r="M3" s="22">
        <v>0</v>
      </c>
      <c r="N3" s="22">
        <v>0</v>
      </c>
      <c r="O3" s="22">
        <v>0</v>
      </c>
      <c r="P3" s="22">
        <v>0</v>
      </c>
      <c r="Q3" s="23"/>
      <c r="R3" s="22">
        <v>256</v>
      </c>
      <c r="S3" s="23"/>
      <c r="T3" s="22">
        <v>0</v>
      </c>
      <c r="U3" s="22">
        <v>0</v>
      </c>
      <c r="V3" s="22">
        <v>1000</v>
      </c>
      <c r="W3" s="24" t="s">
        <v>21</v>
      </c>
      <c r="X3" s="2">
        <f t="shared" si="0"/>
        <v>0</v>
      </c>
      <c r="Y3" s="2">
        <f t="shared" si="1"/>
        <v>0</v>
      </c>
      <c r="Z3" s="2">
        <f t="shared" si="2"/>
        <v>0</v>
      </c>
      <c r="AA3" s="2">
        <f t="shared" ref="AA3:AA66" si="3">SUM(H3:V3)</f>
        <v>1256</v>
      </c>
    </row>
    <row r="4" spans="1:27" ht="15" customHeight="1" x14ac:dyDescent="0.25">
      <c r="A4" s="20" t="s">
        <v>87</v>
      </c>
      <c r="B4" s="21">
        <v>2</v>
      </c>
      <c r="C4" s="20" t="s">
        <v>729</v>
      </c>
      <c r="D4" s="20" t="s">
        <v>873</v>
      </c>
      <c r="E4" s="20" t="s">
        <v>636</v>
      </c>
      <c r="F4" s="20" t="s">
        <v>636</v>
      </c>
      <c r="G4" s="20" t="s">
        <v>18</v>
      </c>
      <c r="H4" s="22">
        <v>0</v>
      </c>
      <c r="I4" s="22">
        <v>0</v>
      </c>
      <c r="J4" s="22">
        <v>0</v>
      </c>
      <c r="K4" s="22">
        <v>20000</v>
      </c>
      <c r="L4" s="22">
        <v>100</v>
      </c>
      <c r="M4" s="22">
        <v>0</v>
      </c>
      <c r="N4" s="22">
        <v>0</v>
      </c>
      <c r="O4" s="22">
        <v>0</v>
      </c>
      <c r="P4" s="22">
        <v>0</v>
      </c>
      <c r="Q4" s="23"/>
      <c r="R4" s="22">
        <v>300</v>
      </c>
      <c r="S4" s="23"/>
      <c r="T4" s="22">
        <v>0</v>
      </c>
      <c r="U4" s="22">
        <v>0</v>
      </c>
      <c r="V4" s="22">
        <v>4000</v>
      </c>
      <c r="W4" s="24" t="s">
        <v>874</v>
      </c>
      <c r="X4" s="2">
        <f t="shared" si="0"/>
        <v>20000</v>
      </c>
      <c r="Y4" s="2">
        <f t="shared" si="1"/>
        <v>20000</v>
      </c>
      <c r="Z4" s="2">
        <f t="shared" si="2"/>
        <v>100</v>
      </c>
      <c r="AA4" s="2">
        <f t="shared" si="3"/>
        <v>24400</v>
      </c>
    </row>
    <row r="5" spans="1:27" ht="15" customHeight="1" x14ac:dyDescent="0.25">
      <c r="A5" s="20" t="s">
        <v>92</v>
      </c>
      <c r="B5" s="21">
        <v>2</v>
      </c>
      <c r="C5" s="20" t="s">
        <v>729</v>
      </c>
      <c r="D5" s="20" t="s">
        <v>873</v>
      </c>
      <c r="E5" s="20" t="s">
        <v>636</v>
      </c>
      <c r="F5" s="20" t="s">
        <v>636</v>
      </c>
      <c r="G5" s="20" t="s">
        <v>18</v>
      </c>
      <c r="H5" s="22">
        <v>0</v>
      </c>
      <c r="I5" s="22">
        <v>0</v>
      </c>
      <c r="J5" s="22">
        <v>0</v>
      </c>
      <c r="K5" s="22">
        <v>800</v>
      </c>
      <c r="L5" s="22">
        <v>0</v>
      </c>
      <c r="M5" s="22">
        <v>0</v>
      </c>
      <c r="N5" s="22">
        <v>0</v>
      </c>
      <c r="O5" s="22">
        <v>0</v>
      </c>
      <c r="P5" s="22">
        <v>0</v>
      </c>
      <c r="Q5" s="23"/>
      <c r="R5" s="22">
        <v>0</v>
      </c>
      <c r="S5" s="23"/>
      <c r="T5" s="22">
        <v>0</v>
      </c>
      <c r="U5" s="22">
        <v>0</v>
      </c>
      <c r="V5" s="22">
        <v>200</v>
      </c>
      <c r="W5" s="24" t="s">
        <v>21</v>
      </c>
      <c r="X5" s="2">
        <f t="shared" si="0"/>
        <v>800</v>
      </c>
      <c r="Y5" s="2">
        <f t="shared" si="1"/>
        <v>800</v>
      </c>
      <c r="Z5" s="2">
        <f t="shared" si="2"/>
        <v>0</v>
      </c>
      <c r="AA5" s="2">
        <f t="shared" si="3"/>
        <v>1000</v>
      </c>
    </row>
    <row r="6" spans="1:27" ht="15" customHeight="1" x14ac:dyDescent="0.25">
      <c r="A6" s="20" t="s">
        <v>90</v>
      </c>
      <c r="B6" s="21">
        <v>2</v>
      </c>
      <c r="C6" s="20" t="s">
        <v>729</v>
      </c>
      <c r="D6" s="20" t="s">
        <v>16</v>
      </c>
      <c r="E6" s="20" t="s">
        <v>23</v>
      </c>
      <c r="F6" s="20" t="s">
        <v>23</v>
      </c>
      <c r="G6" s="20" t="s">
        <v>18</v>
      </c>
      <c r="H6" s="22">
        <v>0</v>
      </c>
      <c r="I6" s="22">
        <v>0</v>
      </c>
      <c r="J6" s="22">
        <v>0</v>
      </c>
      <c r="K6" s="22">
        <v>688800</v>
      </c>
      <c r="L6" s="22">
        <v>0</v>
      </c>
      <c r="M6" s="22">
        <v>0</v>
      </c>
      <c r="N6" s="22">
        <v>0</v>
      </c>
      <c r="O6" s="22">
        <v>0</v>
      </c>
      <c r="P6" s="22">
        <v>0</v>
      </c>
      <c r="Q6" s="23"/>
      <c r="R6" s="22">
        <v>0</v>
      </c>
      <c r="S6" s="23"/>
      <c r="T6" s="22">
        <v>0</v>
      </c>
      <c r="U6" s="22">
        <v>0</v>
      </c>
      <c r="V6" s="22">
        <v>71575</v>
      </c>
      <c r="W6" s="24" t="s">
        <v>21</v>
      </c>
      <c r="X6" s="2">
        <f t="shared" si="0"/>
        <v>688800</v>
      </c>
      <c r="Y6" s="2">
        <f t="shared" si="1"/>
        <v>688800</v>
      </c>
      <c r="Z6" s="2">
        <f t="shared" si="2"/>
        <v>0</v>
      </c>
      <c r="AA6" s="2">
        <f t="shared" si="3"/>
        <v>760375</v>
      </c>
    </row>
    <row r="7" spans="1:27" ht="15" customHeight="1" x14ac:dyDescent="0.25">
      <c r="A7" s="20" t="s">
        <v>90</v>
      </c>
      <c r="B7" s="21">
        <v>2</v>
      </c>
      <c r="C7" s="20" t="s">
        <v>729</v>
      </c>
      <c r="D7" s="20" t="s">
        <v>16</v>
      </c>
      <c r="E7" s="20" t="s">
        <v>98</v>
      </c>
      <c r="F7" s="20" t="s">
        <v>98</v>
      </c>
      <c r="G7" s="20" t="s">
        <v>18</v>
      </c>
      <c r="H7" s="22">
        <v>0</v>
      </c>
      <c r="I7" s="22">
        <v>0</v>
      </c>
      <c r="J7" s="22">
        <v>0</v>
      </c>
      <c r="K7" s="22">
        <v>0</v>
      </c>
      <c r="L7" s="22">
        <v>0</v>
      </c>
      <c r="M7" s="22">
        <v>0</v>
      </c>
      <c r="N7" s="22">
        <v>0</v>
      </c>
      <c r="O7" s="22">
        <v>0</v>
      </c>
      <c r="P7" s="22">
        <v>0</v>
      </c>
      <c r="Q7" s="23"/>
      <c r="R7" s="22">
        <v>0</v>
      </c>
      <c r="S7" s="23"/>
      <c r="T7" s="22">
        <v>0</v>
      </c>
      <c r="U7" s="22">
        <v>0</v>
      </c>
      <c r="V7" s="22">
        <v>35000</v>
      </c>
      <c r="W7" s="24" t="s">
        <v>21</v>
      </c>
      <c r="X7" s="2">
        <f t="shared" si="0"/>
        <v>0</v>
      </c>
      <c r="Y7" s="2">
        <f t="shared" si="1"/>
        <v>0</v>
      </c>
      <c r="Z7" s="2">
        <f t="shared" si="2"/>
        <v>0</v>
      </c>
      <c r="AA7" s="2">
        <f t="shared" si="3"/>
        <v>35000</v>
      </c>
    </row>
    <row r="8" spans="1:27" ht="15" customHeight="1" x14ac:dyDescent="0.25">
      <c r="A8" s="20" t="s">
        <v>90</v>
      </c>
      <c r="B8" s="21">
        <v>2</v>
      </c>
      <c r="C8" s="20" t="s">
        <v>729</v>
      </c>
      <c r="D8" s="20" t="s">
        <v>873</v>
      </c>
      <c r="E8" s="20" t="s">
        <v>636</v>
      </c>
      <c r="F8" s="20" t="s">
        <v>636</v>
      </c>
      <c r="G8" s="20" t="s">
        <v>18</v>
      </c>
      <c r="H8" s="22">
        <v>0</v>
      </c>
      <c r="I8" s="22">
        <v>0</v>
      </c>
      <c r="J8" s="22">
        <v>0</v>
      </c>
      <c r="K8" s="22">
        <v>3000</v>
      </c>
      <c r="L8" s="22">
        <v>0</v>
      </c>
      <c r="M8" s="22">
        <v>0</v>
      </c>
      <c r="N8" s="22">
        <v>0</v>
      </c>
      <c r="O8" s="22">
        <v>0</v>
      </c>
      <c r="P8" s="22">
        <v>0</v>
      </c>
      <c r="Q8" s="23"/>
      <c r="R8" s="22">
        <v>152</v>
      </c>
      <c r="S8" s="23"/>
      <c r="T8" s="22">
        <v>0</v>
      </c>
      <c r="U8" s="22">
        <v>0</v>
      </c>
      <c r="V8" s="22">
        <v>1848</v>
      </c>
      <c r="W8" s="24" t="s">
        <v>21</v>
      </c>
      <c r="X8" s="2">
        <f t="shared" si="0"/>
        <v>3000</v>
      </c>
      <c r="Y8" s="2">
        <f t="shared" si="1"/>
        <v>3000</v>
      </c>
      <c r="Z8" s="2">
        <f t="shared" si="2"/>
        <v>0</v>
      </c>
      <c r="AA8" s="2">
        <f t="shared" si="3"/>
        <v>5000</v>
      </c>
    </row>
    <row r="9" spans="1:27" ht="15" customHeight="1" x14ac:dyDescent="0.25">
      <c r="A9" s="20" t="s">
        <v>64</v>
      </c>
      <c r="B9" s="21">
        <v>2</v>
      </c>
      <c r="C9" s="20" t="s">
        <v>729</v>
      </c>
      <c r="D9" s="20" t="s">
        <v>16</v>
      </c>
      <c r="E9" s="20" t="s">
        <v>98</v>
      </c>
      <c r="F9" s="20" t="s">
        <v>98</v>
      </c>
      <c r="G9" s="20" t="s">
        <v>18</v>
      </c>
      <c r="H9" s="22">
        <v>0</v>
      </c>
      <c r="I9" s="22">
        <v>0</v>
      </c>
      <c r="J9" s="22">
        <v>0</v>
      </c>
      <c r="K9" s="22">
        <v>222000</v>
      </c>
      <c r="L9" s="22">
        <v>0</v>
      </c>
      <c r="M9" s="22">
        <v>0</v>
      </c>
      <c r="N9" s="22">
        <v>0</v>
      </c>
      <c r="O9" s="22">
        <v>0</v>
      </c>
      <c r="P9" s="22">
        <v>0</v>
      </c>
      <c r="Q9" s="23"/>
      <c r="R9" s="22">
        <v>0</v>
      </c>
      <c r="S9" s="23"/>
      <c r="T9" s="22">
        <v>0</v>
      </c>
      <c r="U9" s="22">
        <v>0</v>
      </c>
      <c r="V9" s="22">
        <v>10000</v>
      </c>
      <c r="W9" s="24" t="s">
        <v>21</v>
      </c>
      <c r="X9" s="2">
        <f t="shared" si="0"/>
        <v>222000</v>
      </c>
      <c r="Y9" s="2">
        <f t="shared" si="1"/>
        <v>222000</v>
      </c>
      <c r="Z9" s="2">
        <f t="shared" si="2"/>
        <v>0</v>
      </c>
      <c r="AA9" s="2">
        <f t="shared" si="3"/>
        <v>232000</v>
      </c>
    </row>
    <row r="10" spans="1:27" ht="15" customHeight="1" x14ac:dyDescent="0.25">
      <c r="A10" s="20" t="s">
        <v>81</v>
      </c>
      <c r="B10" s="21">
        <v>2</v>
      </c>
      <c r="C10" s="20" t="s">
        <v>729</v>
      </c>
      <c r="D10" s="20" t="s">
        <v>16</v>
      </c>
      <c r="E10" s="20" t="s">
        <v>17</v>
      </c>
      <c r="F10" s="20" t="s">
        <v>875</v>
      </c>
      <c r="G10" s="20" t="s">
        <v>18</v>
      </c>
      <c r="H10" s="22">
        <v>0</v>
      </c>
      <c r="I10" s="22">
        <v>0</v>
      </c>
      <c r="J10" s="22">
        <v>0</v>
      </c>
      <c r="K10" s="22">
        <v>1740984</v>
      </c>
      <c r="L10" s="22">
        <v>303381</v>
      </c>
      <c r="M10" s="22">
        <v>0</v>
      </c>
      <c r="N10" s="22">
        <v>0</v>
      </c>
      <c r="O10" s="22">
        <v>0</v>
      </c>
      <c r="P10" s="22">
        <v>0</v>
      </c>
      <c r="Q10" s="23"/>
      <c r="R10" s="22">
        <v>276947</v>
      </c>
      <c r="S10" s="23"/>
      <c r="T10" s="22">
        <v>0</v>
      </c>
      <c r="U10" s="22">
        <v>0</v>
      </c>
      <c r="V10" s="22">
        <v>0</v>
      </c>
      <c r="W10" s="24" t="s">
        <v>21</v>
      </c>
      <c r="X10" s="2">
        <f t="shared" si="0"/>
        <v>1740984</v>
      </c>
      <c r="Y10" s="2">
        <f t="shared" si="1"/>
        <v>1740984</v>
      </c>
      <c r="Z10" s="2">
        <f t="shared" si="2"/>
        <v>303381</v>
      </c>
      <c r="AA10" s="2">
        <f t="shared" si="3"/>
        <v>2321312</v>
      </c>
    </row>
    <row r="11" spans="1:27" ht="15" customHeight="1" x14ac:dyDescent="0.25">
      <c r="A11" s="20" t="s">
        <v>77</v>
      </c>
      <c r="B11" s="21">
        <v>2</v>
      </c>
      <c r="C11" s="20" t="s">
        <v>729</v>
      </c>
      <c r="D11" s="20" t="s">
        <v>16</v>
      </c>
      <c r="E11" s="20" t="s">
        <v>17</v>
      </c>
      <c r="F11" s="20" t="s">
        <v>875</v>
      </c>
      <c r="G11" s="20" t="s">
        <v>18</v>
      </c>
      <c r="H11" s="22">
        <v>1508700</v>
      </c>
      <c r="I11" s="22">
        <v>1691300</v>
      </c>
      <c r="J11" s="22">
        <v>0</v>
      </c>
      <c r="K11" s="22">
        <v>0</v>
      </c>
      <c r="L11" s="22">
        <v>443828</v>
      </c>
      <c r="M11" s="22">
        <v>0</v>
      </c>
      <c r="N11" s="22">
        <v>0</v>
      </c>
      <c r="O11" s="22">
        <v>0</v>
      </c>
      <c r="P11" s="22">
        <v>0</v>
      </c>
      <c r="Q11" s="23"/>
      <c r="R11" s="22">
        <v>222790</v>
      </c>
      <c r="S11" s="23"/>
      <c r="T11" s="22">
        <v>0</v>
      </c>
      <c r="U11" s="22">
        <v>0</v>
      </c>
      <c r="V11" s="22">
        <v>0</v>
      </c>
      <c r="W11" s="24" t="s">
        <v>21</v>
      </c>
      <c r="X11" s="2">
        <f t="shared" si="0"/>
        <v>3200000</v>
      </c>
      <c r="Y11" s="2">
        <f t="shared" si="1"/>
        <v>3200000</v>
      </c>
      <c r="Z11" s="2">
        <f t="shared" si="2"/>
        <v>443828</v>
      </c>
      <c r="AA11" s="2">
        <f t="shared" si="3"/>
        <v>3866618</v>
      </c>
    </row>
    <row r="12" spans="1:27" ht="15" customHeight="1" x14ac:dyDescent="0.25">
      <c r="A12" s="20" t="s">
        <v>63</v>
      </c>
      <c r="B12" s="21">
        <v>2</v>
      </c>
      <c r="C12" s="20" t="s">
        <v>729</v>
      </c>
      <c r="D12" s="20" t="s">
        <v>16</v>
      </c>
      <c r="E12" s="20" t="s">
        <v>17</v>
      </c>
      <c r="F12" s="20" t="s">
        <v>875</v>
      </c>
      <c r="G12" s="20" t="s">
        <v>18</v>
      </c>
      <c r="H12" s="22">
        <v>3288382</v>
      </c>
      <c r="I12" s="22">
        <v>565670</v>
      </c>
      <c r="J12" s="22">
        <v>0</v>
      </c>
      <c r="K12" s="22">
        <v>0</v>
      </c>
      <c r="L12" s="22">
        <v>2778696</v>
      </c>
      <c r="M12" s="22">
        <v>0</v>
      </c>
      <c r="N12" s="22">
        <v>0</v>
      </c>
      <c r="O12" s="22">
        <v>0</v>
      </c>
      <c r="P12" s="22">
        <v>0</v>
      </c>
      <c r="Q12" s="23"/>
      <c r="R12" s="22">
        <v>497727</v>
      </c>
      <c r="S12" s="23"/>
      <c r="T12" s="22">
        <v>0</v>
      </c>
      <c r="U12" s="22">
        <v>0</v>
      </c>
      <c r="V12" s="22">
        <v>0</v>
      </c>
      <c r="W12" s="24" t="s">
        <v>21</v>
      </c>
      <c r="X12" s="2">
        <f t="shared" si="0"/>
        <v>3854052</v>
      </c>
      <c r="Y12" s="2">
        <f t="shared" si="1"/>
        <v>3854052</v>
      </c>
      <c r="Z12" s="2">
        <f t="shared" si="2"/>
        <v>2778696</v>
      </c>
      <c r="AA12" s="2">
        <f t="shared" si="3"/>
        <v>7130475</v>
      </c>
    </row>
    <row r="13" spans="1:27" ht="15" customHeight="1" x14ac:dyDescent="0.25">
      <c r="A13" s="20" t="s">
        <v>48</v>
      </c>
      <c r="B13" s="21">
        <v>2</v>
      </c>
      <c r="C13" s="20" t="s">
        <v>729</v>
      </c>
      <c r="D13" s="20" t="s">
        <v>16</v>
      </c>
      <c r="E13" s="20" t="s">
        <v>17</v>
      </c>
      <c r="F13" s="20" t="s">
        <v>875</v>
      </c>
      <c r="G13" s="20" t="s">
        <v>18</v>
      </c>
      <c r="H13" s="22">
        <v>9880619</v>
      </c>
      <c r="I13" s="22">
        <v>1462587</v>
      </c>
      <c r="J13" s="22">
        <v>0</v>
      </c>
      <c r="K13" s="22">
        <v>0</v>
      </c>
      <c r="L13" s="22">
        <v>3310490</v>
      </c>
      <c r="M13" s="22">
        <v>0</v>
      </c>
      <c r="N13" s="22">
        <v>0</v>
      </c>
      <c r="O13" s="22">
        <v>0</v>
      </c>
      <c r="P13" s="22">
        <v>0</v>
      </c>
      <c r="Q13" s="23"/>
      <c r="R13" s="22">
        <v>436022</v>
      </c>
      <c r="S13" s="23"/>
      <c r="T13" s="22">
        <v>0</v>
      </c>
      <c r="U13" s="22">
        <v>0</v>
      </c>
      <c r="V13" s="22">
        <v>0</v>
      </c>
      <c r="W13" s="24" t="s">
        <v>21</v>
      </c>
      <c r="X13" s="2">
        <f t="shared" si="0"/>
        <v>11343206</v>
      </c>
      <c r="Y13" s="2">
        <f t="shared" si="1"/>
        <v>11343206</v>
      </c>
      <c r="Z13" s="2">
        <f t="shared" si="2"/>
        <v>3310490</v>
      </c>
      <c r="AA13" s="2">
        <f t="shared" si="3"/>
        <v>15089718</v>
      </c>
    </row>
    <row r="14" spans="1:27" ht="15" customHeight="1" x14ac:dyDescent="0.25">
      <c r="A14" s="20" t="s">
        <v>39</v>
      </c>
      <c r="B14" s="21">
        <v>2</v>
      </c>
      <c r="C14" s="20" t="s">
        <v>729</v>
      </c>
      <c r="D14" s="20" t="s">
        <v>16</v>
      </c>
      <c r="E14" s="20" t="s">
        <v>17</v>
      </c>
      <c r="F14" s="20" t="s">
        <v>875</v>
      </c>
      <c r="G14" s="20" t="s">
        <v>18</v>
      </c>
      <c r="H14" s="22">
        <v>7934792</v>
      </c>
      <c r="I14" s="22">
        <v>142526</v>
      </c>
      <c r="J14" s="22">
        <v>0</v>
      </c>
      <c r="K14" s="22">
        <v>0</v>
      </c>
      <c r="L14" s="22">
        <v>5094645</v>
      </c>
      <c r="M14" s="22">
        <v>0</v>
      </c>
      <c r="N14" s="22">
        <v>0</v>
      </c>
      <c r="O14" s="22">
        <v>0</v>
      </c>
      <c r="P14" s="22">
        <v>0</v>
      </c>
      <c r="Q14" s="23"/>
      <c r="R14" s="22">
        <v>498603</v>
      </c>
      <c r="S14" s="23"/>
      <c r="T14" s="22">
        <v>0</v>
      </c>
      <c r="U14" s="22">
        <v>0</v>
      </c>
      <c r="V14" s="22">
        <v>30000</v>
      </c>
      <c r="W14" s="24" t="s">
        <v>876</v>
      </c>
      <c r="X14" s="2">
        <f t="shared" si="0"/>
        <v>8077318</v>
      </c>
      <c r="Y14" s="2">
        <f t="shared" si="1"/>
        <v>8077318</v>
      </c>
      <c r="Z14" s="2">
        <f t="shared" si="2"/>
        <v>5094645</v>
      </c>
      <c r="AA14" s="2">
        <f t="shared" si="3"/>
        <v>13700566</v>
      </c>
    </row>
    <row r="15" spans="1:27" ht="15" customHeight="1" x14ac:dyDescent="0.25">
      <c r="A15" s="20" t="s">
        <v>82</v>
      </c>
      <c r="B15" s="21">
        <v>2</v>
      </c>
      <c r="C15" s="20" t="s">
        <v>729</v>
      </c>
      <c r="D15" s="20" t="s">
        <v>16</v>
      </c>
      <c r="E15" s="20" t="s">
        <v>17</v>
      </c>
      <c r="F15" s="20" t="s">
        <v>875</v>
      </c>
      <c r="G15" s="20" t="s">
        <v>18</v>
      </c>
      <c r="H15" s="22">
        <v>886000</v>
      </c>
      <c r="I15" s="22">
        <v>430110</v>
      </c>
      <c r="J15" s="22">
        <v>0</v>
      </c>
      <c r="K15" s="22">
        <v>0</v>
      </c>
      <c r="L15" s="22">
        <v>515386</v>
      </c>
      <c r="M15" s="22">
        <v>0</v>
      </c>
      <c r="N15" s="22">
        <v>0</v>
      </c>
      <c r="O15" s="22">
        <v>0</v>
      </c>
      <c r="P15" s="22">
        <v>0</v>
      </c>
      <c r="Q15" s="23"/>
      <c r="R15" s="22">
        <v>247590</v>
      </c>
      <c r="S15" s="23"/>
      <c r="T15" s="22">
        <v>0</v>
      </c>
      <c r="U15" s="22">
        <v>0</v>
      </c>
      <c r="V15" s="22">
        <v>0</v>
      </c>
      <c r="W15" s="24" t="s">
        <v>21</v>
      </c>
      <c r="X15" s="2">
        <f t="shared" si="0"/>
        <v>1316110</v>
      </c>
      <c r="Y15" s="2">
        <f t="shared" si="1"/>
        <v>1316110</v>
      </c>
      <c r="Z15" s="2">
        <f t="shared" si="2"/>
        <v>515386</v>
      </c>
      <c r="AA15" s="2">
        <f t="shared" si="3"/>
        <v>2079086</v>
      </c>
    </row>
    <row r="16" spans="1:27" ht="15" customHeight="1" x14ac:dyDescent="0.25">
      <c r="A16" s="20" t="s">
        <v>44</v>
      </c>
      <c r="B16" s="21">
        <v>2</v>
      </c>
      <c r="C16" s="20" t="s">
        <v>729</v>
      </c>
      <c r="D16" s="20" t="s">
        <v>16</v>
      </c>
      <c r="E16" s="20" t="s">
        <v>17</v>
      </c>
      <c r="F16" s="20" t="s">
        <v>875</v>
      </c>
      <c r="G16" s="20" t="s">
        <v>18</v>
      </c>
      <c r="H16" s="22">
        <v>722243</v>
      </c>
      <c r="I16" s="22">
        <v>135118</v>
      </c>
      <c r="J16" s="22">
        <v>0</v>
      </c>
      <c r="K16" s="22">
        <v>0</v>
      </c>
      <c r="L16" s="22">
        <v>270105</v>
      </c>
      <c r="M16" s="22">
        <v>0</v>
      </c>
      <c r="N16" s="22">
        <v>0</v>
      </c>
      <c r="O16" s="22">
        <v>0</v>
      </c>
      <c r="P16" s="22">
        <v>0</v>
      </c>
      <c r="Q16" s="23"/>
      <c r="R16" s="22">
        <v>381858</v>
      </c>
      <c r="S16" s="23"/>
      <c r="T16" s="22">
        <v>0</v>
      </c>
      <c r="U16" s="22">
        <v>0</v>
      </c>
      <c r="V16" s="22">
        <v>0</v>
      </c>
      <c r="W16" s="24" t="s">
        <v>21</v>
      </c>
      <c r="X16" s="2">
        <f t="shared" si="0"/>
        <v>857361</v>
      </c>
      <c r="Y16" s="2">
        <f t="shared" si="1"/>
        <v>857361</v>
      </c>
      <c r="Z16" s="2">
        <f t="shared" si="2"/>
        <v>270105</v>
      </c>
      <c r="AA16" s="2">
        <f t="shared" si="3"/>
        <v>1509324</v>
      </c>
    </row>
    <row r="17" spans="1:27" ht="15" customHeight="1" x14ac:dyDescent="0.25">
      <c r="A17" s="20" t="s">
        <v>52</v>
      </c>
      <c r="B17" s="21">
        <v>2</v>
      </c>
      <c r="C17" s="20" t="s">
        <v>729</v>
      </c>
      <c r="D17" s="20" t="s">
        <v>16</v>
      </c>
      <c r="E17" s="20" t="s">
        <v>17</v>
      </c>
      <c r="F17" s="20" t="s">
        <v>875</v>
      </c>
      <c r="G17" s="20" t="s">
        <v>18</v>
      </c>
      <c r="H17" s="22">
        <v>0</v>
      </c>
      <c r="I17" s="22">
        <v>0</v>
      </c>
      <c r="J17" s="22">
        <v>0</v>
      </c>
      <c r="K17" s="22">
        <v>4165555</v>
      </c>
      <c r="L17" s="22">
        <v>1601409</v>
      </c>
      <c r="M17" s="22">
        <v>0</v>
      </c>
      <c r="N17" s="22">
        <v>0</v>
      </c>
      <c r="O17" s="22">
        <v>0</v>
      </c>
      <c r="P17" s="22">
        <v>0</v>
      </c>
      <c r="Q17" s="23"/>
      <c r="R17" s="22">
        <v>327177</v>
      </c>
      <c r="S17" s="23"/>
      <c r="T17" s="22">
        <v>0</v>
      </c>
      <c r="U17" s="22">
        <v>0</v>
      </c>
      <c r="V17" s="22">
        <v>0</v>
      </c>
      <c r="W17" s="24" t="s">
        <v>877</v>
      </c>
      <c r="X17" s="2">
        <f t="shared" si="0"/>
        <v>4165555</v>
      </c>
      <c r="Y17" s="2">
        <f t="shared" si="1"/>
        <v>4165555</v>
      </c>
      <c r="Z17" s="2">
        <f t="shared" si="2"/>
        <v>1601409</v>
      </c>
      <c r="AA17" s="2">
        <f t="shared" si="3"/>
        <v>6094141</v>
      </c>
    </row>
    <row r="18" spans="1:27" ht="15" customHeight="1" x14ac:dyDescent="0.25">
      <c r="A18" s="20" t="s">
        <v>79</v>
      </c>
      <c r="B18" s="21">
        <v>2</v>
      </c>
      <c r="C18" s="20" t="s">
        <v>729</v>
      </c>
      <c r="D18" s="20" t="s">
        <v>16</v>
      </c>
      <c r="E18" s="20" t="s">
        <v>17</v>
      </c>
      <c r="F18" s="20" t="s">
        <v>875</v>
      </c>
      <c r="G18" s="20" t="s">
        <v>18</v>
      </c>
      <c r="H18" s="22">
        <v>0</v>
      </c>
      <c r="I18" s="22">
        <v>1163166</v>
      </c>
      <c r="J18" s="22">
        <v>0</v>
      </c>
      <c r="K18" s="22">
        <v>0</v>
      </c>
      <c r="L18" s="22">
        <v>985047</v>
      </c>
      <c r="M18" s="22">
        <v>0</v>
      </c>
      <c r="N18" s="22">
        <v>0</v>
      </c>
      <c r="O18" s="22">
        <v>0</v>
      </c>
      <c r="P18" s="22">
        <v>0</v>
      </c>
      <c r="Q18" s="23"/>
      <c r="R18" s="22">
        <v>196676</v>
      </c>
      <c r="S18" s="23"/>
      <c r="T18" s="22">
        <v>104412</v>
      </c>
      <c r="U18" s="22">
        <v>0</v>
      </c>
      <c r="V18" s="22">
        <v>0</v>
      </c>
      <c r="W18" s="24" t="s">
        <v>21</v>
      </c>
      <c r="X18" s="2">
        <f t="shared" si="0"/>
        <v>1163166</v>
      </c>
      <c r="Y18" s="2">
        <f t="shared" si="1"/>
        <v>1163166</v>
      </c>
      <c r="Z18" s="2">
        <f t="shared" si="2"/>
        <v>985047</v>
      </c>
      <c r="AA18" s="2">
        <f t="shared" si="3"/>
        <v>2449301</v>
      </c>
    </row>
    <row r="19" spans="1:27" ht="15" customHeight="1" x14ac:dyDescent="0.25">
      <c r="A19" s="20" t="s">
        <v>37</v>
      </c>
      <c r="B19" s="21">
        <v>2</v>
      </c>
      <c r="C19" s="20" t="s">
        <v>729</v>
      </c>
      <c r="D19" s="20" t="s">
        <v>16</v>
      </c>
      <c r="E19" s="20" t="s">
        <v>17</v>
      </c>
      <c r="F19" s="20" t="s">
        <v>875</v>
      </c>
      <c r="G19" s="20" t="s">
        <v>18</v>
      </c>
      <c r="H19" s="22">
        <v>2659000</v>
      </c>
      <c r="I19" s="22">
        <v>0</v>
      </c>
      <c r="J19" s="22">
        <v>0</v>
      </c>
      <c r="K19" s="22">
        <v>0</v>
      </c>
      <c r="L19" s="22">
        <v>4196070</v>
      </c>
      <c r="M19" s="22">
        <v>0</v>
      </c>
      <c r="N19" s="22">
        <v>0</v>
      </c>
      <c r="O19" s="22">
        <v>0</v>
      </c>
      <c r="P19" s="22">
        <v>0</v>
      </c>
      <c r="Q19" s="23"/>
      <c r="R19" s="22">
        <v>471730</v>
      </c>
      <c r="S19" s="23"/>
      <c r="T19" s="22">
        <v>178080</v>
      </c>
      <c r="U19" s="22">
        <v>0</v>
      </c>
      <c r="V19" s="22">
        <v>0</v>
      </c>
      <c r="W19" s="24" t="s">
        <v>878</v>
      </c>
      <c r="X19" s="2">
        <f t="shared" si="0"/>
        <v>2659000</v>
      </c>
      <c r="Y19" s="2">
        <f t="shared" si="1"/>
        <v>2659000</v>
      </c>
      <c r="Z19" s="2">
        <f t="shared" si="2"/>
        <v>4196070</v>
      </c>
      <c r="AA19" s="2">
        <f t="shared" si="3"/>
        <v>7504880</v>
      </c>
    </row>
    <row r="20" spans="1:27" ht="15" customHeight="1" x14ac:dyDescent="0.25">
      <c r="A20" s="20" t="s">
        <v>45</v>
      </c>
      <c r="B20" s="21">
        <v>2</v>
      </c>
      <c r="C20" s="20" t="s">
        <v>729</v>
      </c>
      <c r="D20" s="20" t="s">
        <v>16</v>
      </c>
      <c r="E20" s="20" t="s">
        <v>17</v>
      </c>
      <c r="F20" s="20" t="s">
        <v>875</v>
      </c>
      <c r="G20" s="20" t="s">
        <v>18</v>
      </c>
      <c r="H20" s="22">
        <v>3529259</v>
      </c>
      <c r="I20" s="22">
        <v>0</v>
      </c>
      <c r="J20" s="22">
        <v>0</v>
      </c>
      <c r="K20" s="22">
        <v>0</v>
      </c>
      <c r="L20" s="22">
        <v>2257226</v>
      </c>
      <c r="M20" s="22">
        <v>0</v>
      </c>
      <c r="N20" s="22">
        <v>0</v>
      </c>
      <c r="O20" s="22">
        <v>0</v>
      </c>
      <c r="P20" s="22">
        <v>0</v>
      </c>
      <c r="Q20" s="23"/>
      <c r="R20" s="22">
        <v>376828</v>
      </c>
      <c r="S20" s="23"/>
      <c r="T20" s="22">
        <v>31651</v>
      </c>
      <c r="U20" s="22">
        <v>0</v>
      </c>
      <c r="V20" s="22">
        <v>0</v>
      </c>
      <c r="W20" s="24" t="s">
        <v>21</v>
      </c>
      <c r="X20" s="2">
        <f t="shared" si="0"/>
        <v>3529259</v>
      </c>
      <c r="Y20" s="2">
        <f t="shared" si="1"/>
        <v>3529259</v>
      </c>
      <c r="Z20" s="2">
        <f t="shared" si="2"/>
        <v>2257226</v>
      </c>
      <c r="AA20" s="2">
        <f t="shared" si="3"/>
        <v>6194964</v>
      </c>
    </row>
    <row r="21" spans="1:27" ht="15" customHeight="1" x14ac:dyDescent="0.25">
      <c r="A21" s="20" t="s">
        <v>38</v>
      </c>
      <c r="B21" s="21">
        <v>2</v>
      </c>
      <c r="C21" s="20" t="s">
        <v>729</v>
      </c>
      <c r="D21" s="20" t="s">
        <v>16</v>
      </c>
      <c r="E21" s="20" t="s">
        <v>17</v>
      </c>
      <c r="F21" s="20" t="s">
        <v>875</v>
      </c>
      <c r="G21" s="20" t="s">
        <v>18</v>
      </c>
      <c r="H21" s="22">
        <v>4938691</v>
      </c>
      <c r="I21" s="22">
        <v>0</v>
      </c>
      <c r="J21" s="22">
        <v>0</v>
      </c>
      <c r="K21" s="22">
        <v>0</v>
      </c>
      <c r="L21" s="22">
        <v>2438089</v>
      </c>
      <c r="M21" s="22">
        <v>0</v>
      </c>
      <c r="N21" s="22">
        <v>0</v>
      </c>
      <c r="O21" s="22">
        <v>0</v>
      </c>
      <c r="P21" s="22">
        <v>0</v>
      </c>
      <c r="Q21" s="23"/>
      <c r="R21" s="22">
        <v>265820</v>
      </c>
      <c r="S21" s="23"/>
      <c r="T21" s="22">
        <v>900000</v>
      </c>
      <c r="U21" s="22">
        <v>0</v>
      </c>
      <c r="V21" s="22">
        <v>0</v>
      </c>
      <c r="W21" s="24" t="s">
        <v>21</v>
      </c>
      <c r="X21" s="2">
        <f t="shared" si="0"/>
        <v>4938691</v>
      </c>
      <c r="Y21" s="2">
        <f t="shared" si="1"/>
        <v>4938691</v>
      </c>
      <c r="Z21" s="2">
        <f t="shared" si="2"/>
        <v>2438089</v>
      </c>
      <c r="AA21" s="2">
        <f t="shared" si="3"/>
        <v>8542600</v>
      </c>
    </row>
    <row r="22" spans="1:27" ht="15" customHeight="1" x14ac:dyDescent="0.25">
      <c r="A22" s="20" t="s">
        <v>41</v>
      </c>
      <c r="B22" s="21">
        <v>2</v>
      </c>
      <c r="C22" s="20" t="s">
        <v>729</v>
      </c>
      <c r="D22" s="20" t="s">
        <v>16</v>
      </c>
      <c r="E22" s="20" t="s">
        <v>17</v>
      </c>
      <c r="F22" s="20" t="s">
        <v>875</v>
      </c>
      <c r="G22" s="20" t="s">
        <v>18</v>
      </c>
      <c r="H22" s="22">
        <v>4728431</v>
      </c>
      <c r="I22" s="22">
        <v>0</v>
      </c>
      <c r="J22" s="22">
        <v>0</v>
      </c>
      <c r="K22" s="22">
        <v>0</v>
      </c>
      <c r="L22" s="22">
        <v>3853755</v>
      </c>
      <c r="M22" s="22">
        <v>0</v>
      </c>
      <c r="N22" s="22">
        <v>0</v>
      </c>
      <c r="O22" s="22">
        <v>0</v>
      </c>
      <c r="P22" s="22">
        <v>0</v>
      </c>
      <c r="Q22" s="23"/>
      <c r="R22" s="22">
        <v>384664</v>
      </c>
      <c r="S22" s="23"/>
      <c r="T22" s="22">
        <v>500000</v>
      </c>
      <c r="U22" s="22">
        <v>0</v>
      </c>
      <c r="V22" s="22">
        <v>0</v>
      </c>
      <c r="W22" s="24" t="s">
        <v>21</v>
      </c>
      <c r="X22" s="2">
        <f t="shared" si="0"/>
        <v>4728431</v>
      </c>
      <c r="Y22" s="2">
        <f t="shared" si="1"/>
        <v>4728431</v>
      </c>
      <c r="Z22" s="2">
        <f t="shared" si="2"/>
        <v>3853755</v>
      </c>
      <c r="AA22" s="2">
        <f t="shared" si="3"/>
        <v>9466850</v>
      </c>
    </row>
    <row r="23" spans="1:27" ht="15" customHeight="1" x14ac:dyDescent="0.25">
      <c r="A23" s="20" t="s">
        <v>42</v>
      </c>
      <c r="B23" s="21">
        <v>2</v>
      </c>
      <c r="C23" s="20" t="s">
        <v>729</v>
      </c>
      <c r="D23" s="20" t="s">
        <v>16</v>
      </c>
      <c r="E23" s="20" t="s">
        <v>17</v>
      </c>
      <c r="F23" s="20" t="s">
        <v>875</v>
      </c>
      <c r="G23" s="20" t="s">
        <v>18</v>
      </c>
      <c r="H23" s="22">
        <v>4980503</v>
      </c>
      <c r="I23" s="22">
        <v>0</v>
      </c>
      <c r="J23" s="22">
        <v>0</v>
      </c>
      <c r="K23" s="22">
        <v>0</v>
      </c>
      <c r="L23" s="22">
        <v>3459414</v>
      </c>
      <c r="M23" s="22">
        <v>0</v>
      </c>
      <c r="N23" s="22">
        <v>0</v>
      </c>
      <c r="O23" s="22">
        <v>0</v>
      </c>
      <c r="P23" s="22">
        <v>0</v>
      </c>
      <c r="Q23" s="23"/>
      <c r="R23" s="22">
        <v>255851</v>
      </c>
      <c r="S23" s="23"/>
      <c r="T23" s="22">
        <v>0</v>
      </c>
      <c r="U23" s="22">
        <v>0</v>
      </c>
      <c r="V23" s="22">
        <v>0</v>
      </c>
      <c r="W23" s="24" t="s">
        <v>21</v>
      </c>
      <c r="X23" s="2">
        <f t="shared" si="0"/>
        <v>4980503</v>
      </c>
      <c r="Y23" s="2">
        <f t="shared" si="1"/>
        <v>4980503</v>
      </c>
      <c r="Z23" s="2">
        <f t="shared" si="2"/>
        <v>3459414</v>
      </c>
      <c r="AA23" s="2">
        <f t="shared" si="3"/>
        <v>8695768</v>
      </c>
    </row>
    <row r="24" spans="1:27" ht="15" customHeight="1" x14ac:dyDescent="0.25">
      <c r="A24" s="20" t="s">
        <v>83</v>
      </c>
      <c r="B24" s="21">
        <v>2</v>
      </c>
      <c r="C24" s="20" t="s">
        <v>729</v>
      </c>
      <c r="D24" s="20" t="s">
        <v>16</v>
      </c>
      <c r="E24" s="20" t="s">
        <v>17</v>
      </c>
      <c r="F24" s="20" t="s">
        <v>875</v>
      </c>
      <c r="G24" s="20" t="s">
        <v>18</v>
      </c>
      <c r="H24" s="22">
        <v>1584138</v>
      </c>
      <c r="I24" s="22">
        <v>334797</v>
      </c>
      <c r="J24" s="22">
        <v>0</v>
      </c>
      <c r="K24" s="22">
        <v>0</v>
      </c>
      <c r="L24" s="22">
        <v>4937139</v>
      </c>
      <c r="M24" s="22">
        <v>0</v>
      </c>
      <c r="N24" s="22">
        <v>0</v>
      </c>
      <c r="O24" s="22">
        <v>0</v>
      </c>
      <c r="P24" s="22">
        <v>0</v>
      </c>
      <c r="Q24" s="23"/>
      <c r="R24" s="22">
        <v>325003</v>
      </c>
      <c r="S24" s="23"/>
      <c r="T24" s="22">
        <v>0</v>
      </c>
      <c r="U24" s="22">
        <v>0</v>
      </c>
      <c r="V24" s="22">
        <v>0</v>
      </c>
      <c r="W24" s="24" t="s">
        <v>21</v>
      </c>
      <c r="X24" s="2">
        <f t="shared" si="0"/>
        <v>1918935</v>
      </c>
      <c r="Y24" s="2">
        <f t="shared" si="1"/>
        <v>1918935</v>
      </c>
      <c r="Z24" s="2">
        <f t="shared" si="2"/>
        <v>4937139</v>
      </c>
      <c r="AA24" s="2">
        <f t="shared" si="3"/>
        <v>7181077</v>
      </c>
    </row>
    <row r="25" spans="1:27" ht="15" customHeight="1" x14ac:dyDescent="0.25">
      <c r="A25" s="20" t="s">
        <v>43</v>
      </c>
      <c r="B25" s="21">
        <v>2</v>
      </c>
      <c r="C25" s="20" t="s">
        <v>729</v>
      </c>
      <c r="D25" s="20" t="s">
        <v>16</v>
      </c>
      <c r="E25" s="20" t="s">
        <v>17</v>
      </c>
      <c r="F25" s="20" t="s">
        <v>875</v>
      </c>
      <c r="G25" s="20" t="s">
        <v>18</v>
      </c>
      <c r="H25" s="22">
        <v>1474723</v>
      </c>
      <c r="I25" s="22">
        <v>94545</v>
      </c>
      <c r="J25" s="22">
        <v>0</v>
      </c>
      <c r="K25" s="22">
        <v>0</v>
      </c>
      <c r="L25" s="22">
        <v>3707656</v>
      </c>
      <c r="M25" s="22">
        <v>0</v>
      </c>
      <c r="N25" s="22">
        <v>0</v>
      </c>
      <c r="O25" s="22">
        <v>0</v>
      </c>
      <c r="P25" s="22">
        <v>0</v>
      </c>
      <c r="Q25" s="23"/>
      <c r="R25" s="22">
        <v>340198</v>
      </c>
      <c r="S25" s="23"/>
      <c r="T25" s="22">
        <v>0</v>
      </c>
      <c r="U25" s="22">
        <v>0</v>
      </c>
      <c r="V25" s="22">
        <v>0</v>
      </c>
      <c r="W25" s="24" t="s">
        <v>879</v>
      </c>
      <c r="X25" s="2">
        <f t="shared" si="0"/>
        <v>1569268</v>
      </c>
      <c r="Y25" s="2">
        <f t="shared" si="1"/>
        <v>1569268</v>
      </c>
      <c r="Z25" s="2">
        <f t="shared" si="2"/>
        <v>3707656</v>
      </c>
      <c r="AA25" s="2">
        <f t="shared" si="3"/>
        <v>5617122</v>
      </c>
    </row>
    <row r="26" spans="1:27" ht="15" customHeight="1" x14ac:dyDescent="0.25">
      <c r="A26" s="20" t="s">
        <v>34</v>
      </c>
      <c r="B26" s="21">
        <v>2</v>
      </c>
      <c r="C26" s="20" t="s">
        <v>729</v>
      </c>
      <c r="D26" s="20" t="s">
        <v>16</v>
      </c>
      <c r="E26" s="20" t="s">
        <v>17</v>
      </c>
      <c r="F26" s="20" t="s">
        <v>875</v>
      </c>
      <c r="G26" s="20" t="s">
        <v>18</v>
      </c>
      <c r="H26" s="22">
        <v>12422082</v>
      </c>
      <c r="I26" s="22">
        <v>0</v>
      </c>
      <c r="J26" s="22">
        <v>0</v>
      </c>
      <c r="K26" s="22">
        <v>0</v>
      </c>
      <c r="L26" s="22">
        <v>4674799</v>
      </c>
      <c r="M26" s="22">
        <v>0</v>
      </c>
      <c r="N26" s="22">
        <v>0</v>
      </c>
      <c r="O26" s="22">
        <v>0</v>
      </c>
      <c r="P26" s="22">
        <v>0</v>
      </c>
      <c r="Q26" s="23"/>
      <c r="R26" s="22">
        <v>750435</v>
      </c>
      <c r="S26" s="23"/>
      <c r="T26" s="22">
        <v>0</v>
      </c>
      <c r="U26" s="22">
        <v>0</v>
      </c>
      <c r="V26" s="22">
        <v>0</v>
      </c>
      <c r="W26" s="24" t="s">
        <v>21</v>
      </c>
      <c r="X26" s="2">
        <f t="shared" si="0"/>
        <v>12422082</v>
      </c>
      <c r="Y26" s="2">
        <f t="shared" si="1"/>
        <v>12422082</v>
      </c>
      <c r="Z26" s="2">
        <f t="shared" si="2"/>
        <v>4674799</v>
      </c>
      <c r="AA26" s="2">
        <f t="shared" si="3"/>
        <v>17847316</v>
      </c>
    </row>
    <row r="27" spans="1:27" ht="15" customHeight="1" x14ac:dyDescent="0.25">
      <c r="A27" s="20" t="s">
        <v>56</v>
      </c>
      <c r="B27" s="21">
        <v>2</v>
      </c>
      <c r="C27" s="20" t="s">
        <v>729</v>
      </c>
      <c r="D27" s="20" t="s">
        <v>16</v>
      </c>
      <c r="E27" s="20" t="s">
        <v>17</v>
      </c>
      <c r="F27" s="20" t="s">
        <v>875</v>
      </c>
      <c r="G27" s="20" t="s">
        <v>18</v>
      </c>
      <c r="H27" s="22">
        <v>95547</v>
      </c>
      <c r="I27" s="22">
        <v>0</v>
      </c>
      <c r="J27" s="22">
        <v>0</v>
      </c>
      <c r="K27" s="22">
        <v>0</v>
      </c>
      <c r="L27" s="22">
        <v>2341464</v>
      </c>
      <c r="M27" s="22">
        <v>0</v>
      </c>
      <c r="N27" s="22">
        <v>0</v>
      </c>
      <c r="O27" s="22">
        <v>0</v>
      </c>
      <c r="P27" s="22">
        <v>0</v>
      </c>
      <c r="Q27" s="23"/>
      <c r="R27" s="22">
        <v>267716</v>
      </c>
      <c r="S27" s="23"/>
      <c r="T27" s="22">
        <v>0</v>
      </c>
      <c r="U27" s="22">
        <v>0</v>
      </c>
      <c r="V27" s="22">
        <v>0</v>
      </c>
      <c r="W27" s="24" t="s">
        <v>880</v>
      </c>
      <c r="X27" s="2">
        <f t="shared" si="0"/>
        <v>95547</v>
      </c>
      <c r="Y27" s="2">
        <f t="shared" si="1"/>
        <v>95547</v>
      </c>
      <c r="Z27" s="2">
        <f t="shared" si="2"/>
        <v>2341464</v>
      </c>
      <c r="AA27" s="2">
        <f t="shared" si="3"/>
        <v>2704727</v>
      </c>
    </row>
    <row r="28" spans="1:27" ht="15" customHeight="1" x14ac:dyDescent="0.25">
      <c r="A28" s="20" t="s">
        <v>33</v>
      </c>
      <c r="B28" s="21">
        <v>2</v>
      </c>
      <c r="C28" s="20" t="s">
        <v>729</v>
      </c>
      <c r="D28" s="20" t="s">
        <v>16</v>
      </c>
      <c r="E28" s="20" t="s">
        <v>17</v>
      </c>
      <c r="F28" s="20" t="s">
        <v>875</v>
      </c>
      <c r="G28" s="20" t="s">
        <v>18</v>
      </c>
      <c r="H28" s="22">
        <v>4455887</v>
      </c>
      <c r="I28" s="22">
        <v>59592</v>
      </c>
      <c r="J28" s="22">
        <v>0</v>
      </c>
      <c r="K28" s="22">
        <v>0</v>
      </c>
      <c r="L28" s="22">
        <v>3604839</v>
      </c>
      <c r="M28" s="22">
        <v>0</v>
      </c>
      <c r="N28" s="22">
        <v>100</v>
      </c>
      <c r="O28" s="22">
        <v>0</v>
      </c>
      <c r="P28" s="22">
        <v>0</v>
      </c>
      <c r="Q28" s="23"/>
      <c r="R28" s="22">
        <v>1043736</v>
      </c>
      <c r="S28" s="23"/>
      <c r="T28" s="22">
        <v>0</v>
      </c>
      <c r="U28" s="22">
        <v>0</v>
      </c>
      <c r="V28" s="22">
        <v>0</v>
      </c>
      <c r="W28" s="24" t="s">
        <v>21</v>
      </c>
      <c r="X28" s="2">
        <f t="shared" si="0"/>
        <v>4515579</v>
      </c>
      <c r="Y28" s="2">
        <f t="shared" si="1"/>
        <v>4515479</v>
      </c>
      <c r="Z28" s="2">
        <f t="shared" si="2"/>
        <v>3604839</v>
      </c>
      <c r="AA28" s="2">
        <f t="shared" si="3"/>
        <v>9164154</v>
      </c>
    </row>
    <row r="29" spans="1:27" ht="15" customHeight="1" x14ac:dyDescent="0.25">
      <c r="A29" s="20" t="s">
        <v>71</v>
      </c>
      <c r="B29" s="21">
        <v>2</v>
      </c>
      <c r="C29" s="20" t="s">
        <v>729</v>
      </c>
      <c r="D29" s="20" t="s">
        <v>16</v>
      </c>
      <c r="E29" s="20" t="s">
        <v>17</v>
      </c>
      <c r="F29" s="20" t="s">
        <v>875</v>
      </c>
      <c r="G29" s="20" t="s">
        <v>18</v>
      </c>
      <c r="H29" s="22">
        <v>1429468</v>
      </c>
      <c r="I29" s="22">
        <v>29845</v>
      </c>
      <c r="J29" s="22">
        <v>0</v>
      </c>
      <c r="K29" s="22">
        <v>0</v>
      </c>
      <c r="L29" s="22">
        <v>2404868</v>
      </c>
      <c r="M29" s="22">
        <v>0</v>
      </c>
      <c r="N29" s="22">
        <v>0</v>
      </c>
      <c r="O29" s="22">
        <v>0</v>
      </c>
      <c r="P29" s="22">
        <v>0</v>
      </c>
      <c r="Q29" s="23"/>
      <c r="R29" s="22">
        <v>200854</v>
      </c>
      <c r="S29" s="23"/>
      <c r="T29" s="22">
        <v>0</v>
      </c>
      <c r="U29" s="22">
        <v>0</v>
      </c>
      <c r="V29" s="22">
        <v>0</v>
      </c>
      <c r="W29" s="24" t="s">
        <v>881</v>
      </c>
      <c r="X29" s="2">
        <f t="shared" si="0"/>
        <v>1459313</v>
      </c>
      <c r="Y29" s="2">
        <f t="shared" si="1"/>
        <v>1459313</v>
      </c>
      <c r="Z29" s="2">
        <f t="shared" si="2"/>
        <v>2404868</v>
      </c>
      <c r="AA29" s="2">
        <f t="shared" si="3"/>
        <v>4065035</v>
      </c>
    </row>
    <row r="30" spans="1:27" ht="15" customHeight="1" x14ac:dyDescent="0.25">
      <c r="A30" s="20" t="s">
        <v>27</v>
      </c>
      <c r="B30" s="21">
        <v>2</v>
      </c>
      <c r="C30" s="20" t="s">
        <v>729</v>
      </c>
      <c r="D30" s="20" t="s">
        <v>16</v>
      </c>
      <c r="E30" s="20" t="s">
        <v>17</v>
      </c>
      <c r="F30" s="20" t="s">
        <v>875</v>
      </c>
      <c r="G30" s="20" t="s">
        <v>18</v>
      </c>
      <c r="H30" s="22">
        <v>3774922</v>
      </c>
      <c r="I30" s="22">
        <v>56406</v>
      </c>
      <c r="J30" s="22">
        <v>0</v>
      </c>
      <c r="K30" s="22">
        <v>0</v>
      </c>
      <c r="L30" s="22">
        <v>3472456</v>
      </c>
      <c r="M30" s="22">
        <v>0</v>
      </c>
      <c r="N30" s="22">
        <v>0</v>
      </c>
      <c r="O30" s="22">
        <v>0</v>
      </c>
      <c r="P30" s="22">
        <v>0</v>
      </c>
      <c r="Q30" s="23"/>
      <c r="R30" s="22">
        <v>231438</v>
      </c>
      <c r="S30" s="23"/>
      <c r="T30" s="22">
        <v>5000</v>
      </c>
      <c r="U30" s="22">
        <v>0</v>
      </c>
      <c r="V30" s="22">
        <v>0</v>
      </c>
      <c r="W30" s="24" t="s">
        <v>882</v>
      </c>
      <c r="X30" s="2">
        <f t="shared" si="0"/>
        <v>3831328</v>
      </c>
      <c r="Y30" s="2">
        <f t="shared" si="1"/>
        <v>3831328</v>
      </c>
      <c r="Z30" s="2">
        <f t="shared" si="2"/>
        <v>3472456</v>
      </c>
      <c r="AA30" s="2">
        <f t="shared" si="3"/>
        <v>7540222</v>
      </c>
    </row>
    <row r="31" spans="1:27" ht="15" customHeight="1" x14ac:dyDescent="0.25">
      <c r="A31" s="20" t="s">
        <v>57</v>
      </c>
      <c r="B31" s="21">
        <v>2</v>
      </c>
      <c r="C31" s="20" t="s">
        <v>729</v>
      </c>
      <c r="D31" s="20" t="s">
        <v>16</v>
      </c>
      <c r="E31" s="20" t="s">
        <v>17</v>
      </c>
      <c r="F31" s="20" t="s">
        <v>875</v>
      </c>
      <c r="G31" s="20" t="s">
        <v>18</v>
      </c>
      <c r="H31" s="22">
        <v>6717714</v>
      </c>
      <c r="I31" s="22">
        <v>712140</v>
      </c>
      <c r="J31" s="22">
        <v>0</v>
      </c>
      <c r="K31" s="22">
        <v>0</v>
      </c>
      <c r="L31" s="22">
        <v>1105099</v>
      </c>
      <c r="M31" s="22">
        <v>0</v>
      </c>
      <c r="N31" s="22">
        <v>0</v>
      </c>
      <c r="O31" s="22">
        <v>0</v>
      </c>
      <c r="P31" s="22">
        <v>0</v>
      </c>
      <c r="Q31" s="23"/>
      <c r="R31" s="22">
        <v>198568</v>
      </c>
      <c r="S31" s="23"/>
      <c r="T31" s="22">
        <v>4000</v>
      </c>
      <c r="U31" s="22">
        <v>0</v>
      </c>
      <c r="V31" s="22">
        <v>0</v>
      </c>
      <c r="W31" s="24" t="s">
        <v>883</v>
      </c>
      <c r="X31" s="2">
        <f t="shared" si="0"/>
        <v>7429854</v>
      </c>
      <c r="Y31" s="2">
        <f t="shared" si="1"/>
        <v>7429854</v>
      </c>
      <c r="Z31" s="2">
        <f t="shared" si="2"/>
        <v>1105099</v>
      </c>
      <c r="AA31" s="2">
        <f t="shared" si="3"/>
        <v>8737521</v>
      </c>
    </row>
    <row r="32" spans="1:27" ht="15" customHeight="1" x14ac:dyDescent="0.25">
      <c r="A32" s="20" t="s">
        <v>60</v>
      </c>
      <c r="B32" s="21">
        <v>2</v>
      </c>
      <c r="C32" s="20" t="s">
        <v>729</v>
      </c>
      <c r="D32" s="20" t="s">
        <v>16</v>
      </c>
      <c r="E32" s="20" t="s">
        <v>23</v>
      </c>
      <c r="F32" s="20" t="s">
        <v>23</v>
      </c>
      <c r="G32" s="20" t="s">
        <v>18</v>
      </c>
      <c r="H32" s="22">
        <v>111856</v>
      </c>
      <c r="I32" s="22">
        <v>141</v>
      </c>
      <c r="J32" s="22">
        <v>0</v>
      </c>
      <c r="K32" s="22">
        <v>0</v>
      </c>
      <c r="L32" s="22">
        <v>351268</v>
      </c>
      <c r="M32" s="22">
        <v>0</v>
      </c>
      <c r="N32" s="22">
        <v>0</v>
      </c>
      <c r="O32" s="22">
        <v>0</v>
      </c>
      <c r="P32" s="22">
        <v>0</v>
      </c>
      <c r="Q32" s="22">
        <v>0</v>
      </c>
      <c r="R32" s="22">
        <v>241233</v>
      </c>
      <c r="S32" s="22">
        <v>0</v>
      </c>
      <c r="T32" s="22">
        <v>1000</v>
      </c>
      <c r="U32" s="22">
        <v>0</v>
      </c>
      <c r="V32" s="22">
        <v>0</v>
      </c>
      <c r="W32" s="24" t="s">
        <v>21</v>
      </c>
      <c r="X32" s="2">
        <f t="shared" si="0"/>
        <v>111997</v>
      </c>
      <c r="Y32" s="2">
        <f t="shared" si="1"/>
        <v>111997</v>
      </c>
      <c r="Z32" s="2">
        <f t="shared" si="2"/>
        <v>351268</v>
      </c>
      <c r="AA32" s="2">
        <f t="shared" si="3"/>
        <v>705498</v>
      </c>
    </row>
    <row r="33" spans="1:27" ht="15" customHeight="1" x14ac:dyDescent="0.25">
      <c r="A33" s="20" t="s">
        <v>35</v>
      </c>
      <c r="B33" s="21">
        <v>2</v>
      </c>
      <c r="C33" s="20" t="s">
        <v>729</v>
      </c>
      <c r="D33" s="20" t="s">
        <v>16</v>
      </c>
      <c r="E33" s="20" t="s">
        <v>23</v>
      </c>
      <c r="F33" s="20" t="s">
        <v>23</v>
      </c>
      <c r="G33" s="20" t="s">
        <v>18</v>
      </c>
      <c r="H33" s="22">
        <v>9316981</v>
      </c>
      <c r="I33" s="22">
        <v>10594</v>
      </c>
      <c r="J33" s="22">
        <v>0</v>
      </c>
      <c r="K33" s="22">
        <v>0</v>
      </c>
      <c r="L33" s="22">
        <v>282455</v>
      </c>
      <c r="M33" s="22">
        <v>0</v>
      </c>
      <c r="N33" s="22">
        <v>0</v>
      </c>
      <c r="O33" s="22">
        <v>0</v>
      </c>
      <c r="P33" s="22">
        <v>0</v>
      </c>
      <c r="Q33" s="22">
        <v>0</v>
      </c>
      <c r="R33" s="22">
        <v>293451</v>
      </c>
      <c r="S33" s="22">
        <v>0</v>
      </c>
      <c r="T33" s="22">
        <v>10000</v>
      </c>
      <c r="U33" s="22">
        <v>0</v>
      </c>
      <c r="V33" s="22">
        <v>0</v>
      </c>
      <c r="W33" s="24" t="s">
        <v>884</v>
      </c>
      <c r="X33" s="2">
        <f t="shared" si="0"/>
        <v>9327575</v>
      </c>
      <c r="Y33" s="2">
        <f t="shared" si="1"/>
        <v>9327575</v>
      </c>
      <c r="Z33" s="2">
        <f t="shared" si="2"/>
        <v>282455</v>
      </c>
      <c r="AA33" s="2">
        <f t="shared" si="3"/>
        <v>9913481</v>
      </c>
    </row>
    <row r="34" spans="1:27" ht="15" customHeight="1" x14ac:dyDescent="0.25">
      <c r="A34" s="20" t="s">
        <v>46</v>
      </c>
      <c r="B34" s="21">
        <v>2</v>
      </c>
      <c r="C34" s="20" t="s">
        <v>729</v>
      </c>
      <c r="D34" s="20" t="s">
        <v>16</v>
      </c>
      <c r="E34" s="20" t="s">
        <v>23</v>
      </c>
      <c r="F34" s="20" t="s">
        <v>23</v>
      </c>
      <c r="G34" s="20" t="s">
        <v>18</v>
      </c>
      <c r="H34" s="22">
        <v>4080846</v>
      </c>
      <c r="I34" s="22">
        <v>182838</v>
      </c>
      <c r="J34" s="22">
        <v>0</v>
      </c>
      <c r="K34" s="22">
        <v>0</v>
      </c>
      <c r="L34" s="22">
        <v>66935</v>
      </c>
      <c r="M34" s="22">
        <v>0</v>
      </c>
      <c r="N34" s="22">
        <v>0</v>
      </c>
      <c r="O34" s="22">
        <v>0</v>
      </c>
      <c r="P34" s="22">
        <v>0</v>
      </c>
      <c r="Q34" s="22">
        <v>0</v>
      </c>
      <c r="R34" s="22">
        <v>337152</v>
      </c>
      <c r="S34" s="22">
        <v>0</v>
      </c>
      <c r="T34" s="22">
        <v>5000</v>
      </c>
      <c r="U34" s="22">
        <v>0</v>
      </c>
      <c r="V34" s="22">
        <v>0</v>
      </c>
      <c r="W34" s="24" t="s">
        <v>884</v>
      </c>
      <c r="X34" s="2">
        <f t="shared" si="0"/>
        <v>4263684</v>
      </c>
      <c r="Y34" s="2">
        <f t="shared" si="1"/>
        <v>4263684</v>
      </c>
      <c r="Z34" s="2">
        <f t="shared" si="2"/>
        <v>66935</v>
      </c>
      <c r="AA34" s="2">
        <f t="shared" si="3"/>
        <v>4672771</v>
      </c>
    </row>
    <row r="35" spans="1:27" ht="15" customHeight="1" x14ac:dyDescent="0.25">
      <c r="A35" s="20" t="s">
        <v>15</v>
      </c>
      <c r="B35" s="21">
        <v>2</v>
      </c>
      <c r="C35" s="20" t="s">
        <v>729</v>
      </c>
      <c r="D35" s="20" t="s">
        <v>16</v>
      </c>
      <c r="E35" s="20" t="s">
        <v>23</v>
      </c>
      <c r="F35" s="20" t="s">
        <v>23</v>
      </c>
      <c r="G35" s="20" t="s">
        <v>18</v>
      </c>
      <c r="H35" s="22">
        <v>15526146</v>
      </c>
      <c r="I35" s="22">
        <v>46130</v>
      </c>
      <c r="J35" s="22">
        <v>0</v>
      </c>
      <c r="K35" s="22">
        <v>0</v>
      </c>
      <c r="L35" s="22">
        <v>18977</v>
      </c>
      <c r="M35" s="22">
        <v>0</v>
      </c>
      <c r="N35" s="22">
        <v>0</v>
      </c>
      <c r="O35" s="22">
        <v>0</v>
      </c>
      <c r="P35" s="22">
        <v>0</v>
      </c>
      <c r="Q35" s="22">
        <v>0</v>
      </c>
      <c r="R35" s="22">
        <v>368264</v>
      </c>
      <c r="S35" s="22">
        <v>0</v>
      </c>
      <c r="T35" s="22">
        <v>75000</v>
      </c>
      <c r="U35" s="22">
        <v>0</v>
      </c>
      <c r="V35" s="22">
        <v>0</v>
      </c>
      <c r="W35" s="24" t="s">
        <v>885</v>
      </c>
      <c r="X35" s="2">
        <f t="shared" si="0"/>
        <v>15572276</v>
      </c>
      <c r="Y35" s="2">
        <f t="shared" si="1"/>
        <v>15572276</v>
      </c>
      <c r="Z35" s="2">
        <f t="shared" si="2"/>
        <v>18977</v>
      </c>
      <c r="AA35" s="2">
        <f t="shared" si="3"/>
        <v>16034517</v>
      </c>
    </row>
    <row r="36" spans="1:27" ht="15" customHeight="1" x14ac:dyDescent="0.25">
      <c r="A36" s="20" t="s">
        <v>28</v>
      </c>
      <c r="B36" s="21">
        <v>2</v>
      </c>
      <c r="C36" s="20" t="s">
        <v>729</v>
      </c>
      <c r="D36" s="20" t="s">
        <v>16</v>
      </c>
      <c r="E36" s="20" t="s">
        <v>23</v>
      </c>
      <c r="F36" s="20" t="s">
        <v>23</v>
      </c>
      <c r="G36" s="20" t="s">
        <v>18</v>
      </c>
      <c r="H36" s="22">
        <v>3911123</v>
      </c>
      <c r="I36" s="22">
        <v>45399</v>
      </c>
      <c r="J36" s="22">
        <v>0</v>
      </c>
      <c r="K36" s="22">
        <v>0</v>
      </c>
      <c r="L36" s="22">
        <v>33054</v>
      </c>
      <c r="M36" s="22">
        <v>0</v>
      </c>
      <c r="N36" s="22">
        <v>0</v>
      </c>
      <c r="O36" s="22">
        <v>0</v>
      </c>
      <c r="P36" s="22">
        <v>0</v>
      </c>
      <c r="Q36" s="22">
        <v>0</v>
      </c>
      <c r="R36" s="22">
        <v>147849</v>
      </c>
      <c r="S36" s="22">
        <v>0</v>
      </c>
      <c r="T36" s="22">
        <v>5000</v>
      </c>
      <c r="U36" s="22">
        <v>0</v>
      </c>
      <c r="V36" s="22">
        <v>0</v>
      </c>
      <c r="W36" s="24" t="s">
        <v>886</v>
      </c>
      <c r="X36" s="2">
        <f t="shared" si="0"/>
        <v>3956522</v>
      </c>
      <c r="Y36" s="2">
        <f t="shared" si="1"/>
        <v>3956522</v>
      </c>
      <c r="Z36" s="2">
        <f t="shared" si="2"/>
        <v>33054</v>
      </c>
      <c r="AA36" s="2">
        <f t="shared" si="3"/>
        <v>4142425</v>
      </c>
    </row>
    <row r="37" spans="1:27" ht="15" customHeight="1" x14ac:dyDescent="0.25">
      <c r="A37" s="20" t="s">
        <v>65</v>
      </c>
      <c r="B37" s="21">
        <v>2</v>
      </c>
      <c r="C37" s="20" t="s">
        <v>729</v>
      </c>
      <c r="D37" s="20" t="s">
        <v>16</v>
      </c>
      <c r="E37" s="20" t="s">
        <v>23</v>
      </c>
      <c r="F37" s="20" t="s">
        <v>23</v>
      </c>
      <c r="G37" s="20" t="s">
        <v>18</v>
      </c>
      <c r="H37" s="22">
        <v>3763480</v>
      </c>
      <c r="I37" s="22">
        <v>89574</v>
      </c>
      <c r="J37" s="22">
        <v>0</v>
      </c>
      <c r="K37" s="22">
        <v>0</v>
      </c>
      <c r="L37" s="22">
        <v>324403</v>
      </c>
      <c r="M37" s="22">
        <v>0</v>
      </c>
      <c r="N37" s="22">
        <v>0</v>
      </c>
      <c r="O37" s="22">
        <v>0</v>
      </c>
      <c r="P37" s="22">
        <v>0</v>
      </c>
      <c r="Q37" s="22">
        <v>0</v>
      </c>
      <c r="R37" s="22">
        <v>283008</v>
      </c>
      <c r="S37" s="22">
        <v>0</v>
      </c>
      <c r="T37" s="22">
        <v>7500</v>
      </c>
      <c r="U37" s="22">
        <v>0</v>
      </c>
      <c r="V37" s="22">
        <v>0</v>
      </c>
      <c r="W37" s="24" t="s">
        <v>884</v>
      </c>
      <c r="X37" s="2">
        <f t="shared" si="0"/>
        <v>3853054</v>
      </c>
      <c r="Y37" s="2">
        <f t="shared" si="1"/>
        <v>3853054</v>
      </c>
      <c r="Z37" s="2">
        <f t="shared" si="2"/>
        <v>324403</v>
      </c>
      <c r="AA37" s="2">
        <f t="shared" si="3"/>
        <v>4467965</v>
      </c>
    </row>
    <row r="38" spans="1:27" ht="15" customHeight="1" x14ac:dyDescent="0.25">
      <c r="A38" s="20" t="s">
        <v>22</v>
      </c>
      <c r="B38" s="21">
        <v>2</v>
      </c>
      <c r="C38" s="20" t="s">
        <v>729</v>
      </c>
      <c r="D38" s="20" t="s">
        <v>16</v>
      </c>
      <c r="E38" s="20" t="s">
        <v>23</v>
      </c>
      <c r="F38" s="20" t="s">
        <v>23</v>
      </c>
      <c r="G38" s="20" t="s">
        <v>18</v>
      </c>
      <c r="H38" s="22">
        <v>18393624</v>
      </c>
      <c r="I38" s="22">
        <v>538906</v>
      </c>
      <c r="J38" s="22">
        <v>0</v>
      </c>
      <c r="K38" s="22">
        <v>0</v>
      </c>
      <c r="L38" s="22">
        <v>374792</v>
      </c>
      <c r="M38" s="22">
        <v>0</v>
      </c>
      <c r="N38" s="22">
        <v>0</v>
      </c>
      <c r="O38" s="22">
        <v>0</v>
      </c>
      <c r="P38" s="22">
        <v>0</v>
      </c>
      <c r="Q38" s="22">
        <v>0</v>
      </c>
      <c r="R38" s="22">
        <v>179115</v>
      </c>
      <c r="S38" s="22">
        <v>0</v>
      </c>
      <c r="T38" s="22">
        <v>5000</v>
      </c>
      <c r="U38" s="22">
        <v>0</v>
      </c>
      <c r="V38" s="22">
        <v>0</v>
      </c>
      <c r="W38" s="24" t="s">
        <v>884</v>
      </c>
      <c r="X38" s="2">
        <f t="shared" si="0"/>
        <v>18932530</v>
      </c>
      <c r="Y38" s="2">
        <f t="shared" si="1"/>
        <v>18932530</v>
      </c>
      <c r="Z38" s="2">
        <f t="shared" si="2"/>
        <v>374792</v>
      </c>
      <c r="AA38" s="2">
        <f t="shared" si="3"/>
        <v>19491437</v>
      </c>
    </row>
    <row r="39" spans="1:27" ht="15" customHeight="1" x14ac:dyDescent="0.25">
      <c r="A39" s="20" t="s">
        <v>60</v>
      </c>
      <c r="B39" s="21">
        <v>2</v>
      </c>
      <c r="C39" s="20" t="s">
        <v>729</v>
      </c>
      <c r="D39" s="20" t="s">
        <v>16</v>
      </c>
      <c r="E39" s="20" t="s">
        <v>49</v>
      </c>
      <c r="F39" s="20" t="s">
        <v>871</v>
      </c>
      <c r="G39" s="20" t="s">
        <v>18</v>
      </c>
      <c r="H39" s="22">
        <v>180265</v>
      </c>
      <c r="I39" s="22">
        <v>555</v>
      </c>
      <c r="J39" s="22">
        <v>0</v>
      </c>
      <c r="K39" s="22">
        <v>0</v>
      </c>
      <c r="L39" s="22">
        <v>1079171</v>
      </c>
      <c r="M39" s="22">
        <v>0</v>
      </c>
      <c r="N39" s="22">
        <v>0</v>
      </c>
      <c r="O39" s="22">
        <v>0</v>
      </c>
      <c r="P39" s="22">
        <v>0</v>
      </c>
      <c r="Q39" s="22">
        <v>0</v>
      </c>
      <c r="R39" s="22">
        <v>217837</v>
      </c>
      <c r="S39" s="22">
        <v>0</v>
      </c>
      <c r="T39" s="22">
        <v>5000</v>
      </c>
      <c r="U39" s="22">
        <v>0</v>
      </c>
      <c r="V39" s="22">
        <v>0</v>
      </c>
      <c r="W39" s="24" t="s">
        <v>884</v>
      </c>
      <c r="X39" s="2">
        <f t="shared" si="0"/>
        <v>180820</v>
      </c>
      <c r="Y39" s="2">
        <f t="shared" si="1"/>
        <v>180820</v>
      </c>
      <c r="Z39" s="2">
        <f t="shared" si="2"/>
        <v>1079171</v>
      </c>
      <c r="AA39" s="2">
        <f t="shared" si="3"/>
        <v>1482828</v>
      </c>
    </row>
    <row r="40" spans="1:27" ht="15" customHeight="1" x14ac:dyDescent="0.25">
      <c r="A40" s="20" t="s">
        <v>35</v>
      </c>
      <c r="B40" s="21">
        <v>2</v>
      </c>
      <c r="C40" s="20" t="s">
        <v>729</v>
      </c>
      <c r="D40" s="20" t="s">
        <v>16</v>
      </c>
      <c r="E40" s="20" t="s">
        <v>49</v>
      </c>
      <c r="F40" s="20" t="s">
        <v>871</v>
      </c>
      <c r="G40" s="20" t="s">
        <v>18</v>
      </c>
      <c r="H40" s="22">
        <v>9287046</v>
      </c>
      <c r="I40" s="22">
        <v>9276</v>
      </c>
      <c r="J40" s="22">
        <v>0</v>
      </c>
      <c r="K40" s="22">
        <v>0</v>
      </c>
      <c r="L40" s="22">
        <v>1074146</v>
      </c>
      <c r="M40" s="22">
        <v>0</v>
      </c>
      <c r="N40" s="22">
        <v>0</v>
      </c>
      <c r="O40" s="22">
        <v>0</v>
      </c>
      <c r="P40" s="22">
        <v>0</v>
      </c>
      <c r="Q40" s="22">
        <v>0</v>
      </c>
      <c r="R40" s="22">
        <v>244902</v>
      </c>
      <c r="S40" s="22">
        <v>0</v>
      </c>
      <c r="T40" s="22">
        <v>15000</v>
      </c>
      <c r="U40" s="22">
        <v>0</v>
      </c>
      <c r="V40" s="22">
        <v>0</v>
      </c>
      <c r="W40" s="24" t="s">
        <v>884</v>
      </c>
      <c r="X40" s="2">
        <f t="shared" si="0"/>
        <v>9296322</v>
      </c>
      <c r="Y40" s="2">
        <f t="shared" si="1"/>
        <v>9296322</v>
      </c>
      <c r="Z40" s="2">
        <f t="shared" si="2"/>
        <v>1074146</v>
      </c>
      <c r="AA40" s="2">
        <f t="shared" si="3"/>
        <v>10630370</v>
      </c>
    </row>
    <row r="41" spans="1:27" ht="15" customHeight="1" x14ac:dyDescent="0.25">
      <c r="A41" s="20" t="s">
        <v>46</v>
      </c>
      <c r="B41" s="21">
        <v>2</v>
      </c>
      <c r="C41" s="20" t="s">
        <v>729</v>
      </c>
      <c r="D41" s="20" t="s">
        <v>16</v>
      </c>
      <c r="E41" s="20" t="s">
        <v>49</v>
      </c>
      <c r="F41" s="20" t="s">
        <v>871</v>
      </c>
      <c r="G41" s="20" t="s">
        <v>18</v>
      </c>
      <c r="H41" s="22">
        <v>3397697</v>
      </c>
      <c r="I41" s="22">
        <v>72274</v>
      </c>
      <c r="J41" s="22">
        <v>0</v>
      </c>
      <c r="K41" s="22">
        <v>0</v>
      </c>
      <c r="L41" s="22">
        <v>741318</v>
      </c>
      <c r="M41" s="22">
        <v>0</v>
      </c>
      <c r="N41" s="22">
        <v>0</v>
      </c>
      <c r="O41" s="22">
        <v>0</v>
      </c>
      <c r="P41" s="22">
        <v>0</v>
      </c>
      <c r="Q41" s="22">
        <v>0</v>
      </c>
      <c r="R41" s="22">
        <v>187665</v>
      </c>
      <c r="S41" s="22">
        <v>0</v>
      </c>
      <c r="T41" s="22">
        <v>12000</v>
      </c>
      <c r="U41" s="22">
        <v>0</v>
      </c>
      <c r="V41" s="22">
        <v>0</v>
      </c>
      <c r="W41" s="24" t="s">
        <v>884</v>
      </c>
      <c r="X41" s="2">
        <f t="shared" si="0"/>
        <v>3469971</v>
      </c>
      <c r="Y41" s="2">
        <f t="shared" si="1"/>
        <v>3469971</v>
      </c>
      <c r="Z41" s="2">
        <f t="shared" si="2"/>
        <v>741318</v>
      </c>
      <c r="AA41" s="2">
        <f t="shared" si="3"/>
        <v>4410954</v>
      </c>
    </row>
    <row r="42" spans="1:27" ht="15" customHeight="1" x14ac:dyDescent="0.25">
      <c r="A42" s="20" t="s">
        <v>15</v>
      </c>
      <c r="B42" s="21">
        <v>2</v>
      </c>
      <c r="C42" s="20" t="s">
        <v>729</v>
      </c>
      <c r="D42" s="20" t="s">
        <v>16</v>
      </c>
      <c r="E42" s="20" t="s">
        <v>49</v>
      </c>
      <c r="F42" s="20" t="s">
        <v>871</v>
      </c>
      <c r="G42" s="20" t="s">
        <v>18</v>
      </c>
      <c r="H42" s="22">
        <v>19381097</v>
      </c>
      <c r="I42" s="22">
        <v>6740</v>
      </c>
      <c r="J42" s="22">
        <v>0</v>
      </c>
      <c r="K42" s="22">
        <v>0</v>
      </c>
      <c r="L42" s="22">
        <v>512872</v>
      </c>
      <c r="M42" s="22">
        <v>0</v>
      </c>
      <c r="N42" s="22">
        <v>0</v>
      </c>
      <c r="O42" s="22">
        <v>0</v>
      </c>
      <c r="P42" s="22">
        <v>0</v>
      </c>
      <c r="Q42" s="22">
        <v>0</v>
      </c>
      <c r="R42" s="22">
        <v>221408</v>
      </c>
      <c r="S42" s="22">
        <v>0</v>
      </c>
      <c r="T42" s="22">
        <v>100000</v>
      </c>
      <c r="U42" s="22">
        <v>0</v>
      </c>
      <c r="V42" s="22">
        <v>0</v>
      </c>
      <c r="W42" s="24" t="s">
        <v>884</v>
      </c>
      <c r="X42" s="2">
        <f t="shared" si="0"/>
        <v>19387837</v>
      </c>
      <c r="Y42" s="2">
        <f t="shared" si="1"/>
        <v>19387837</v>
      </c>
      <c r="Z42" s="2">
        <f t="shared" si="2"/>
        <v>512872</v>
      </c>
      <c r="AA42" s="2">
        <f t="shared" si="3"/>
        <v>20222117</v>
      </c>
    </row>
    <row r="43" spans="1:27" ht="15" customHeight="1" x14ac:dyDescent="0.25">
      <c r="A43" s="20" t="s">
        <v>28</v>
      </c>
      <c r="B43" s="21">
        <v>2</v>
      </c>
      <c r="C43" s="20" t="s">
        <v>729</v>
      </c>
      <c r="D43" s="20" t="s">
        <v>16</v>
      </c>
      <c r="E43" s="20" t="s">
        <v>49</v>
      </c>
      <c r="F43" s="20" t="s">
        <v>871</v>
      </c>
      <c r="G43" s="20" t="s">
        <v>18</v>
      </c>
      <c r="H43" s="22">
        <v>3163432</v>
      </c>
      <c r="I43" s="22">
        <v>5515</v>
      </c>
      <c r="J43" s="22">
        <v>0</v>
      </c>
      <c r="K43" s="22">
        <v>0</v>
      </c>
      <c r="L43" s="22">
        <v>394942</v>
      </c>
      <c r="M43" s="22">
        <v>0</v>
      </c>
      <c r="N43" s="22">
        <v>0</v>
      </c>
      <c r="O43" s="22">
        <v>0</v>
      </c>
      <c r="P43" s="22">
        <v>0</v>
      </c>
      <c r="Q43" s="22">
        <v>0</v>
      </c>
      <c r="R43" s="22">
        <v>184531</v>
      </c>
      <c r="S43" s="22">
        <v>0</v>
      </c>
      <c r="T43" s="22">
        <v>7500</v>
      </c>
      <c r="U43" s="22">
        <v>0</v>
      </c>
      <c r="V43" s="22">
        <v>0</v>
      </c>
      <c r="W43" s="24" t="s">
        <v>884</v>
      </c>
      <c r="X43" s="2">
        <f t="shared" si="0"/>
        <v>3168947</v>
      </c>
      <c r="Y43" s="2">
        <f t="shared" si="1"/>
        <v>3168947</v>
      </c>
      <c r="Z43" s="2">
        <f t="shared" si="2"/>
        <v>394942</v>
      </c>
      <c r="AA43" s="2">
        <f t="shared" si="3"/>
        <v>3755920</v>
      </c>
    </row>
    <row r="44" spans="1:27" ht="15" customHeight="1" x14ac:dyDescent="0.25">
      <c r="A44" s="20" t="s">
        <v>65</v>
      </c>
      <c r="B44" s="21">
        <v>2</v>
      </c>
      <c r="C44" s="20" t="s">
        <v>729</v>
      </c>
      <c r="D44" s="20" t="s">
        <v>16</v>
      </c>
      <c r="E44" s="20" t="s">
        <v>49</v>
      </c>
      <c r="F44" s="20" t="s">
        <v>871</v>
      </c>
      <c r="G44" s="20" t="s">
        <v>18</v>
      </c>
      <c r="H44" s="22">
        <v>1878581</v>
      </c>
      <c r="I44" s="22">
        <v>5805</v>
      </c>
      <c r="J44" s="22">
        <v>0</v>
      </c>
      <c r="K44" s="22">
        <v>0</v>
      </c>
      <c r="L44" s="22">
        <v>978047</v>
      </c>
      <c r="M44" s="22">
        <v>0</v>
      </c>
      <c r="N44" s="22">
        <v>0</v>
      </c>
      <c r="O44" s="22">
        <v>0</v>
      </c>
      <c r="P44" s="22">
        <v>0</v>
      </c>
      <c r="Q44" s="22">
        <v>0</v>
      </c>
      <c r="R44" s="22">
        <v>211476</v>
      </c>
      <c r="S44" s="22">
        <v>0</v>
      </c>
      <c r="T44" s="22">
        <v>10000</v>
      </c>
      <c r="U44" s="22">
        <v>0</v>
      </c>
      <c r="V44" s="22">
        <v>0</v>
      </c>
      <c r="W44" s="24" t="s">
        <v>21</v>
      </c>
      <c r="X44" s="2">
        <f t="shared" si="0"/>
        <v>1884386</v>
      </c>
      <c r="Y44" s="2">
        <f t="shared" si="1"/>
        <v>1884386</v>
      </c>
      <c r="Z44" s="2">
        <f t="shared" si="2"/>
        <v>978047</v>
      </c>
      <c r="AA44" s="2">
        <f t="shared" si="3"/>
        <v>3083909</v>
      </c>
    </row>
    <row r="45" spans="1:27" ht="15" customHeight="1" x14ac:dyDescent="0.25">
      <c r="A45" s="20" t="s">
        <v>22</v>
      </c>
      <c r="B45" s="21">
        <v>2</v>
      </c>
      <c r="C45" s="20" t="s">
        <v>729</v>
      </c>
      <c r="D45" s="20" t="s">
        <v>16</v>
      </c>
      <c r="E45" s="20" t="s">
        <v>49</v>
      </c>
      <c r="F45" s="20" t="s">
        <v>871</v>
      </c>
      <c r="G45" s="20" t="s">
        <v>18</v>
      </c>
      <c r="H45" s="22">
        <v>12836585</v>
      </c>
      <c r="I45" s="22">
        <v>70151</v>
      </c>
      <c r="J45" s="22">
        <v>0</v>
      </c>
      <c r="K45" s="22">
        <v>0</v>
      </c>
      <c r="L45" s="22">
        <v>704355</v>
      </c>
      <c r="M45" s="22">
        <v>0</v>
      </c>
      <c r="N45" s="22">
        <v>0</v>
      </c>
      <c r="O45" s="22">
        <v>0</v>
      </c>
      <c r="P45" s="22">
        <v>0</v>
      </c>
      <c r="Q45" s="22">
        <v>0</v>
      </c>
      <c r="R45" s="22">
        <v>161013</v>
      </c>
      <c r="S45" s="22">
        <v>0</v>
      </c>
      <c r="T45" s="22">
        <v>7700</v>
      </c>
      <c r="U45" s="22">
        <v>0</v>
      </c>
      <c r="V45" s="22">
        <v>0</v>
      </c>
      <c r="W45" s="24" t="s">
        <v>884</v>
      </c>
      <c r="X45" s="2">
        <f t="shared" si="0"/>
        <v>12906736</v>
      </c>
      <c r="Y45" s="2">
        <f t="shared" si="1"/>
        <v>12906736</v>
      </c>
      <c r="Z45" s="2">
        <f t="shared" si="2"/>
        <v>704355</v>
      </c>
      <c r="AA45" s="2">
        <f t="shared" si="3"/>
        <v>13779804</v>
      </c>
    </row>
    <row r="46" spans="1:27" ht="15" customHeight="1" x14ac:dyDescent="0.25">
      <c r="A46" s="20" t="s">
        <v>60</v>
      </c>
      <c r="B46" s="21">
        <v>2</v>
      </c>
      <c r="C46" s="20" t="s">
        <v>729</v>
      </c>
      <c r="D46" s="20" t="s">
        <v>16</v>
      </c>
      <c r="E46" s="20" t="s">
        <v>17</v>
      </c>
      <c r="F46" s="20" t="s">
        <v>875</v>
      </c>
      <c r="G46" s="20" t="s">
        <v>18</v>
      </c>
      <c r="H46" s="22">
        <v>155571</v>
      </c>
      <c r="I46" s="22">
        <v>10127</v>
      </c>
      <c r="J46" s="22">
        <v>0</v>
      </c>
      <c r="K46" s="22">
        <v>0</v>
      </c>
      <c r="L46" s="22">
        <v>408408</v>
      </c>
      <c r="M46" s="22">
        <v>0</v>
      </c>
      <c r="N46" s="22">
        <v>0</v>
      </c>
      <c r="O46" s="22">
        <v>0</v>
      </c>
      <c r="P46" s="22">
        <v>0</v>
      </c>
      <c r="Q46" s="22">
        <v>0</v>
      </c>
      <c r="R46" s="22">
        <v>162214</v>
      </c>
      <c r="S46" s="22">
        <v>0</v>
      </c>
      <c r="T46" s="22">
        <v>1000</v>
      </c>
      <c r="U46" s="22">
        <v>0</v>
      </c>
      <c r="V46" s="22">
        <v>0</v>
      </c>
      <c r="W46" s="24" t="s">
        <v>884</v>
      </c>
      <c r="X46" s="2">
        <f t="shared" si="0"/>
        <v>165698</v>
      </c>
      <c r="Y46" s="2">
        <f t="shared" si="1"/>
        <v>165698</v>
      </c>
      <c r="Z46" s="2">
        <f t="shared" si="2"/>
        <v>408408</v>
      </c>
      <c r="AA46" s="2">
        <f t="shared" si="3"/>
        <v>737320</v>
      </c>
    </row>
    <row r="47" spans="1:27" ht="15" customHeight="1" x14ac:dyDescent="0.25">
      <c r="A47" s="20" t="s">
        <v>35</v>
      </c>
      <c r="B47" s="21">
        <v>2</v>
      </c>
      <c r="C47" s="20" t="s">
        <v>729</v>
      </c>
      <c r="D47" s="20" t="s">
        <v>16</v>
      </c>
      <c r="E47" s="20" t="s">
        <v>17</v>
      </c>
      <c r="F47" s="20" t="s">
        <v>875</v>
      </c>
      <c r="G47" s="20" t="s">
        <v>18</v>
      </c>
      <c r="H47" s="22">
        <v>14006384</v>
      </c>
      <c r="I47" s="22">
        <v>508630</v>
      </c>
      <c r="J47" s="22">
        <v>0</v>
      </c>
      <c r="K47" s="22">
        <v>0</v>
      </c>
      <c r="L47" s="22">
        <v>2412739</v>
      </c>
      <c r="M47" s="22">
        <v>0</v>
      </c>
      <c r="N47" s="22">
        <v>0</v>
      </c>
      <c r="O47" s="22">
        <v>0</v>
      </c>
      <c r="P47" s="22">
        <v>0</v>
      </c>
      <c r="Q47" s="22">
        <v>0</v>
      </c>
      <c r="R47" s="22">
        <v>308469</v>
      </c>
      <c r="S47" s="22">
        <v>0</v>
      </c>
      <c r="T47" s="22">
        <v>3500</v>
      </c>
      <c r="U47" s="22">
        <v>0</v>
      </c>
      <c r="V47" s="22">
        <v>0</v>
      </c>
      <c r="W47" s="24" t="s">
        <v>884</v>
      </c>
      <c r="X47" s="2">
        <f t="shared" si="0"/>
        <v>14515014</v>
      </c>
      <c r="Y47" s="2">
        <f t="shared" si="1"/>
        <v>14515014</v>
      </c>
      <c r="Z47" s="2">
        <f t="shared" si="2"/>
        <v>2412739</v>
      </c>
      <c r="AA47" s="2">
        <f t="shared" si="3"/>
        <v>17239722</v>
      </c>
    </row>
    <row r="48" spans="1:27" ht="15" customHeight="1" x14ac:dyDescent="0.25">
      <c r="A48" s="20" t="s">
        <v>46</v>
      </c>
      <c r="B48" s="21">
        <v>2</v>
      </c>
      <c r="C48" s="20" t="s">
        <v>729</v>
      </c>
      <c r="D48" s="20" t="s">
        <v>16</v>
      </c>
      <c r="E48" s="20" t="s">
        <v>17</v>
      </c>
      <c r="F48" s="20" t="s">
        <v>875</v>
      </c>
      <c r="G48" s="20" t="s">
        <v>18</v>
      </c>
      <c r="H48" s="22">
        <v>4677614</v>
      </c>
      <c r="I48" s="22">
        <v>751046</v>
      </c>
      <c r="J48" s="22">
        <v>0</v>
      </c>
      <c r="K48" s="22">
        <v>0</v>
      </c>
      <c r="L48" s="22">
        <v>1840907</v>
      </c>
      <c r="M48" s="22">
        <v>0</v>
      </c>
      <c r="N48" s="22">
        <v>0</v>
      </c>
      <c r="O48" s="22">
        <v>0</v>
      </c>
      <c r="P48" s="22">
        <v>0</v>
      </c>
      <c r="Q48" s="22">
        <v>0</v>
      </c>
      <c r="R48" s="22">
        <v>253381</v>
      </c>
      <c r="S48" s="22">
        <v>0</v>
      </c>
      <c r="T48" s="22">
        <v>1000</v>
      </c>
      <c r="U48" s="22">
        <v>0</v>
      </c>
      <c r="V48" s="22">
        <v>0</v>
      </c>
      <c r="W48" s="24" t="s">
        <v>884</v>
      </c>
      <c r="X48" s="2">
        <f t="shared" si="0"/>
        <v>5428660</v>
      </c>
      <c r="Y48" s="2">
        <f t="shared" si="1"/>
        <v>5428660</v>
      </c>
      <c r="Z48" s="2">
        <f t="shared" si="2"/>
        <v>1840907</v>
      </c>
      <c r="AA48" s="2">
        <f t="shared" si="3"/>
        <v>7523948</v>
      </c>
    </row>
    <row r="49" spans="1:27" ht="15" customHeight="1" x14ac:dyDescent="0.25">
      <c r="A49" s="20" t="s">
        <v>15</v>
      </c>
      <c r="B49" s="21">
        <v>2</v>
      </c>
      <c r="C49" s="20" t="s">
        <v>729</v>
      </c>
      <c r="D49" s="20" t="s">
        <v>16</v>
      </c>
      <c r="E49" s="20" t="s">
        <v>17</v>
      </c>
      <c r="F49" s="20" t="s">
        <v>875</v>
      </c>
      <c r="G49" s="20" t="s">
        <v>18</v>
      </c>
      <c r="H49" s="22">
        <v>14969890</v>
      </c>
      <c r="I49" s="22">
        <v>825180</v>
      </c>
      <c r="J49" s="22">
        <v>0</v>
      </c>
      <c r="K49" s="22">
        <v>0</v>
      </c>
      <c r="L49" s="22">
        <v>1239183</v>
      </c>
      <c r="M49" s="22">
        <v>0</v>
      </c>
      <c r="N49" s="22">
        <v>0</v>
      </c>
      <c r="O49" s="22">
        <v>0</v>
      </c>
      <c r="P49" s="22">
        <v>0</v>
      </c>
      <c r="Q49" s="22">
        <v>0</v>
      </c>
      <c r="R49" s="22">
        <v>265188</v>
      </c>
      <c r="S49" s="22">
        <v>0</v>
      </c>
      <c r="T49" s="22">
        <v>180000</v>
      </c>
      <c r="U49" s="22">
        <v>0</v>
      </c>
      <c r="V49" s="22">
        <v>0</v>
      </c>
      <c r="W49" s="24" t="s">
        <v>884</v>
      </c>
      <c r="X49" s="2">
        <f t="shared" si="0"/>
        <v>15795070</v>
      </c>
      <c r="Y49" s="2">
        <f t="shared" si="1"/>
        <v>15795070</v>
      </c>
      <c r="Z49" s="2">
        <f t="shared" si="2"/>
        <v>1239183</v>
      </c>
      <c r="AA49" s="2">
        <f t="shared" si="3"/>
        <v>17479441</v>
      </c>
    </row>
    <row r="50" spans="1:27" ht="15" customHeight="1" x14ac:dyDescent="0.25">
      <c r="A50" s="20" t="s">
        <v>28</v>
      </c>
      <c r="B50" s="21">
        <v>2</v>
      </c>
      <c r="C50" s="20" t="s">
        <v>729</v>
      </c>
      <c r="D50" s="20" t="s">
        <v>16</v>
      </c>
      <c r="E50" s="20" t="s">
        <v>17</v>
      </c>
      <c r="F50" s="20" t="s">
        <v>875</v>
      </c>
      <c r="G50" s="20" t="s">
        <v>18</v>
      </c>
      <c r="H50" s="22">
        <v>3473063</v>
      </c>
      <c r="I50" s="22">
        <v>825431</v>
      </c>
      <c r="J50" s="22">
        <v>0</v>
      </c>
      <c r="K50" s="22">
        <v>0</v>
      </c>
      <c r="L50" s="22">
        <v>1225060</v>
      </c>
      <c r="M50" s="22">
        <v>0</v>
      </c>
      <c r="N50" s="22">
        <v>0</v>
      </c>
      <c r="O50" s="22">
        <v>0</v>
      </c>
      <c r="P50" s="22">
        <v>0</v>
      </c>
      <c r="Q50" s="22">
        <v>0</v>
      </c>
      <c r="R50" s="22">
        <v>159156</v>
      </c>
      <c r="S50" s="22">
        <v>0</v>
      </c>
      <c r="T50" s="22">
        <v>5000</v>
      </c>
      <c r="U50" s="22">
        <v>0</v>
      </c>
      <c r="V50" s="22">
        <v>0</v>
      </c>
      <c r="W50" s="24" t="s">
        <v>884</v>
      </c>
      <c r="X50" s="2">
        <f t="shared" si="0"/>
        <v>4298494</v>
      </c>
      <c r="Y50" s="2">
        <f t="shared" si="1"/>
        <v>4298494</v>
      </c>
      <c r="Z50" s="2">
        <f t="shared" si="2"/>
        <v>1225060</v>
      </c>
      <c r="AA50" s="2">
        <f t="shared" si="3"/>
        <v>5687710</v>
      </c>
    </row>
    <row r="51" spans="1:27" ht="15" customHeight="1" x14ac:dyDescent="0.25">
      <c r="A51" s="20" t="s">
        <v>65</v>
      </c>
      <c r="B51" s="21">
        <v>2</v>
      </c>
      <c r="C51" s="20" t="s">
        <v>729</v>
      </c>
      <c r="D51" s="20" t="s">
        <v>16</v>
      </c>
      <c r="E51" s="20" t="s">
        <v>17</v>
      </c>
      <c r="F51" s="20" t="s">
        <v>875</v>
      </c>
      <c r="G51" s="20" t="s">
        <v>18</v>
      </c>
      <c r="H51" s="22">
        <v>3746971</v>
      </c>
      <c r="I51" s="22">
        <v>563449</v>
      </c>
      <c r="J51" s="22">
        <v>0</v>
      </c>
      <c r="K51" s="22">
        <v>0</v>
      </c>
      <c r="L51" s="22">
        <v>2084743</v>
      </c>
      <c r="M51" s="22">
        <v>0</v>
      </c>
      <c r="N51" s="22">
        <v>0</v>
      </c>
      <c r="O51" s="22">
        <v>0</v>
      </c>
      <c r="P51" s="22">
        <v>0</v>
      </c>
      <c r="Q51" s="22">
        <v>0</v>
      </c>
      <c r="R51" s="22">
        <v>242308</v>
      </c>
      <c r="S51" s="22">
        <v>0</v>
      </c>
      <c r="T51" s="22">
        <v>10000</v>
      </c>
      <c r="U51" s="22">
        <v>0</v>
      </c>
      <c r="V51" s="22">
        <v>0</v>
      </c>
      <c r="W51" s="24" t="s">
        <v>884</v>
      </c>
      <c r="X51" s="2">
        <f t="shared" si="0"/>
        <v>4310420</v>
      </c>
      <c r="Y51" s="2">
        <f t="shared" si="1"/>
        <v>4310420</v>
      </c>
      <c r="Z51" s="2">
        <f t="shared" si="2"/>
        <v>2084743</v>
      </c>
      <c r="AA51" s="2">
        <f t="shared" si="3"/>
        <v>6647471</v>
      </c>
    </row>
    <row r="52" spans="1:27" ht="15" customHeight="1" x14ac:dyDescent="0.25">
      <c r="A52" s="20" t="s">
        <v>22</v>
      </c>
      <c r="B52" s="21">
        <v>2</v>
      </c>
      <c r="C52" s="20" t="s">
        <v>729</v>
      </c>
      <c r="D52" s="20" t="s">
        <v>16</v>
      </c>
      <c r="E52" s="20" t="s">
        <v>17</v>
      </c>
      <c r="F52" s="20" t="s">
        <v>875</v>
      </c>
      <c r="G52" s="20" t="s">
        <v>18</v>
      </c>
      <c r="H52" s="22">
        <v>13025712</v>
      </c>
      <c r="I52" s="22">
        <v>2439958</v>
      </c>
      <c r="J52" s="22">
        <v>0</v>
      </c>
      <c r="K52" s="22">
        <v>0</v>
      </c>
      <c r="L52" s="22">
        <v>1573529</v>
      </c>
      <c r="M52" s="22">
        <v>0</v>
      </c>
      <c r="N52" s="22">
        <v>0</v>
      </c>
      <c r="O52" s="22">
        <v>0</v>
      </c>
      <c r="P52" s="22">
        <v>0</v>
      </c>
      <c r="Q52" s="22">
        <v>0</v>
      </c>
      <c r="R52" s="22">
        <v>199202</v>
      </c>
      <c r="S52" s="22">
        <v>0</v>
      </c>
      <c r="T52" s="22">
        <v>5000</v>
      </c>
      <c r="U52" s="22">
        <v>0</v>
      </c>
      <c r="V52" s="22">
        <v>0</v>
      </c>
      <c r="W52" s="24" t="s">
        <v>884</v>
      </c>
      <c r="X52" s="2">
        <f t="shared" si="0"/>
        <v>15465670</v>
      </c>
      <c r="Y52" s="2">
        <f t="shared" si="1"/>
        <v>15465670</v>
      </c>
      <c r="Z52" s="2">
        <f t="shared" si="2"/>
        <v>1573529</v>
      </c>
      <c r="AA52" s="2">
        <f t="shared" si="3"/>
        <v>17243401</v>
      </c>
    </row>
    <row r="53" spans="1:27" ht="15" customHeight="1" x14ac:dyDescent="0.25">
      <c r="A53" s="20" t="s">
        <v>73</v>
      </c>
      <c r="B53" s="21">
        <v>2</v>
      </c>
      <c r="C53" s="20" t="s">
        <v>729</v>
      </c>
      <c r="D53" s="20" t="s">
        <v>16</v>
      </c>
      <c r="E53" s="20" t="s">
        <v>23</v>
      </c>
      <c r="F53" s="20" t="s">
        <v>23</v>
      </c>
      <c r="G53" s="20" t="s">
        <v>18</v>
      </c>
      <c r="H53" s="22">
        <v>6105805</v>
      </c>
      <c r="I53" s="22">
        <v>33148</v>
      </c>
      <c r="J53" s="22">
        <v>0</v>
      </c>
      <c r="K53" s="22">
        <v>0</v>
      </c>
      <c r="L53" s="22">
        <v>141805</v>
      </c>
      <c r="M53" s="22">
        <v>0</v>
      </c>
      <c r="N53" s="22">
        <v>0</v>
      </c>
      <c r="O53" s="22">
        <v>0</v>
      </c>
      <c r="P53" s="22">
        <v>0</v>
      </c>
      <c r="Q53" s="22">
        <v>0</v>
      </c>
      <c r="R53" s="22">
        <v>419804</v>
      </c>
      <c r="S53" s="22">
        <v>0</v>
      </c>
      <c r="T53" s="22">
        <v>5425</v>
      </c>
      <c r="U53" s="22">
        <v>0</v>
      </c>
      <c r="V53" s="22">
        <v>0</v>
      </c>
      <c r="W53" s="24" t="s">
        <v>21</v>
      </c>
      <c r="X53" s="2">
        <f t="shared" si="0"/>
        <v>6138953</v>
      </c>
      <c r="Y53" s="2">
        <f t="shared" si="1"/>
        <v>6138953</v>
      </c>
      <c r="Z53" s="2">
        <f t="shared" si="2"/>
        <v>141805</v>
      </c>
      <c r="AA53" s="2">
        <f t="shared" si="3"/>
        <v>6705987</v>
      </c>
    </row>
    <row r="54" spans="1:27" ht="15" customHeight="1" x14ac:dyDescent="0.25">
      <c r="A54" s="20" t="s">
        <v>73</v>
      </c>
      <c r="B54" s="21">
        <v>2</v>
      </c>
      <c r="C54" s="20" t="s">
        <v>729</v>
      </c>
      <c r="D54" s="20" t="s">
        <v>16</v>
      </c>
      <c r="E54" s="20" t="s">
        <v>49</v>
      </c>
      <c r="F54" s="20" t="s">
        <v>871</v>
      </c>
      <c r="G54" s="20" t="s">
        <v>18</v>
      </c>
      <c r="H54" s="22">
        <v>3075510</v>
      </c>
      <c r="I54" s="22">
        <v>24855</v>
      </c>
      <c r="J54" s="22">
        <v>0</v>
      </c>
      <c r="K54" s="22">
        <v>0</v>
      </c>
      <c r="L54" s="22">
        <v>1523433</v>
      </c>
      <c r="M54" s="22">
        <v>0</v>
      </c>
      <c r="N54" s="22">
        <v>0</v>
      </c>
      <c r="O54" s="22">
        <v>0</v>
      </c>
      <c r="P54" s="22">
        <v>0</v>
      </c>
      <c r="Q54" s="22">
        <v>0</v>
      </c>
      <c r="R54" s="22">
        <v>350618</v>
      </c>
      <c r="S54" s="22">
        <v>0</v>
      </c>
      <c r="T54" s="22">
        <v>5000</v>
      </c>
      <c r="U54" s="22">
        <v>0</v>
      </c>
      <c r="V54" s="22">
        <v>0</v>
      </c>
      <c r="W54" s="24" t="s">
        <v>887</v>
      </c>
      <c r="X54" s="2">
        <f t="shared" si="0"/>
        <v>3100365</v>
      </c>
      <c r="Y54" s="2">
        <f t="shared" si="1"/>
        <v>3100365</v>
      </c>
      <c r="Z54" s="2">
        <f t="shared" si="2"/>
        <v>1523433</v>
      </c>
      <c r="AA54" s="2">
        <f t="shared" si="3"/>
        <v>4979416</v>
      </c>
    </row>
    <row r="55" spans="1:27" ht="15" customHeight="1" x14ac:dyDescent="0.25">
      <c r="A55" s="20" t="s">
        <v>73</v>
      </c>
      <c r="B55" s="21">
        <v>2</v>
      </c>
      <c r="C55" s="20" t="s">
        <v>729</v>
      </c>
      <c r="D55" s="20" t="s">
        <v>16</v>
      </c>
      <c r="E55" s="20" t="s">
        <v>17</v>
      </c>
      <c r="F55" s="20" t="s">
        <v>875</v>
      </c>
      <c r="G55" s="20" t="s">
        <v>18</v>
      </c>
      <c r="H55" s="22">
        <v>1400827</v>
      </c>
      <c r="I55" s="22">
        <v>46926</v>
      </c>
      <c r="J55" s="22">
        <v>0</v>
      </c>
      <c r="K55" s="22">
        <v>0</v>
      </c>
      <c r="L55" s="22">
        <v>721337</v>
      </c>
      <c r="M55" s="22">
        <v>0</v>
      </c>
      <c r="N55" s="22">
        <v>0</v>
      </c>
      <c r="O55" s="22">
        <v>0</v>
      </c>
      <c r="P55" s="22">
        <v>0</v>
      </c>
      <c r="Q55" s="22">
        <v>0</v>
      </c>
      <c r="R55" s="22">
        <v>349084</v>
      </c>
      <c r="S55" s="22">
        <v>0</v>
      </c>
      <c r="T55" s="22">
        <v>3000</v>
      </c>
      <c r="U55" s="22">
        <v>0</v>
      </c>
      <c r="V55" s="22">
        <v>0</v>
      </c>
      <c r="W55" s="24" t="s">
        <v>21</v>
      </c>
      <c r="X55" s="2">
        <f t="shared" si="0"/>
        <v>1447753</v>
      </c>
      <c r="Y55" s="2">
        <f t="shared" si="1"/>
        <v>1447753</v>
      </c>
      <c r="Z55" s="2">
        <f t="shared" si="2"/>
        <v>721337</v>
      </c>
      <c r="AA55" s="2">
        <f t="shared" si="3"/>
        <v>2521174</v>
      </c>
    </row>
    <row r="56" spans="1:27" ht="15" customHeight="1" x14ac:dyDescent="0.25">
      <c r="A56" s="20" t="s">
        <v>15</v>
      </c>
      <c r="B56" s="21">
        <v>2</v>
      </c>
      <c r="C56" s="20" t="s">
        <v>729</v>
      </c>
      <c r="D56" s="20" t="s">
        <v>29</v>
      </c>
      <c r="E56" s="20" t="s">
        <v>30</v>
      </c>
      <c r="F56" s="20" t="s">
        <v>30</v>
      </c>
      <c r="G56" s="20" t="s">
        <v>18</v>
      </c>
      <c r="H56" s="22">
        <v>20130567</v>
      </c>
      <c r="I56" s="22">
        <v>0</v>
      </c>
      <c r="J56" s="22">
        <v>0</v>
      </c>
      <c r="K56" s="22">
        <v>61</v>
      </c>
      <c r="L56" s="22">
        <v>1959489</v>
      </c>
      <c r="M56" s="22">
        <v>0</v>
      </c>
      <c r="N56" s="22">
        <v>25000</v>
      </c>
      <c r="O56" s="22">
        <v>0</v>
      </c>
      <c r="P56" s="22">
        <v>0</v>
      </c>
      <c r="Q56" s="22">
        <v>0</v>
      </c>
      <c r="R56" s="22">
        <v>320184</v>
      </c>
      <c r="S56" s="22">
        <v>0</v>
      </c>
      <c r="T56" s="22">
        <v>46848</v>
      </c>
      <c r="U56" s="22">
        <v>0</v>
      </c>
      <c r="V56" s="22">
        <v>0</v>
      </c>
      <c r="W56" s="24" t="s">
        <v>21</v>
      </c>
      <c r="X56" s="2">
        <f t="shared" si="0"/>
        <v>20155628</v>
      </c>
      <c r="Y56" s="2">
        <f t="shared" si="1"/>
        <v>20130628</v>
      </c>
      <c r="Z56" s="2">
        <f t="shared" si="2"/>
        <v>1959489</v>
      </c>
      <c r="AA56" s="2">
        <f t="shared" si="3"/>
        <v>22482149</v>
      </c>
    </row>
    <row r="57" spans="1:27" ht="15" customHeight="1" x14ac:dyDescent="0.25">
      <c r="A57" s="20" t="s">
        <v>28</v>
      </c>
      <c r="B57" s="21">
        <v>2</v>
      </c>
      <c r="C57" s="20" t="s">
        <v>729</v>
      </c>
      <c r="D57" s="20" t="s">
        <v>29</v>
      </c>
      <c r="E57" s="20" t="s">
        <v>30</v>
      </c>
      <c r="F57" s="20" t="s">
        <v>30</v>
      </c>
      <c r="G57" s="20" t="s">
        <v>18</v>
      </c>
      <c r="H57" s="22">
        <v>9290697</v>
      </c>
      <c r="I57" s="22">
        <v>0</v>
      </c>
      <c r="J57" s="22">
        <v>0</v>
      </c>
      <c r="K57" s="22">
        <v>0</v>
      </c>
      <c r="L57" s="22">
        <v>1022677</v>
      </c>
      <c r="M57" s="22">
        <v>0</v>
      </c>
      <c r="N57" s="22">
        <v>21272</v>
      </c>
      <c r="O57" s="22">
        <v>0</v>
      </c>
      <c r="P57" s="22">
        <v>0</v>
      </c>
      <c r="Q57" s="22">
        <v>0</v>
      </c>
      <c r="R57" s="22">
        <v>255761</v>
      </c>
      <c r="S57" s="22">
        <v>0</v>
      </c>
      <c r="T57" s="22">
        <v>0</v>
      </c>
      <c r="U57" s="22">
        <v>0</v>
      </c>
      <c r="V57" s="22">
        <v>38201</v>
      </c>
      <c r="W57" s="24" t="s">
        <v>21</v>
      </c>
      <c r="X57" s="2">
        <f t="shared" si="0"/>
        <v>9311969</v>
      </c>
      <c r="Y57" s="2">
        <f t="shared" si="1"/>
        <v>9290697</v>
      </c>
      <c r="Z57" s="2">
        <f t="shared" si="2"/>
        <v>1022677</v>
      </c>
      <c r="AA57" s="2">
        <f t="shared" si="3"/>
        <v>10628608</v>
      </c>
    </row>
    <row r="58" spans="1:27" ht="15" customHeight="1" x14ac:dyDescent="0.25">
      <c r="A58" s="20" t="s">
        <v>65</v>
      </c>
      <c r="B58" s="21">
        <v>2</v>
      </c>
      <c r="C58" s="20" t="s">
        <v>729</v>
      </c>
      <c r="D58" s="20" t="s">
        <v>29</v>
      </c>
      <c r="E58" s="20" t="s">
        <v>30</v>
      </c>
      <c r="F58" s="20" t="s">
        <v>30</v>
      </c>
      <c r="G58" s="20" t="s">
        <v>18</v>
      </c>
      <c r="H58" s="22">
        <v>10993933</v>
      </c>
      <c r="I58" s="22">
        <v>0</v>
      </c>
      <c r="J58" s="22">
        <v>0</v>
      </c>
      <c r="K58" s="22">
        <v>49</v>
      </c>
      <c r="L58" s="22">
        <v>1933093</v>
      </c>
      <c r="M58" s="22">
        <v>0</v>
      </c>
      <c r="N58" s="22">
        <v>30000</v>
      </c>
      <c r="O58" s="22">
        <v>0</v>
      </c>
      <c r="P58" s="22">
        <v>0</v>
      </c>
      <c r="Q58" s="22">
        <v>0</v>
      </c>
      <c r="R58" s="22">
        <v>322379</v>
      </c>
      <c r="S58" s="22">
        <v>0</v>
      </c>
      <c r="T58" s="22">
        <v>5000</v>
      </c>
      <c r="U58" s="22">
        <v>0</v>
      </c>
      <c r="V58" s="22">
        <v>72586</v>
      </c>
      <c r="W58" s="24" t="s">
        <v>21</v>
      </c>
      <c r="X58" s="2">
        <f t="shared" si="0"/>
        <v>11023982</v>
      </c>
      <c r="Y58" s="2">
        <f t="shared" si="1"/>
        <v>10993982</v>
      </c>
      <c r="Z58" s="2">
        <f t="shared" si="2"/>
        <v>1933093</v>
      </c>
      <c r="AA58" s="2">
        <f t="shared" si="3"/>
        <v>13357040</v>
      </c>
    </row>
    <row r="59" spans="1:27" ht="15" customHeight="1" x14ac:dyDescent="0.25">
      <c r="A59" s="20" t="s">
        <v>22</v>
      </c>
      <c r="B59" s="21">
        <v>2</v>
      </c>
      <c r="C59" s="20" t="s">
        <v>729</v>
      </c>
      <c r="D59" s="20" t="s">
        <v>29</v>
      </c>
      <c r="E59" s="20" t="s">
        <v>30</v>
      </c>
      <c r="F59" s="20" t="s">
        <v>30</v>
      </c>
      <c r="G59" s="20" t="s">
        <v>18</v>
      </c>
      <c r="H59" s="22">
        <v>16054782</v>
      </c>
      <c r="I59" s="22">
        <v>0</v>
      </c>
      <c r="J59" s="22">
        <v>0</v>
      </c>
      <c r="K59" s="22">
        <v>0</v>
      </c>
      <c r="L59" s="22">
        <v>2035063</v>
      </c>
      <c r="M59" s="22">
        <v>0</v>
      </c>
      <c r="N59" s="22">
        <v>30000</v>
      </c>
      <c r="O59" s="22">
        <v>0</v>
      </c>
      <c r="P59" s="22">
        <v>0</v>
      </c>
      <c r="Q59" s="22">
        <v>0</v>
      </c>
      <c r="R59" s="22">
        <v>227388</v>
      </c>
      <c r="S59" s="22">
        <v>0</v>
      </c>
      <c r="T59" s="22">
        <v>15000</v>
      </c>
      <c r="U59" s="22">
        <v>0</v>
      </c>
      <c r="V59" s="22">
        <v>14805</v>
      </c>
      <c r="W59" s="24" t="s">
        <v>21</v>
      </c>
      <c r="X59" s="2">
        <f t="shared" si="0"/>
        <v>16084782</v>
      </c>
      <c r="Y59" s="2">
        <f t="shared" si="1"/>
        <v>16054782</v>
      </c>
      <c r="Z59" s="2">
        <f t="shared" si="2"/>
        <v>2035063</v>
      </c>
      <c r="AA59" s="2">
        <f t="shared" si="3"/>
        <v>18377038</v>
      </c>
    </row>
    <row r="60" spans="1:27" ht="15" customHeight="1" x14ac:dyDescent="0.25">
      <c r="A60" s="20" t="s">
        <v>26</v>
      </c>
      <c r="B60" s="21">
        <v>2</v>
      </c>
      <c r="C60" s="20" t="s">
        <v>729</v>
      </c>
      <c r="D60" s="20" t="s">
        <v>16</v>
      </c>
      <c r="E60" s="20" t="s">
        <v>49</v>
      </c>
      <c r="F60" s="20" t="s">
        <v>871</v>
      </c>
      <c r="G60" s="20" t="s">
        <v>18</v>
      </c>
      <c r="H60" s="22">
        <v>6272211</v>
      </c>
      <c r="I60" s="22">
        <v>10926</v>
      </c>
      <c r="J60" s="22">
        <v>0</v>
      </c>
      <c r="K60" s="22">
        <v>0</v>
      </c>
      <c r="L60" s="22">
        <v>4161281</v>
      </c>
      <c r="M60" s="22">
        <v>0</v>
      </c>
      <c r="N60" s="22">
        <v>0</v>
      </c>
      <c r="O60" s="22">
        <v>0</v>
      </c>
      <c r="P60" s="22">
        <v>0</v>
      </c>
      <c r="Q60" s="22">
        <v>0</v>
      </c>
      <c r="R60" s="22">
        <v>232620</v>
      </c>
      <c r="S60" s="22">
        <v>0</v>
      </c>
      <c r="T60" s="22">
        <v>19500</v>
      </c>
      <c r="U60" s="22">
        <v>0</v>
      </c>
      <c r="V60" s="22">
        <v>0</v>
      </c>
      <c r="W60" s="24" t="s">
        <v>21</v>
      </c>
      <c r="X60" s="2">
        <f t="shared" si="0"/>
        <v>6283137</v>
      </c>
      <c r="Y60" s="2">
        <f t="shared" si="1"/>
        <v>6283137</v>
      </c>
      <c r="Z60" s="2">
        <f t="shared" si="2"/>
        <v>4161281</v>
      </c>
      <c r="AA60" s="2">
        <f t="shared" si="3"/>
        <v>10696538</v>
      </c>
    </row>
    <row r="61" spans="1:27" ht="15" customHeight="1" x14ac:dyDescent="0.25">
      <c r="A61" s="20" t="s">
        <v>26</v>
      </c>
      <c r="B61" s="21">
        <v>2</v>
      </c>
      <c r="C61" s="20" t="s">
        <v>729</v>
      </c>
      <c r="D61" s="20" t="s">
        <v>16</v>
      </c>
      <c r="E61" s="20" t="s">
        <v>23</v>
      </c>
      <c r="F61" s="20" t="s">
        <v>23</v>
      </c>
      <c r="G61" s="20" t="s">
        <v>18</v>
      </c>
      <c r="H61" s="22">
        <v>2356512</v>
      </c>
      <c r="I61" s="22">
        <v>0</v>
      </c>
      <c r="J61" s="22">
        <v>0</v>
      </c>
      <c r="K61" s="22">
        <v>0</v>
      </c>
      <c r="L61" s="22">
        <v>612463</v>
      </c>
      <c r="M61" s="22">
        <v>0</v>
      </c>
      <c r="N61" s="22">
        <v>0</v>
      </c>
      <c r="O61" s="22">
        <v>0</v>
      </c>
      <c r="P61" s="22">
        <v>0</v>
      </c>
      <c r="Q61" s="22">
        <v>0</v>
      </c>
      <c r="R61" s="22">
        <v>245864</v>
      </c>
      <c r="S61" s="22">
        <v>0</v>
      </c>
      <c r="T61" s="22">
        <v>95000</v>
      </c>
      <c r="U61" s="22">
        <v>0</v>
      </c>
      <c r="V61" s="22">
        <v>0</v>
      </c>
      <c r="W61" s="24" t="s">
        <v>21</v>
      </c>
      <c r="X61" s="2">
        <f t="shared" si="0"/>
        <v>2356512</v>
      </c>
      <c r="Y61" s="2">
        <f t="shared" si="1"/>
        <v>2356512</v>
      </c>
      <c r="Z61" s="2">
        <f t="shared" si="2"/>
        <v>612463</v>
      </c>
      <c r="AA61" s="2">
        <f t="shared" si="3"/>
        <v>3309839</v>
      </c>
    </row>
    <row r="62" spans="1:27" ht="15" customHeight="1" x14ac:dyDescent="0.25">
      <c r="A62" s="20" t="s">
        <v>26</v>
      </c>
      <c r="B62" s="21">
        <v>2</v>
      </c>
      <c r="C62" s="20" t="s">
        <v>729</v>
      </c>
      <c r="D62" s="20" t="s">
        <v>29</v>
      </c>
      <c r="E62" s="20" t="s">
        <v>30</v>
      </c>
      <c r="F62" s="20" t="s">
        <v>30</v>
      </c>
      <c r="G62" s="20" t="s">
        <v>18</v>
      </c>
      <c r="H62" s="22">
        <v>58739</v>
      </c>
      <c r="I62" s="22">
        <v>0</v>
      </c>
      <c r="J62" s="22">
        <v>0</v>
      </c>
      <c r="K62" s="22">
        <v>0</v>
      </c>
      <c r="L62" s="22">
        <v>758661</v>
      </c>
      <c r="M62" s="22">
        <v>0</v>
      </c>
      <c r="N62" s="22">
        <v>30000</v>
      </c>
      <c r="O62" s="22">
        <v>0</v>
      </c>
      <c r="P62" s="22">
        <v>0</v>
      </c>
      <c r="Q62" s="22">
        <v>0</v>
      </c>
      <c r="R62" s="22">
        <v>416158</v>
      </c>
      <c r="S62" s="22">
        <v>0</v>
      </c>
      <c r="T62" s="22">
        <v>0</v>
      </c>
      <c r="U62" s="22">
        <v>0</v>
      </c>
      <c r="V62" s="22">
        <v>28747</v>
      </c>
      <c r="W62" s="24" t="s">
        <v>21</v>
      </c>
      <c r="X62" s="2">
        <f t="shared" si="0"/>
        <v>88739</v>
      </c>
      <c r="Y62" s="2">
        <f t="shared" si="1"/>
        <v>58739</v>
      </c>
      <c r="Z62" s="2">
        <f t="shared" si="2"/>
        <v>758661</v>
      </c>
      <c r="AA62" s="2">
        <f t="shared" si="3"/>
        <v>1292305</v>
      </c>
    </row>
    <row r="63" spans="1:27" ht="15" customHeight="1" x14ac:dyDescent="0.25">
      <c r="A63" s="20" t="s">
        <v>26</v>
      </c>
      <c r="B63" s="21">
        <v>2</v>
      </c>
      <c r="C63" s="20" t="s">
        <v>729</v>
      </c>
      <c r="D63" s="20" t="s">
        <v>16</v>
      </c>
      <c r="E63" s="20" t="s">
        <v>17</v>
      </c>
      <c r="F63" s="20" t="s">
        <v>875</v>
      </c>
      <c r="G63" s="20" t="s">
        <v>18</v>
      </c>
      <c r="H63" s="22">
        <v>1481061</v>
      </c>
      <c r="I63" s="22">
        <v>259502</v>
      </c>
      <c r="J63" s="22">
        <v>0</v>
      </c>
      <c r="K63" s="22">
        <v>0</v>
      </c>
      <c r="L63" s="22">
        <v>1254456</v>
      </c>
      <c r="M63" s="22">
        <v>0</v>
      </c>
      <c r="N63" s="22">
        <v>0</v>
      </c>
      <c r="O63" s="22">
        <v>0</v>
      </c>
      <c r="P63" s="22">
        <v>0</v>
      </c>
      <c r="Q63" s="22">
        <v>0</v>
      </c>
      <c r="R63" s="22">
        <v>189345</v>
      </c>
      <c r="S63" s="22">
        <v>0</v>
      </c>
      <c r="T63" s="22">
        <v>53000</v>
      </c>
      <c r="U63" s="22">
        <v>0</v>
      </c>
      <c r="V63" s="22">
        <v>0</v>
      </c>
      <c r="W63" s="24" t="s">
        <v>21</v>
      </c>
      <c r="X63" s="2">
        <f t="shared" si="0"/>
        <v>1740563</v>
      </c>
      <c r="Y63" s="2">
        <f t="shared" si="1"/>
        <v>1740563</v>
      </c>
      <c r="Z63" s="2">
        <f t="shared" si="2"/>
        <v>1254456</v>
      </c>
      <c r="AA63" s="2">
        <f t="shared" si="3"/>
        <v>3237364</v>
      </c>
    </row>
    <row r="64" spans="1:27" ht="15" customHeight="1" x14ac:dyDescent="0.25">
      <c r="A64" s="20" t="s">
        <v>57</v>
      </c>
      <c r="B64" s="21">
        <v>2</v>
      </c>
      <c r="C64" s="20" t="s">
        <v>729</v>
      </c>
      <c r="D64" s="20" t="s">
        <v>16</v>
      </c>
      <c r="E64" s="20" t="s">
        <v>49</v>
      </c>
      <c r="F64" s="20" t="s">
        <v>871</v>
      </c>
      <c r="G64" s="20" t="s">
        <v>18</v>
      </c>
      <c r="H64" s="22">
        <v>5194542</v>
      </c>
      <c r="I64" s="22">
        <v>15211</v>
      </c>
      <c r="J64" s="22">
        <v>0</v>
      </c>
      <c r="K64" s="22">
        <v>0</v>
      </c>
      <c r="L64" s="22">
        <v>708853</v>
      </c>
      <c r="M64" s="22">
        <v>0</v>
      </c>
      <c r="N64" s="22">
        <v>0</v>
      </c>
      <c r="O64" s="22">
        <v>0</v>
      </c>
      <c r="P64" s="22">
        <v>0</v>
      </c>
      <c r="Q64" s="22">
        <v>0</v>
      </c>
      <c r="R64" s="22">
        <v>186982</v>
      </c>
      <c r="S64" s="22">
        <v>0</v>
      </c>
      <c r="T64" s="22">
        <v>7000</v>
      </c>
      <c r="U64" s="22">
        <v>0</v>
      </c>
      <c r="V64" s="22">
        <v>0</v>
      </c>
      <c r="W64" s="24" t="s">
        <v>21</v>
      </c>
      <c r="X64" s="2">
        <f t="shared" si="0"/>
        <v>5209753</v>
      </c>
      <c r="Y64" s="2">
        <f t="shared" si="1"/>
        <v>5209753</v>
      </c>
      <c r="Z64" s="2">
        <f t="shared" si="2"/>
        <v>708853</v>
      </c>
      <c r="AA64" s="2">
        <f t="shared" si="3"/>
        <v>6112588</v>
      </c>
    </row>
    <row r="65" spans="1:27" ht="15" customHeight="1" x14ac:dyDescent="0.25">
      <c r="A65" s="20" t="s">
        <v>57</v>
      </c>
      <c r="B65" s="21">
        <v>2</v>
      </c>
      <c r="C65" s="20" t="s">
        <v>729</v>
      </c>
      <c r="D65" s="20" t="s">
        <v>16</v>
      </c>
      <c r="E65" s="20" t="s">
        <v>23</v>
      </c>
      <c r="F65" s="20" t="s">
        <v>23</v>
      </c>
      <c r="G65" s="20" t="s">
        <v>18</v>
      </c>
      <c r="H65" s="22">
        <v>9682510</v>
      </c>
      <c r="I65" s="22">
        <v>67482</v>
      </c>
      <c r="J65" s="22">
        <v>0</v>
      </c>
      <c r="K65" s="22">
        <v>0</v>
      </c>
      <c r="L65" s="22">
        <v>1035934</v>
      </c>
      <c r="M65" s="22">
        <v>0</v>
      </c>
      <c r="N65" s="22">
        <v>0</v>
      </c>
      <c r="O65" s="22">
        <v>0</v>
      </c>
      <c r="P65" s="22">
        <v>0</v>
      </c>
      <c r="Q65" s="22">
        <v>0</v>
      </c>
      <c r="R65" s="22">
        <v>196926</v>
      </c>
      <c r="S65" s="22">
        <v>0</v>
      </c>
      <c r="T65" s="22">
        <v>10000</v>
      </c>
      <c r="U65" s="22">
        <v>0</v>
      </c>
      <c r="V65" s="22">
        <v>0</v>
      </c>
      <c r="W65" s="24" t="s">
        <v>21</v>
      </c>
      <c r="X65" s="2">
        <f t="shared" si="0"/>
        <v>9749992</v>
      </c>
      <c r="Y65" s="2">
        <f t="shared" si="1"/>
        <v>9749992</v>
      </c>
      <c r="Z65" s="2">
        <f t="shared" si="2"/>
        <v>1035934</v>
      </c>
      <c r="AA65" s="2">
        <f t="shared" si="3"/>
        <v>10992852</v>
      </c>
    </row>
    <row r="66" spans="1:27" ht="15" customHeight="1" x14ac:dyDescent="0.25">
      <c r="A66" s="20" t="s">
        <v>57</v>
      </c>
      <c r="B66" s="21">
        <v>2</v>
      </c>
      <c r="C66" s="20" t="s">
        <v>729</v>
      </c>
      <c r="D66" s="20" t="s">
        <v>29</v>
      </c>
      <c r="E66" s="20" t="s">
        <v>30</v>
      </c>
      <c r="F66" s="20" t="s">
        <v>30</v>
      </c>
      <c r="G66" s="20" t="s">
        <v>18</v>
      </c>
      <c r="H66" s="22">
        <v>10241172</v>
      </c>
      <c r="I66" s="22">
        <v>0</v>
      </c>
      <c r="J66" s="22">
        <v>0</v>
      </c>
      <c r="K66" s="22">
        <v>0</v>
      </c>
      <c r="L66" s="22">
        <v>4302725</v>
      </c>
      <c r="M66" s="22">
        <v>0</v>
      </c>
      <c r="N66" s="22">
        <v>30000</v>
      </c>
      <c r="O66" s="22">
        <v>0</v>
      </c>
      <c r="P66" s="22">
        <v>0</v>
      </c>
      <c r="Q66" s="22">
        <v>0</v>
      </c>
      <c r="R66" s="22">
        <v>238594</v>
      </c>
      <c r="S66" s="22">
        <v>0</v>
      </c>
      <c r="T66" s="22">
        <v>0</v>
      </c>
      <c r="U66" s="22">
        <v>0</v>
      </c>
      <c r="V66" s="22">
        <v>41361</v>
      </c>
      <c r="W66" s="24" t="s">
        <v>21</v>
      </c>
      <c r="X66" s="2">
        <f t="shared" ref="X66:X129" si="4">SUM(H66:K66,N66:Q66)</f>
        <v>10271172</v>
      </c>
      <c r="Y66" s="2">
        <f t="shared" ref="Y66:Y129" si="5">SUM(H66:K66)</f>
        <v>10241172</v>
      </c>
      <c r="Z66" s="2">
        <f t="shared" ref="Z66:Z129" si="6">SUM(L66:M66)</f>
        <v>4302725</v>
      </c>
      <c r="AA66" s="2">
        <f t="shared" si="3"/>
        <v>14853852</v>
      </c>
    </row>
    <row r="67" spans="1:27" ht="15" customHeight="1" x14ac:dyDescent="0.25">
      <c r="A67" s="20" t="s">
        <v>27</v>
      </c>
      <c r="B67" s="21">
        <v>2</v>
      </c>
      <c r="C67" s="20" t="s">
        <v>729</v>
      </c>
      <c r="D67" s="20" t="s">
        <v>16</v>
      </c>
      <c r="E67" s="20" t="s">
        <v>49</v>
      </c>
      <c r="F67" s="20" t="s">
        <v>871</v>
      </c>
      <c r="G67" s="20" t="s">
        <v>18</v>
      </c>
      <c r="H67" s="22">
        <v>12449638</v>
      </c>
      <c r="I67" s="22">
        <v>0</v>
      </c>
      <c r="J67" s="22">
        <v>0</v>
      </c>
      <c r="K67" s="22">
        <v>0</v>
      </c>
      <c r="L67" s="22">
        <v>3040328</v>
      </c>
      <c r="M67" s="22">
        <v>0</v>
      </c>
      <c r="N67" s="22">
        <v>0</v>
      </c>
      <c r="O67" s="22">
        <v>0</v>
      </c>
      <c r="P67" s="22">
        <v>0</v>
      </c>
      <c r="Q67" s="22">
        <v>0</v>
      </c>
      <c r="R67" s="22">
        <v>200716</v>
      </c>
      <c r="S67" s="22">
        <v>0</v>
      </c>
      <c r="T67" s="22">
        <v>64500</v>
      </c>
      <c r="U67" s="22">
        <v>0</v>
      </c>
      <c r="V67" s="22">
        <v>0</v>
      </c>
      <c r="W67" s="24" t="s">
        <v>21</v>
      </c>
      <c r="X67" s="2">
        <f t="shared" si="4"/>
        <v>12449638</v>
      </c>
      <c r="Y67" s="2">
        <f t="shared" si="5"/>
        <v>12449638</v>
      </c>
      <c r="Z67" s="2">
        <f t="shared" si="6"/>
        <v>3040328</v>
      </c>
      <c r="AA67" s="2">
        <f t="shared" ref="AA67:AA130" si="7">SUM(H67:V67)</f>
        <v>15755182</v>
      </c>
    </row>
    <row r="68" spans="1:27" ht="15" customHeight="1" x14ac:dyDescent="0.25">
      <c r="A68" s="20" t="s">
        <v>27</v>
      </c>
      <c r="B68" s="21">
        <v>2</v>
      </c>
      <c r="C68" s="20" t="s">
        <v>729</v>
      </c>
      <c r="D68" s="20" t="s">
        <v>16</v>
      </c>
      <c r="E68" s="20" t="s">
        <v>23</v>
      </c>
      <c r="F68" s="20" t="s">
        <v>23</v>
      </c>
      <c r="G68" s="20" t="s">
        <v>18</v>
      </c>
      <c r="H68" s="22">
        <v>5638233</v>
      </c>
      <c r="I68" s="22">
        <v>0</v>
      </c>
      <c r="J68" s="22">
        <v>0</v>
      </c>
      <c r="K68" s="22">
        <v>0</v>
      </c>
      <c r="L68" s="22">
        <v>1443191</v>
      </c>
      <c r="M68" s="22">
        <v>0</v>
      </c>
      <c r="N68" s="22">
        <v>0</v>
      </c>
      <c r="O68" s="22">
        <v>0</v>
      </c>
      <c r="P68" s="22">
        <v>0</v>
      </c>
      <c r="Q68" s="22">
        <v>0</v>
      </c>
      <c r="R68" s="22">
        <v>278619</v>
      </c>
      <c r="S68" s="22">
        <v>0</v>
      </c>
      <c r="T68" s="22">
        <v>70000</v>
      </c>
      <c r="U68" s="22">
        <v>0</v>
      </c>
      <c r="V68" s="22">
        <v>0</v>
      </c>
      <c r="W68" s="24" t="s">
        <v>21</v>
      </c>
      <c r="X68" s="2">
        <f t="shared" si="4"/>
        <v>5638233</v>
      </c>
      <c r="Y68" s="2">
        <f t="shared" si="5"/>
        <v>5638233</v>
      </c>
      <c r="Z68" s="2">
        <f t="shared" si="6"/>
        <v>1443191</v>
      </c>
      <c r="AA68" s="2">
        <f t="shared" si="7"/>
        <v>7430043</v>
      </c>
    </row>
    <row r="69" spans="1:27" ht="15" customHeight="1" x14ac:dyDescent="0.25">
      <c r="A69" s="20" t="s">
        <v>71</v>
      </c>
      <c r="B69" s="21">
        <v>2</v>
      </c>
      <c r="C69" s="20" t="s">
        <v>729</v>
      </c>
      <c r="D69" s="20" t="s">
        <v>16</v>
      </c>
      <c r="E69" s="20" t="s">
        <v>49</v>
      </c>
      <c r="F69" s="20" t="s">
        <v>871</v>
      </c>
      <c r="G69" s="20" t="s">
        <v>18</v>
      </c>
      <c r="H69" s="22">
        <v>2391723</v>
      </c>
      <c r="I69" s="22">
        <v>0</v>
      </c>
      <c r="J69" s="22">
        <v>0</v>
      </c>
      <c r="K69" s="22">
        <v>0</v>
      </c>
      <c r="L69" s="22">
        <v>2418082</v>
      </c>
      <c r="M69" s="22">
        <v>0</v>
      </c>
      <c r="N69" s="22">
        <v>0</v>
      </c>
      <c r="O69" s="22">
        <v>0</v>
      </c>
      <c r="P69" s="22">
        <v>0</v>
      </c>
      <c r="Q69" s="22">
        <v>0</v>
      </c>
      <c r="R69" s="22">
        <v>400619</v>
      </c>
      <c r="S69" s="22">
        <v>0</v>
      </c>
      <c r="T69" s="22">
        <v>0</v>
      </c>
      <c r="U69" s="22">
        <v>0</v>
      </c>
      <c r="V69" s="22">
        <v>0</v>
      </c>
      <c r="W69" s="24" t="s">
        <v>21</v>
      </c>
      <c r="X69" s="2">
        <f t="shared" si="4"/>
        <v>2391723</v>
      </c>
      <c r="Y69" s="2">
        <f t="shared" si="5"/>
        <v>2391723</v>
      </c>
      <c r="Z69" s="2">
        <f t="shared" si="6"/>
        <v>2418082</v>
      </c>
      <c r="AA69" s="2">
        <f t="shared" si="7"/>
        <v>5210424</v>
      </c>
    </row>
    <row r="70" spans="1:27" ht="15" customHeight="1" x14ac:dyDescent="0.25">
      <c r="A70" s="20" t="s">
        <v>33</v>
      </c>
      <c r="B70" s="21">
        <v>2</v>
      </c>
      <c r="C70" s="20" t="s">
        <v>729</v>
      </c>
      <c r="D70" s="20" t="s">
        <v>16</v>
      </c>
      <c r="E70" s="20" t="s">
        <v>49</v>
      </c>
      <c r="F70" s="20" t="s">
        <v>871</v>
      </c>
      <c r="G70" s="20" t="s">
        <v>18</v>
      </c>
      <c r="H70" s="22">
        <v>6429875</v>
      </c>
      <c r="I70" s="22">
        <v>0</v>
      </c>
      <c r="J70" s="22">
        <v>0</v>
      </c>
      <c r="K70" s="22">
        <v>0</v>
      </c>
      <c r="L70" s="22">
        <v>3021218</v>
      </c>
      <c r="M70" s="22">
        <v>0</v>
      </c>
      <c r="N70" s="22">
        <v>0</v>
      </c>
      <c r="O70" s="22">
        <v>0</v>
      </c>
      <c r="P70" s="22">
        <v>0</v>
      </c>
      <c r="Q70" s="22">
        <v>0</v>
      </c>
      <c r="R70" s="22">
        <v>793048</v>
      </c>
      <c r="S70" s="22">
        <v>0</v>
      </c>
      <c r="T70" s="22">
        <v>0</v>
      </c>
      <c r="U70" s="22">
        <v>0</v>
      </c>
      <c r="V70" s="22">
        <v>0</v>
      </c>
      <c r="W70" s="24" t="s">
        <v>21</v>
      </c>
      <c r="X70" s="2">
        <f t="shared" si="4"/>
        <v>6429875</v>
      </c>
      <c r="Y70" s="2">
        <f t="shared" si="5"/>
        <v>6429875</v>
      </c>
      <c r="Z70" s="2">
        <f t="shared" si="6"/>
        <v>3021218</v>
      </c>
      <c r="AA70" s="2">
        <f t="shared" si="7"/>
        <v>10244141</v>
      </c>
    </row>
    <row r="71" spans="1:27" ht="15" customHeight="1" x14ac:dyDescent="0.25">
      <c r="A71" s="20" t="s">
        <v>56</v>
      </c>
      <c r="B71" s="21">
        <v>2</v>
      </c>
      <c r="C71" s="20" t="s">
        <v>729</v>
      </c>
      <c r="D71" s="20" t="s">
        <v>16</v>
      </c>
      <c r="E71" s="20" t="s">
        <v>49</v>
      </c>
      <c r="F71" s="20" t="s">
        <v>871</v>
      </c>
      <c r="G71" s="20" t="s">
        <v>18</v>
      </c>
      <c r="H71" s="22">
        <v>1172589</v>
      </c>
      <c r="I71" s="22">
        <v>0</v>
      </c>
      <c r="J71" s="22">
        <v>0</v>
      </c>
      <c r="K71" s="22">
        <v>0</v>
      </c>
      <c r="L71" s="22">
        <v>3606549</v>
      </c>
      <c r="M71" s="22">
        <v>0</v>
      </c>
      <c r="N71" s="22">
        <v>0</v>
      </c>
      <c r="O71" s="22">
        <v>0</v>
      </c>
      <c r="P71" s="22">
        <v>0</v>
      </c>
      <c r="Q71" s="22">
        <v>0</v>
      </c>
      <c r="R71" s="22">
        <v>451000</v>
      </c>
      <c r="S71" s="22">
        <v>0</v>
      </c>
      <c r="T71" s="22">
        <v>0</v>
      </c>
      <c r="U71" s="22">
        <v>0</v>
      </c>
      <c r="V71" s="22">
        <v>0</v>
      </c>
      <c r="W71" s="24" t="s">
        <v>21</v>
      </c>
      <c r="X71" s="2">
        <f t="shared" si="4"/>
        <v>1172589</v>
      </c>
      <c r="Y71" s="2">
        <f t="shared" si="5"/>
        <v>1172589</v>
      </c>
      <c r="Z71" s="2">
        <f t="shared" si="6"/>
        <v>3606549</v>
      </c>
      <c r="AA71" s="2">
        <f t="shared" si="7"/>
        <v>5230138</v>
      </c>
    </row>
    <row r="72" spans="1:27" ht="15" customHeight="1" x14ac:dyDescent="0.25">
      <c r="A72" s="20" t="s">
        <v>34</v>
      </c>
      <c r="B72" s="21">
        <v>2</v>
      </c>
      <c r="C72" s="20" t="s">
        <v>729</v>
      </c>
      <c r="D72" s="20" t="s">
        <v>16</v>
      </c>
      <c r="E72" s="20" t="s">
        <v>49</v>
      </c>
      <c r="F72" s="20" t="s">
        <v>871</v>
      </c>
      <c r="G72" s="20" t="s">
        <v>18</v>
      </c>
      <c r="H72" s="22">
        <v>4494486</v>
      </c>
      <c r="I72" s="22">
        <v>0</v>
      </c>
      <c r="J72" s="22">
        <v>0</v>
      </c>
      <c r="K72" s="22">
        <v>0</v>
      </c>
      <c r="L72" s="22">
        <v>1506168</v>
      </c>
      <c r="M72" s="22">
        <v>0</v>
      </c>
      <c r="N72" s="22">
        <v>0</v>
      </c>
      <c r="O72" s="22">
        <v>0</v>
      </c>
      <c r="P72" s="22">
        <v>0</v>
      </c>
      <c r="Q72" s="22">
        <v>0</v>
      </c>
      <c r="R72" s="22">
        <v>714927</v>
      </c>
      <c r="S72" s="22">
        <v>0</v>
      </c>
      <c r="T72" s="22">
        <v>350000</v>
      </c>
      <c r="U72" s="22">
        <v>0</v>
      </c>
      <c r="V72" s="22">
        <v>0</v>
      </c>
      <c r="W72" s="24" t="s">
        <v>21</v>
      </c>
      <c r="X72" s="2">
        <f t="shared" si="4"/>
        <v>4494486</v>
      </c>
      <c r="Y72" s="2">
        <f t="shared" si="5"/>
        <v>4494486</v>
      </c>
      <c r="Z72" s="2">
        <f t="shared" si="6"/>
        <v>1506168</v>
      </c>
      <c r="AA72" s="2">
        <f t="shared" si="7"/>
        <v>7065581</v>
      </c>
    </row>
    <row r="73" spans="1:27" ht="15" customHeight="1" x14ac:dyDescent="0.25">
      <c r="A73" s="20" t="s">
        <v>43</v>
      </c>
      <c r="B73" s="21">
        <v>2</v>
      </c>
      <c r="C73" s="20" t="s">
        <v>729</v>
      </c>
      <c r="D73" s="20" t="s">
        <v>16</v>
      </c>
      <c r="E73" s="20" t="s">
        <v>49</v>
      </c>
      <c r="F73" s="20" t="s">
        <v>871</v>
      </c>
      <c r="G73" s="20" t="s">
        <v>18</v>
      </c>
      <c r="H73" s="22">
        <v>5269324</v>
      </c>
      <c r="I73" s="22">
        <v>0</v>
      </c>
      <c r="J73" s="22">
        <v>0</v>
      </c>
      <c r="K73" s="22">
        <v>0</v>
      </c>
      <c r="L73" s="22">
        <v>2144816</v>
      </c>
      <c r="M73" s="22">
        <v>0</v>
      </c>
      <c r="N73" s="22">
        <v>0</v>
      </c>
      <c r="O73" s="22">
        <v>0</v>
      </c>
      <c r="P73" s="22">
        <v>0</v>
      </c>
      <c r="Q73" s="22">
        <v>0</v>
      </c>
      <c r="R73" s="22">
        <v>368694</v>
      </c>
      <c r="S73" s="22">
        <v>0</v>
      </c>
      <c r="T73" s="22">
        <v>0</v>
      </c>
      <c r="U73" s="22">
        <v>0</v>
      </c>
      <c r="V73" s="22">
        <v>0</v>
      </c>
      <c r="W73" s="24" t="s">
        <v>21</v>
      </c>
      <c r="X73" s="2">
        <f t="shared" si="4"/>
        <v>5269324</v>
      </c>
      <c r="Y73" s="2">
        <f t="shared" si="5"/>
        <v>5269324</v>
      </c>
      <c r="Z73" s="2">
        <f t="shared" si="6"/>
        <v>2144816</v>
      </c>
      <c r="AA73" s="2">
        <f t="shared" si="7"/>
        <v>7782834</v>
      </c>
    </row>
    <row r="74" spans="1:27" ht="15" customHeight="1" x14ac:dyDescent="0.25">
      <c r="A74" s="20" t="s">
        <v>83</v>
      </c>
      <c r="B74" s="21">
        <v>2</v>
      </c>
      <c r="C74" s="20" t="s">
        <v>729</v>
      </c>
      <c r="D74" s="20" t="s">
        <v>16</v>
      </c>
      <c r="E74" s="20" t="s">
        <v>49</v>
      </c>
      <c r="F74" s="20" t="s">
        <v>871</v>
      </c>
      <c r="G74" s="20" t="s">
        <v>18</v>
      </c>
      <c r="H74" s="22">
        <v>1474865</v>
      </c>
      <c r="I74" s="22">
        <v>59240</v>
      </c>
      <c r="J74" s="22">
        <v>0</v>
      </c>
      <c r="K74" s="22">
        <v>0</v>
      </c>
      <c r="L74" s="22">
        <v>2949418</v>
      </c>
      <c r="M74" s="22">
        <v>0</v>
      </c>
      <c r="N74" s="22">
        <v>0</v>
      </c>
      <c r="O74" s="22">
        <v>0</v>
      </c>
      <c r="P74" s="22">
        <v>0</v>
      </c>
      <c r="Q74" s="22">
        <v>0</v>
      </c>
      <c r="R74" s="22">
        <v>368706</v>
      </c>
      <c r="S74" s="22">
        <v>0</v>
      </c>
      <c r="T74" s="22">
        <v>0</v>
      </c>
      <c r="U74" s="22">
        <v>0</v>
      </c>
      <c r="V74" s="22">
        <v>0</v>
      </c>
      <c r="W74" s="24" t="s">
        <v>21</v>
      </c>
      <c r="X74" s="2">
        <f t="shared" si="4"/>
        <v>1534105</v>
      </c>
      <c r="Y74" s="2">
        <f t="shared" si="5"/>
        <v>1534105</v>
      </c>
      <c r="Z74" s="2">
        <f t="shared" si="6"/>
        <v>2949418</v>
      </c>
      <c r="AA74" s="2">
        <f t="shared" si="7"/>
        <v>4852229</v>
      </c>
    </row>
    <row r="75" spans="1:27" ht="15" customHeight="1" x14ac:dyDescent="0.25">
      <c r="A75" s="20" t="s">
        <v>42</v>
      </c>
      <c r="B75" s="21">
        <v>2</v>
      </c>
      <c r="C75" s="20" t="s">
        <v>729</v>
      </c>
      <c r="D75" s="20" t="s">
        <v>16</v>
      </c>
      <c r="E75" s="20" t="s">
        <v>49</v>
      </c>
      <c r="F75" s="20" t="s">
        <v>871</v>
      </c>
      <c r="G75" s="20" t="s">
        <v>18</v>
      </c>
      <c r="H75" s="22">
        <v>4646469</v>
      </c>
      <c r="I75" s="22">
        <v>0</v>
      </c>
      <c r="J75" s="22">
        <v>0</v>
      </c>
      <c r="K75" s="22">
        <v>0</v>
      </c>
      <c r="L75" s="22">
        <v>2050222</v>
      </c>
      <c r="M75" s="22">
        <v>0</v>
      </c>
      <c r="N75" s="22">
        <v>0</v>
      </c>
      <c r="O75" s="22">
        <v>0</v>
      </c>
      <c r="P75" s="22">
        <v>0</v>
      </c>
      <c r="Q75" s="22">
        <v>0</v>
      </c>
      <c r="R75" s="22">
        <v>235813</v>
      </c>
      <c r="S75" s="22">
        <v>0</v>
      </c>
      <c r="T75" s="22">
        <v>0</v>
      </c>
      <c r="U75" s="22">
        <v>0</v>
      </c>
      <c r="V75" s="22">
        <v>0</v>
      </c>
      <c r="W75" s="24" t="s">
        <v>21</v>
      </c>
      <c r="X75" s="2">
        <f t="shared" si="4"/>
        <v>4646469</v>
      </c>
      <c r="Y75" s="2">
        <f t="shared" si="5"/>
        <v>4646469</v>
      </c>
      <c r="Z75" s="2">
        <f t="shared" si="6"/>
        <v>2050222</v>
      </c>
      <c r="AA75" s="2">
        <f t="shared" si="7"/>
        <v>6932504</v>
      </c>
    </row>
    <row r="76" spans="1:27" ht="15" customHeight="1" x14ac:dyDescent="0.25">
      <c r="A76" s="20" t="s">
        <v>41</v>
      </c>
      <c r="B76" s="21">
        <v>2</v>
      </c>
      <c r="C76" s="20" t="s">
        <v>729</v>
      </c>
      <c r="D76" s="20" t="s">
        <v>16</v>
      </c>
      <c r="E76" s="20" t="s">
        <v>49</v>
      </c>
      <c r="F76" s="20" t="s">
        <v>871</v>
      </c>
      <c r="G76" s="20" t="s">
        <v>18</v>
      </c>
      <c r="H76" s="22">
        <v>4949144</v>
      </c>
      <c r="I76" s="22">
        <v>0</v>
      </c>
      <c r="J76" s="22">
        <v>0</v>
      </c>
      <c r="K76" s="22">
        <v>0</v>
      </c>
      <c r="L76" s="22">
        <v>2906780</v>
      </c>
      <c r="M76" s="22">
        <v>0</v>
      </c>
      <c r="N76" s="22">
        <v>0</v>
      </c>
      <c r="O76" s="22">
        <v>0</v>
      </c>
      <c r="P76" s="22">
        <v>0</v>
      </c>
      <c r="Q76" s="22">
        <v>0</v>
      </c>
      <c r="R76" s="22">
        <v>369480</v>
      </c>
      <c r="S76" s="22">
        <v>0</v>
      </c>
      <c r="T76" s="22">
        <v>359250</v>
      </c>
      <c r="U76" s="22">
        <v>0</v>
      </c>
      <c r="V76" s="22">
        <v>0</v>
      </c>
      <c r="W76" s="24" t="s">
        <v>21</v>
      </c>
      <c r="X76" s="2">
        <f t="shared" si="4"/>
        <v>4949144</v>
      </c>
      <c r="Y76" s="2">
        <f t="shared" si="5"/>
        <v>4949144</v>
      </c>
      <c r="Z76" s="2">
        <f t="shared" si="6"/>
        <v>2906780</v>
      </c>
      <c r="AA76" s="2">
        <f t="shared" si="7"/>
        <v>8584654</v>
      </c>
    </row>
    <row r="77" spans="1:27" ht="15" customHeight="1" x14ac:dyDescent="0.25">
      <c r="A77" s="20" t="s">
        <v>38</v>
      </c>
      <c r="B77" s="21">
        <v>2</v>
      </c>
      <c r="C77" s="20" t="s">
        <v>729</v>
      </c>
      <c r="D77" s="20" t="s">
        <v>16</v>
      </c>
      <c r="E77" s="20" t="s">
        <v>49</v>
      </c>
      <c r="F77" s="20" t="s">
        <v>871</v>
      </c>
      <c r="G77" s="20" t="s">
        <v>18</v>
      </c>
      <c r="H77" s="22">
        <v>4965782</v>
      </c>
      <c r="I77" s="22">
        <v>0</v>
      </c>
      <c r="J77" s="22">
        <v>0</v>
      </c>
      <c r="K77" s="22">
        <v>0</v>
      </c>
      <c r="L77" s="22">
        <v>1677156</v>
      </c>
      <c r="M77" s="22">
        <v>0</v>
      </c>
      <c r="N77" s="22">
        <v>0</v>
      </c>
      <c r="O77" s="22">
        <v>0</v>
      </c>
      <c r="P77" s="22">
        <v>0</v>
      </c>
      <c r="Q77" s="22">
        <v>0</v>
      </c>
      <c r="R77" s="22">
        <v>344049</v>
      </c>
      <c r="S77" s="22">
        <v>0</v>
      </c>
      <c r="T77" s="22">
        <v>300000</v>
      </c>
      <c r="U77" s="22">
        <v>0</v>
      </c>
      <c r="V77" s="22">
        <v>0</v>
      </c>
      <c r="W77" s="24" t="s">
        <v>21</v>
      </c>
      <c r="X77" s="2">
        <f t="shared" si="4"/>
        <v>4965782</v>
      </c>
      <c r="Y77" s="2">
        <f t="shared" si="5"/>
        <v>4965782</v>
      </c>
      <c r="Z77" s="2">
        <f t="shared" si="6"/>
        <v>1677156</v>
      </c>
      <c r="AA77" s="2">
        <f t="shared" si="7"/>
        <v>7286987</v>
      </c>
    </row>
    <row r="78" spans="1:27" ht="15" customHeight="1" x14ac:dyDescent="0.25">
      <c r="A78" s="20" t="s">
        <v>45</v>
      </c>
      <c r="B78" s="21">
        <v>2</v>
      </c>
      <c r="C78" s="20" t="s">
        <v>729</v>
      </c>
      <c r="D78" s="20" t="s">
        <v>16</v>
      </c>
      <c r="E78" s="20" t="s">
        <v>49</v>
      </c>
      <c r="F78" s="20" t="s">
        <v>871</v>
      </c>
      <c r="G78" s="20" t="s">
        <v>18</v>
      </c>
      <c r="H78" s="22">
        <v>3747662</v>
      </c>
      <c r="I78" s="22">
        <v>0</v>
      </c>
      <c r="J78" s="22">
        <v>0</v>
      </c>
      <c r="K78" s="22">
        <v>0</v>
      </c>
      <c r="L78" s="22">
        <v>3206656</v>
      </c>
      <c r="M78" s="22">
        <v>0</v>
      </c>
      <c r="N78" s="22">
        <v>0</v>
      </c>
      <c r="O78" s="22">
        <v>0</v>
      </c>
      <c r="P78" s="22">
        <v>0</v>
      </c>
      <c r="Q78" s="22">
        <v>0</v>
      </c>
      <c r="R78" s="22">
        <v>0</v>
      </c>
      <c r="S78" s="22">
        <v>0</v>
      </c>
      <c r="T78" s="22">
        <v>20000</v>
      </c>
      <c r="U78" s="22">
        <v>0</v>
      </c>
      <c r="V78" s="22">
        <v>0</v>
      </c>
      <c r="W78" s="24" t="s">
        <v>21</v>
      </c>
      <c r="X78" s="2">
        <f t="shared" si="4"/>
        <v>3747662</v>
      </c>
      <c r="Y78" s="2">
        <f t="shared" si="5"/>
        <v>3747662</v>
      </c>
      <c r="Z78" s="2">
        <f t="shared" si="6"/>
        <v>3206656</v>
      </c>
      <c r="AA78" s="2">
        <f t="shared" si="7"/>
        <v>6974318</v>
      </c>
    </row>
    <row r="79" spans="1:27" ht="15" customHeight="1" x14ac:dyDescent="0.25">
      <c r="A79" s="20" t="s">
        <v>37</v>
      </c>
      <c r="B79" s="21">
        <v>2</v>
      </c>
      <c r="C79" s="20" t="s">
        <v>729</v>
      </c>
      <c r="D79" s="20" t="s">
        <v>16</v>
      </c>
      <c r="E79" s="20" t="s">
        <v>49</v>
      </c>
      <c r="F79" s="20" t="s">
        <v>871</v>
      </c>
      <c r="G79" s="20" t="s">
        <v>18</v>
      </c>
      <c r="H79" s="22">
        <v>1763000</v>
      </c>
      <c r="I79" s="22">
        <v>0</v>
      </c>
      <c r="J79" s="22">
        <v>0</v>
      </c>
      <c r="K79" s="22">
        <v>0</v>
      </c>
      <c r="L79" s="22">
        <v>0</v>
      </c>
      <c r="M79" s="22">
        <v>0</v>
      </c>
      <c r="N79" s="22">
        <v>0</v>
      </c>
      <c r="O79" s="22">
        <v>0</v>
      </c>
      <c r="P79" s="22">
        <v>0</v>
      </c>
      <c r="Q79" s="22">
        <v>0</v>
      </c>
      <c r="R79" s="22">
        <v>0</v>
      </c>
      <c r="S79" s="22">
        <v>0</v>
      </c>
      <c r="T79" s="22">
        <v>0</v>
      </c>
      <c r="U79" s="22">
        <v>0</v>
      </c>
      <c r="V79" s="22">
        <v>0</v>
      </c>
      <c r="W79" s="24" t="s">
        <v>21</v>
      </c>
      <c r="X79" s="2">
        <f t="shared" si="4"/>
        <v>1763000</v>
      </c>
      <c r="Y79" s="2">
        <f t="shared" si="5"/>
        <v>1763000</v>
      </c>
      <c r="Z79" s="2">
        <f t="shared" si="6"/>
        <v>0</v>
      </c>
      <c r="AA79" s="2">
        <f t="shared" si="7"/>
        <v>1763000</v>
      </c>
    </row>
    <row r="80" spans="1:27" ht="15" customHeight="1" x14ac:dyDescent="0.25">
      <c r="A80" s="20" t="s">
        <v>79</v>
      </c>
      <c r="B80" s="21">
        <v>2</v>
      </c>
      <c r="C80" s="20" t="s">
        <v>729</v>
      </c>
      <c r="D80" s="20" t="s">
        <v>16</v>
      </c>
      <c r="E80" s="20" t="s">
        <v>49</v>
      </c>
      <c r="F80" s="20" t="s">
        <v>871</v>
      </c>
      <c r="G80" s="20" t="s">
        <v>18</v>
      </c>
      <c r="H80" s="22">
        <v>208931</v>
      </c>
      <c r="I80" s="22">
        <v>0</v>
      </c>
      <c r="J80" s="22">
        <v>0</v>
      </c>
      <c r="K80" s="22">
        <v>0</v>
      </c>
      <c r="L80" s="22">
        <v>545622</v>
      </c>
      <c r="M80" s="22">
        <v>0</v>
      </c>
      <c r="N80" s="22">
        <v>0</v>
      </c>
      <c r="O80" s="22">
        <v>0</v>
      </c>
      <c r="P80" s="22">
        <v>0</v>
      </c>
      <c r="Q80" s="22">
        <v>0</v>
      </c>
      <c r="R80" s="22">
        <v>174098</v>
      </c>
      <c r="S80" s="22">
        <v>0</v>
      </c>
      <c r="T80" s="22">
        <v>53105</v>
      </c>
      <c r="U80" s="22">
        <v>0</v>
      </c>
      <c r="V80" s="22">
        <v>0</v>
      </c>
      <c r="W80" s="24" t="s">
        <v>21</v>
      </c>
      <c r="X80" s="2">
        <f t="shared" si="4"/>
        <v>208931</v>
      </c>
      <c r="Y80" s="2">
        <f t="shared" si="5"/>
        <v>208931</v>
      </c>
      <c r="Z80" s="2">
        <f t="shared" si="6"/>
        <v>545622</v>
      </c>
      <c r="AA80" s="2">
        <f t="shared" si="7"/>
        <v>981756</v>
      </c>
    </row>
    <row r="81" spans="1:27" ht="15" customHeight="1" x14ac:dyDescent="0.25">
      <c r="A81" s="20" t="s">
        <v>52</v>
      </c>
      <c r="B81" s="21">
        <v>2</v>
      </c>
      <c r="C81" s="20" t="s">
        <v>729</v>
      </c>
      <c r="D81" s="20" t="s">
        <v>16</v>
      </c>
      <c r="E81" s="20" t="s">
        <v>49</v>
      </c>
      <c r="F81" s="20" t="s">
        <v>871</v>
      </c>
      <c r="G81" s="20" t="s">
        <v>18</v>
      </c>
      <c r="H81" s="22">
        <v>0</v>
      </c>
      <c r="I81" s="22">
        <v>0</v>
      </c>
      <c r="J81" s="22">
        <v>0</v>
      </c>
      <c r="K81" s="22">
        <v>574066</v>
      </c>
      <c r="L81" s="22">
        <v>1155239</v>
      </c>
      <c r="M81" s="22">
        <v>0</v>
      </c>
      <c r="N81" s="22">
        <v>0</v>
      </c>
      <c r="O81" s="22">
        <v>0</v>
      </c>
      <c r="P81" s="22">
        <v>0</v>
      </c>
      <c r="Q81" s="22">
        <v>0</v>
      </c>
      <c r="R81" s="22">
        <v>269165</v>
      </c>
      <c r="S81" s="22">
        <v>0</v>
      </c>
      <c r="T81" s="22">
        <v>0</v>
      </c>
      <c r="U81" s="22">
        <v>0</v>
      </c>
      <c r="V81" s="22">
        <v>0</v>
      </c>
      <c r="W81" s="24" t="s">
        <v>21</v>
      </c>
      <c r="X81" s="2">
        <f t="shared" si="4"/>
        <v>574066</v>
      </c>
      <c r="Y81" s="2">
        <f t="shared" si="5"/>
        <v>574066</v>
      </c>
      <c r="Z81" s="2">
        <f t="shared" si="6"/>
        <v>1155239</v>
      </c>
      <c r="AA81" s="2">
        <f t="shared" si="7"/>
        <v>1998470</v>
      </c>
    </row>
    <row r="82" spans="1:27" ht="15" customHeight="1" x14ac:dyDescent="0.25">
      <c r="A82" s="20" t="s">
        <v>44</v>
      </c>
      <c r="B82" s="21">
        <v>2</v>
      </c>
      <c r="C82" s="20" t="s">
        <v>729</v>
      </c>
      <c r="D82" s="20" t="s">
        <v>16</v>
      </c>
      <c r="E82" s="20" t="s">
        <v>49</v>
      </c>
      <c r="F82" s="20" t="s">
        <v>871</v>
      </c>
      <c r="G82" s="20" t="s">
        <v>18</v>
      </c>
      <c r="H82" s="22">
        <v>1073514</v>
      </c>
      <c r="I82" s="22">
        <v>19681</v>
      </c>
      <c r="J82" s="22">
        <v>0</v>
      </c>
      <c r="K82" s="22">
        <v>0</v>
      </c>
      <c r="L82" s="22">
        <v>357663</v>
      </c>
      <c r="M82" s="22">
        <v>0</v>
      </c>
      <c r="N82" s="22">
        <v>0</v>
      </c>
      <c r="O82" s="22">
        <v>0</v>
      </c>
      <c r="P82" s="22">
        <v>0</v>
      </c>
      <c r="Q82" s="22">
        <v>0</v>
      </c>
      <c r="R82" s="22">
        <v>263757</v>
      </c>
      <c r="S82" s="22">
        <v>0</v>
      </c>
      <c r="T82" s="22">
        <v>0</v>
      </c>
      <c r="U82" s="22">
        <v>0</v>
      </c>
      <c r="V82" s="22">
        <v>0</v>
      </c>
      <c r="W82" s="24" t="s">
        <v>21</v>
      </c>
      <c r="X82" s="2">
        <f t="shared" si="4"/>
        <v>1093195</v>
      </c>
      <c r="Y82" s="2">
        <f t="shared" si="5"/>
        <v>1093195</v>
      </c>
      <c r="Z82" s="2">
        <f t="shared" si="6"/>
        <v>357663</v>
      </c>
      <c r="AA82" s="2">
        <f t="shared" si="7"/>
        <v>1714615</v>
      </c>
    </row>
    <row r="83" spans="1:27" ht="15" customHeight="1" x14ac:dyDescent="0.25">
      <c r="A83" s="20" t="s">
        <v>82</v>
      </c>
      <c r="B83" s="21">
        <v>2</v>
      </c>
      <c r="C83" s="20" t="s">
        <v>729</v>
      </c>
      <c r="D83" s="20" t="s">
        <v>16</v>
      </c>
      <c r="E83" s="20" t="s">
        <v>49</v>
      </c>
      <c r="F83" s="20" t="s">
        <v>871</v>
      </c>
      <c r="G83" s="20" t="s">
        <v>18</v>
      </c>
      <c r="H83" s="22">
        <v>1600805</v>
      </c>
      <c r="I83" s="22">
        <v>0</v>
      </c>
      <c r="J83" s="22">
        <v>0</v>
      </c>
      <c r="K83" s="22">
        <v>0</v>
      </c>
      <c r="L83" s="22">
        <v>822978</v>
      </c>
      <c r="M83" s="22">
        <v>0</v>
      </c>
      <c r="N83" s="22">
        <v>0</v>
      </c>
      <c r="O83" s="22">
        <v>0</v>
      </c>
      <c r="P83" s="22">
        <v>0</v>
      </c>
      <c r="Q83" s="22">
        <v>0</v>
      </c>
      <c r="R83" s="22">
        <v>231417</v>
      </c>
      <c r="S83" s="22">
        <v>0</v>
      </c>
      <c r="T83" s="22">
        <v>0</v>
      </c>
      <c r="U83" s="22">
        <v>0</v>
      </c>
      <c r="V83" s="22">
        <v>0</v>
      </c>
      <c r="W83" s="24" t="s">
        <v>21</v>
      </c>
      <c r="X83" s="2">
        <f t="shared" si="4"/>
        <v>1600805</v>
      </c>
      <c r="Y83" s="2">
        <f t="shared" si="5"/>
        <v>1600805</v>
      </c>
      <c r="Z83" s="2">
        <f t="shared" si="6"/>
        <v>822978</v>
      </c>
      <c r="AA83" s="2">
        <f t="shared" si="7"/>
        <v>2655200</v>
      </c>
    </row>
    <row r="84" spans="1:27" ht="15" customHeight="1" x14ac:dyDescent="0.25">
      <c r="A84" s="20" t="s">
        <v>39</v>
      </c>
      <c r="B84" s="21">
        <v>2</v>
      </c>
      <c r="C84" s="20" t="s">
        <v>729</v>
      </c>
      <c r="D84" s="20" t="s">
        <v>16</v>
      </c>
      <c r="E84" s="20" t="s">
        <v>49</v>
      </c>
      <c r="F84" s="20" t="s">
        <v>871</v>
      </c>
      <c r="G84" s="20" t="s">
        <v>18</v>
      </c>
      <c r="H84" s="22">
        <v>4015003</v>
      </c>
      <c r="I84" s="22">
        <v>0</v>
      </c>
      <c r="J84" s="22">
        <v>0</v>
      </c>
      <c r="K84" s="22">
        <v>0</v>
      </c>
      <c r="L84" s="22">
        <v>1446212</v>
      </c>
      <c r="M84" s="22">
        <v>0</v>
      </c>
      <c r="N84" s="22">
        <v>0</v>
      </c>
      <c r="O84" s="22">
        <v>0</v>
      </c>
      <c r="P84" s="22">
        <v>0</v>
      </c>
      <c r="Q84" s="22">
        <v>0</v>
      </c>
      <c r="R84" s="22">
        <v>358717</v>
      </c>
      <c r="S84" s="22">
        <v>0</v>
      </c>
      <c r="T84" s="22">
        <v>0</v>
      </c>
      <c r="U84" s="22">
        <v>0</v>
      </c>
      <c r="V84" s="22">
        <v>87500</v>
      </c>
      <c r="W84" s="24" t="s">
        <v>21</v>
      </c>
      <c r="X84" s="2">
        <f t="shared" si="4"/>
        <v>4015003</v>
      </c>
      <c r="Y84" s="2">
        <f t="shared" si="5"/>
        <v>4015003</v>
      </c>
      <c r="Z84" s="2">
        <f t="shared" si="6"/>
        <v>1446212</v>
      </c>
      <c r="AA84" s="2">
        <f t="shared" si="7"/>
        <v>5907432</v>
      </c>
    </row>
    <row r="85" spans="1:27" ht="15" customHeight="1" x14ac:dyDescent="0.25">
      <c r="A85" s="20" t="s">
        <v>48</v>
      </c>
      <c r="B85" s="21">
        <v>2</v>
      </c>
      <c r="C85" s="20" t="s">
        <v>729</v>
      </c>
      <c r="D85" s="20" t="s">
        <v>16</v>
      </c>
      <c r="E85" s="20" t="s">
        <v>49</v>
      </c>
      <c r="F85" s="20" t="s">
        <v>871</v>
      </c>
      <c r="G85" s="20" t="s">
        <v>18</v>
      </c>
      <c r="H85" s="22">
        <v>5859977</v>
      </c>
      <c r="I85" s="22">
        <v>0</v>
      </c>
      <c r="J85" s="22">
        <v>0</v>
      </c>
      <c r="K85" s="22">
        <v>0</v>
      </c>
      <c r="L85" s="22">
        <v>2819291</v>
      </c>
      <c r="M85" s="22">
        <v>0</v>
      </c>
      <c r="N85" s="22">
        <v>0</v>
      </c>
      <c r="O85" s="22">
        <v>0</v>
      </c>
      <c r="P85" s="22">
        <v>0</v>
      </c>
      <c r="Q85" s="22">
        <v>0</v>
      </c>
      <c r="R85" s="22">
        <v>237767</v>
      </c>
      <c r="S85" s="22">
        <v>0</v>
      </c>
      <c r="T85" s="22">
        <v>0</v>
      </c>
      <c r="U85" s="22">
        <v>0</v>
      </c>
      <c r="V85" s="22">
        <v>35000</v>
      </c>
      <c r="W85" s="24" t="s">
        <v>21</v>
      </c>
      <c r="X85" s="2">
        <f t="shared" si="4"/>
        <v>5859977</v>
      </c>
      <c r="Y85" s="2">
        <f t="shared" si="5"/>
        <v>5859977</v>
      </c>
      <c r="Z85" s="2">
        <f t="shared" si="6"/>
        <v>2819291</v>
      </c>
      <c r="AA85" s="2">
        <f t="shared" si="7"/>
        <v>8952035</v>
      </c>
    </row>
    <row r="86" spans="1:27" ht="15" customHeight="1" x14ac:dyDescent="0.25">
      <c r="A86" s="20" t="s">
        <v>77</v>
      </c>
      <c r="B86" s="21">
        <v>2</v>
      </c>
      <c r="C86" s="20" t="s">
        <v>729</v>
      </c>
      <c r="D86" s="20" t="s">
        <v>16</v>
      </c>
      <c r="E86" s="20" t="s">
        <v>49</v>
      </c>
      <c r="F86" s="20" t="s">
        <v>871</v>
      </c>
      <c r="G86" s="20" t="s">
        <v>18</v>
      </c>
      <c r="H86" s="22">
        <v>5148000</v>
      </c>
      <c r="I86" s="22">
        <v>0</v>
      </c>
      <c r="J86" s="22">
        <v>0</v>
      </c>
      <c r="K86" s="22">
        <v>0</v>
      </c>
      <c r="L86" s="22">
        <v>646833</v>
      </c>
      <c r="M86" s="22">
        <v>0</v>
      </c>
      <c r="N86" s="22">
        <v>0</v>
      </c>
      <c r="O86" s="22">
        <v>0</v>
      </c>
      <c r="P86" s="22">
        <v>0</v>
      </c>
      <c r="Q86" s="22">
        <v>0</v>
      </c>
      <c r="R86" s="22">
        <v>281660</v>
      </c>
      <c r="S86" s="22">
        <v>0</v>
      </c>
      <c r="T86" s="22">
        <v>0</v>
      </c>
      <c r="U86" s="22">
        <v>0</v>
      </c>
      <c r="V86" s="22">
        <v>0</v>
      </c>
      <c r="W86" s="24" t="s">
        <v>21</v>
      </c>
      <c r="X86" s="2">
        <f t="shared" si="4"/>
        <v>5148000</v>
      </c>
      <c r="Y86" s="2">
        <f t="shared" si="5"/>
        <v>5148000</v>
      </c>
      <c r="Z86" s="2">
        <f t="shared" si="6"/>
        <v>646833</v>
      </c>
      <c r="AA86" s="2">
        <f t="shared" si="7"/>
        <v>6076493</v>
      </c>
    </row>
    <row r="87" spans="1:27" ht="15" customHeight="1" x14ac:dyDescent="0.25">
      <c r="A87" s="20" t="s">
        <v>77</v>
      </c>
      <c r="B87" s="21">
        <v>2</v>
      </c>
      <c r="C87" s="20" t="s">
        <v>729</v>
      </c>
      <c r="D87" s="20" t="s">
        <v>16</v>
      </c>
      <c r="E87" s="20" t="s">
        <v>49</v>
      </c>
      <c r="F87" s="20" t="s">
        <v>888</v>
      </c>
      <c r="G87" s="20" t="s">
        <v>18</v>
      </c>
      <c r="H87" s="22">
        <v>0</v>
      </c>
      <c r="I87" s="22">
        <v>0</v>
      </c>
      <c r="J87" s="22">
        <v>0</v>
      </c>
      <c r="K87" s="22">
        <v>0</v>
      </c>
      <c r="L87" s="22">
        <v>0</v>
      </c>
      <c r="M87" s="22">
        <v>0</v>
      </c>
      <c r="N87" s="22">
        <v>0</v>
      </c>
      <c r="O87" s="22">
        <v>0</v>
      </c>
      <c r="P87" s="22">
        <v>0</v>
      </c>
      <c r="Q87" s="22">
        <v>0</v>
      </c>
      <c r="R87" s="22">
        <v>0</v>
      </c>
      <c r="S87" s="22">
        <v>0</v>
      </c>
      <c r="T87" s="22">
        <v>0</v>
      </c>
      <c r="U87" s="22">
        <v>0</v>
      </c>
      <c r="V87" s="22">
        <v>400</v>
      </c>
      <c r="W87" s="24" t="s">
        <v>21</v>
      </c>
      <c r="X87" s="2">
        <f t="shared" si="4"/>
        <v>0</v>
      </c>
      <c r="Y87" s="2">
        <f t="shared" si="5"/>
        <v>0</v>
      </c>
      <c r="Z87" s="2">
        <f t="shared" si="6"/>
        <v>0</v>
      </c>
      <c r="AA87" s="2">
        <f t="shared" si="7"/>
        <v>400</v>
      </c>
    </row>
    <row r="88" spans="1:27" ht="15" customHeight="1" x14ac:dyDescent="0.25">
      <c r="A88" s="20" t="s">
        <v>63</v>
      </c>
      <c r="B88" s="21">
        <v>2</v>
      </c>
      <c r="C88" s="20" t="s">
        <v>729</v>
      </c>
      <c r="D88" s="20" t="s">
        <v>16</v>
      </c>
      <c r="E88" s="20" t="s">
        <v>49</v>
      </c>
      <c r="F88" s="20" t="s">
        <v>871</v>
      </c>
      <c r="G88" s="20" t="s">
        <v>18</v>
      </c>
      <c r="H88" s="22">
        <v>0</v>
      </c>
      <c r="I88" s="22">
        <v>0</v>
      </c>
      <c r="J88" s="22">
        <v>0</v>
      </c>
      <c r="K88" s="22">
        <v>0</v>
      </c>
      <c r="L88" s="22">
        <v>3716053</v>
      </c>
      <c r="M88" s="22">
        <v>0</v>
      </c>
      <c r="N88" s="22">
        <v>0</v>
      </c>
      <c r="O88" s="22">
        <v>0</v>
      </c>
      <c r="P88" s="22">
        <v>0</v>
      </c>
      <c r="Q88" s="22">
        <v>0</v>
      </c>
      <c r="R88" s="22">
        <v>221873</v>
      </c>
      <c r="S88" s="22">
        <v>0</v>
      </c>
      <c r="T88" s="22">
        <v>0</v>
      </c>
      <c r="U88" s="22">
        <v>0</v>
      </c>
      <c r="V88" s="22">
        <v>0</v>
      </c>
      <c r="W88" s="24" t="s">
        <v>21</v>
      </c>
      <c r="X88" s="2">
        <f t="shared" si="4"/>
        <v>0</v>
      </c>
      <c r="Y88" s="2">
        <f t="shared" si="5"/>
        <v>0</v>
      </c>
      <c r="Z88" s="2">
        <f t="shared" si="6"/>
        <v>3716053</v>
      </c>
      <c r="AA88" s="2">
        <f t="shared" si="7"/>
        <v>3937926</v>
      </c>
    </row>
    <row r="89" spans="1:27" ht="15" customHeight="1" x14ac:dyDescent="0.25">
      <c r="A89" s="20" t="s">
        <v>63</v>
      </c>
      <c r="B89" s="21">
        <v>2</v>
      </c>
      <c r="C89" s="20" t="s">
        <v>729</v>
      </c>
      <c r="D89" s="20" t="s">
        <v>16</v>
      </c>
      <c r="E89" s="20" t="s">
        <v>49</v>
      </c>
      <c r="F89" s="20" t="s">
        <v>888</v>
      </c>
      <c r="G89" s="20" t="s">
        <v>18</v>
      </c>
      <c r="H89" s="22">
        <v>0</v>
      </c>
      <c r="I89" s="22">
        <v>0</v>
      </c>
      <c r="J89" s="22">
        <v>0</v>
      </c>
      <c r="K89" s="22">
        <v>0</v>
      </c>
      <c r="L89" s="22">
        <v>0</v>
      </c>
      <c r="M89" s="22">
        <v>0</v>
      </c>
      <c r="N89" s="22">
        <v>0</v>
      </c>
      <c r="O89" s="22">
        <v>0</v>
      </c>
      <c r="P89" s="22">
        <v>0</v>
      </c>
      <c r="Q89" s="22">
        <v>0</v>
      </c>
      <c r="R89" s="22">
        <v>0</v>
      </c>
      <c r="S89" s="22">
        <v>0</v>
      </c>
      <c r="T89" s="22">
        <v>0</v>
      </c>
      <c r="U89" s="22">
        <v>0</v>
      </c>
      <c r="V89" s="22">
        <v>400</v>
      </c>
      <c r="W89" s="24" t="s">
        <v>21</v>
      </c>
      <c r="X89" s="2">
        <f t="shared" si="4"/>
        <v>0</v>
      </c>
      <c r="Y89" s="2">
        <f t="shared" si="5"/>
        <v>0</v>
      </c>
      <c r="Z89" s="2">
        <f t="shared" si="6"/>
        <v>0</v>
      </c>
      <c r="AA89" s="2">
        <f t="shared" si="7"/>
        <v>400</v>
      </c>
    </row>
    <row r="90" spans="1:27" ht="15" customHeight="1" x14ac:dyDescent="0.25">
      <c r="A90" s="20" t="s">
        <v>81</v>
      </c>
      <c r="B90" s="21">
        <v>2</v>
      </c>
      <c r="C90" s="20" t="s">
        <v>729</v>
      </c>
      <c r="D90" s="20" t="s">
        <v>16</v>
      </c>
      <c r="E90" s="20" t="s">
        <v>49</v>
      </c>
      <c r="F90" s="20" t="s">
        <v>871</v>
      </c>
      <c r="G90" s="20" t="s">
        <v>18</v>
      </c>
      <c r="H90" s="22">
        <v>6507768</v>
      </c>
      <c r="I90" s="22">
        <v>0</v>
      </c>
      <c r="J90" s="22">
        <v>0</v>
      </c>
      <c r="K90" s="22">
        <v>0</v>
      </c>
      <c r="L90" s="22">
        <v>1237332</v>
      </c>
      <c r="M90" s="22">
        <v>0</v>
      </c>
      <c r="N90" s="22">
        <v>0</v>
      </c>
      <c r="O90" s="22">
        <v>0</v>
      </c>
      <c r="P90" s="22">
        <v>0</v>
      </c>
      <c r="Q90" s="22">
        <v>0</v>
      </c>
      <c r="R90" s="22">
        <v>389610</v>
      </c>
      <c r="S90" s="22">
        <v>0</v>
      </c>
      <c r="T90" s="22">
        <v>0</v>
      </c>
      <c r="U90" s="22">
        <v>0</v>
      </c>
      <c r="V90" s="22">
        <v>0</v>
      </c>
      <c r="W90" s="24" t="s">
        <v>21</v>
      </c>
      <c r="X90" s="2">
        <f t="shared" si="4"/>
        <v>6507768</v>
      </c>
      <c r="Y90" s="2">
        <f t="shared" si="5"/>
        <v>6507768</v>
      </c>
      <c r="Z90" s="2">
        <f t="shared" si="6"/>
        <v>1237332</v>
      </c>
      <c r="AA90" s="2">
        <f t="shared" si="7"/>
        <v>8134710</v>
      </c>
    </row>
    <row r="91" spans="1:27" ht="15" customHeight="1" x14ac:dyDescent="0.25">
      <c r="A91" s="20" t="s">
        <v>81</v>
      </c>
      <c r="B91" s="21">
        <v>2</v>
      </c>
      <c r="C91" s="20" t="s">
        <v>729</v>
      </c>
      <c r="D91" s="20" t="s">
        <v>16</v>
      </c>
      <c r="E91" s="20" t="s">
        <v>49</v>
      </c>
      <c r="F91" s="20" t="s">
        <v>888</v>
      </c>
      <c r="G91" s="20" t="s">
        <v>18</v>
      </c>
      <c r="H91" s="22">
        <v>0</v>
      </c>
      <c r="I91" s="22">
        <v>0</v>
      </c>
      <c r="J91" s="22">
        <v>0</v>
      </c>
      <c r="K91" s="22">
        <v>2220</v>
      </c>
      <c r="L91" s="22">
        <v>0</v>
      </c>
      <c r="M91" s="22">
        <v>0</v>
      </c>
      <c r="N91" s="22">
        <v>0</v>
      </c>
      <c r="O91" s="22">
        <v>0</v>
      </c>
      <c r="P91" s="22">
        <v>0</v>
      </c>
      <c r="Q91" s="22">
        <v>0</v>
      </c>
      <c r="R91" s="22">
        <v>0</v>
      </c>
      <c r="S91" s="22">
        <v>0</v>
      </c>
      <c r="T91" s="22">
        <v>0</v>
      </c>
      <c r="U91" s="22">
        <v>0</v>
      </c>
      <c r="V91" s="22">
        <v>740</v>
      </c>
      <c r="W91" s="24" t="s">
        <v>21</v>
      </c>
      <c r="X91" s="2">
        <f t="shared" si="4"/>
        <v>2220</v>
      </c>
      <c r="Y91" s="2">
        <f t="shared" si="5"/>
        <v>2220</v>
      </c>
      <c r="Z91" s="2">
        <f t="shared" si="6"/>
        <v>0</v>
      </c>
      <c r="AA91" s="2">
        <f t="shared" si="7"/>
        <v>2960</v>
      </c>
    </row>
    <row r="92" spans="1:27" ht="15" customHeight="1" x14ac:dyDescent="0.25">
      <c r="A92" s="20" t="s">
        <v>64</v>
      </c>
      <c r="B92" s="21">
        <v>2</v>
      </c>
      <c r="C92" s="20" t="s">
        <v>729</v>
      </c>
      <c r="D92" s="20" t="s">
        <v>16</v>
      </c>
      <c r="E92" s="20" t="s">
        <v>49</v>
      </c>
      <c r="F92" s="20" t="s">
        <v>871</v>
      </c>
      <c r="G92" s="20" t="s">
        <v>18</v>
      </c>
      <c r="H92" s="22">
        <v>0</v>
      </c>
      <c r="I92" s="22">
        <v>0</v>
      </c>
      <c r="J92" s="22">
        <v>0</v>
      </c>
      <c r="K92" s="22">
        <v>3872222</v>
      </c>
      <c r="L92" s="22">
        <v>814072</v>
      </c>
      <c r="M92" s="22">
        <v>0</v>
      </c>
      <c r="N92" s="22">
        <v>0</v>
      </c>
      <c r="O92" s="22">
        <v>0</v>
      </c>
      <c r="P92" s="22">
        <v>0</v>
      </c>
      <c r="Q92" s="22">
        <v>0</v>
      </c>
      <c r="R92" s="22">
        <v>277706</v>
      </c>
      <c r="S92" s="22">
        <v>0</v>
      </c>
      <c r="T92" s="22">
        <v>0</v>
      </c>
      <c r="U92" s="22">
        <v>0</v>
      </c>
      <c r="V92" s="22">
        <v>0</v>
      </c>
      <c r="W92" s="24" t="s">
        <v>21</v>
      </c>
      <c r="X92" s="2">
        <f t="shared" si="4"/>
        <v>3872222</v>
      </c>
      <c r="Y92" s="2">
        <f t="shared" si="5"/>
        <v>3872222</v>
      </c>
      <c r="Z92" s="2">
        <f t="shared" si="6"/>
        <v>814072</v>
      </c>
      <c r="AA92" s="2">
        <f t="shared" si="7"/>
        <v>4964000</v>
      </c>
    </row>
    <row r="93" spans="1:27" ht="15" customHeight="1" x14ac:dyDescent="0.25">
      <c r="A93" s="20" t="s">
        <v>64</v>
      </c>
      <c r="B93" s="21">
        <v>2</v>
      </c>
      <c r="C93" s="20" t="s">
        <v>729</v>
      </c>
      <c r="D93" s="20" t="s">
        <v>16</v>
      </c>
      <c r="E93" s="20" t="s">
        <v>49</v>
      </c>
      <c r="F93" s="20" t="s">
        <v>888</v>
      </c>
      <c r="G93" s="20" t="s">
        <v>18</v>
      </c>
      <c r="H93" s="22">
        <v>0</v>
      </c>
      <c r="I93" s="22">
        <v>0</v>
      </c>
      <c r="J93" s="22">
        <v>0</v>
      </c>
      <c r="K93" s="22">
        <v>4930</v>
      </c>
      <c r="L93" s="22">
        <v>0</v>
      </c>
      <c r="M93" s="22">
        <v>0</v>
      </c>
      <c r="N93" s="22">
        <v>0</v>
      </c>
      <c r="O93" s="22">
        <v>0</v>
      </c>
      <c r="P93" s="22">
        <v>0</v>
      </c>
      <c r="Q93" s="22">
        <v>0</v>
      </c>
      <c r="R93" s="22">
        <v>0</v>
      </c>
      <c r="S93" s="22">
        <v>0</v>
      </c>
      <c r="T93" s="22">
        <v>0</v>
      </c>
      <c r="U93" s="22">
        <v>0</v>
      </c>
      <c r="V93" s="22">
        <v>1180</v>
      </c>
      <c r="W93" s="24" t="s">
        <v>21</v>
      </c>
      <c r="X93" s="2">
        <f t="shared" si="4"/>
        <v>4930</v>
      </c>
      <c r="Y93" s="2">
        <f t="shared" si="5"/>
        <v>4930</v>
      </c>
      <c r="Z93" s="2">
        <f t="shared" si="6"/>
        <v>0</v>
      </c>
      <c r="AA93" s="2">
        <f t="shared" si="7"/>
        <v>6110</v>
      </c>
    </row>
    <row r="94" spans="1:27" ht="15" customHeight="1" x14ac:dyDescent="0.25">
      <c r="A94" s="20" t="s">
        <v>67</v>
      </c>
      <c r="B94" s="21">
        <v>2</v>
      </c>
      <c r="C94" s="20" t="s">
        <v>729</v>
      </c>
      <c r="D94" s="20" t="s">
        <v>16</v>
      </c>
      <c r="E94" s="20" t="s">
        <v>49</v>
      </c>
      <c r="F94" s="20" t="s">
        <v>888</v>
      </c>
      <c r="G94" s="20" t="s">
        <v>18</v>
      </c>
      <c r="H94" s="22">
        <v>0</v>
      </c>
      <c r="I94" s="22">
        <v>0</v>
      </c>
      <c r="J94" s="22">
        <v>0</v>
      </c>
      <c r="K94" s="22">
        <v>28500</v>
      </c>
      <c r="L94" s="22">
        <v>0</v>
      </c>
      <c r="M94" s="22">
        <v>0</v>
      </c>
      <c r="N94" s="22">
        <v>0</v>
      </c>
      <c r="O94" s="22">
        <v>0</v>
      </c>
      <c r="P94" s="22">
        <v>0</v>
      </c>
      <c r="Q94" s="22">
        <v>0</v>
      </c>
      <c r="R94" s="22">
        <v>6000</v>
      </c>
      <c r="S94" s="22">
        <v>0</v>
      </c>
      <c r="T94" s="22">
        <v>0</v>
      </c>
      <c r="U94" s="22">
        <v>0</v>
      </c>
      <c r="V94" s="22">
        <v>0</v>
      </c>
      <c r="W94" s="24" t="s">
        <v>21</v>
      </c>
      <c r="X94" s="2">
        <f t="shared" si="4"/>
        <v>28500</v>
      </c>
      <c r="Y94" s="2">
        <f t="shared" si="5"/>
        <v>28500</v>
      </c>
      <c r="Z94" s="2">
        <f t="shared" si="6"/>
        <v>0</v>
      </c>
      <c r="AA94" s="2">
        <f t="shared" si="7"/>
        <v>34500</v>
      </c>
    </row>
    <row r="95" spans="1:27" ht="15" customHeight="1" x14ac:dyDescent="0.25">
      <c r="A95" s="20" t="s">
        <v>67</v>
      </c>
      <c r="B95" s="21">
        <v>2</v>
      </c>
      <c r="C95" s="20" t="s">
        <v>729</v>
      </c>
      <c r="D95" s="20" t="s">
        <v>16</v>
      </c>
      <c r="E95" s="20" t="s">
        <v>49</v>
      </c>
      <c r="F95" s="20" t="s">
        <v>871</v>
      </c>
      <c r="G95" s="20" t="s">
        <v>18</v>
      </c>
      <c r="H95" s="22">
        <v>0</v>
      </c>
      <c r="I95" s="22">
        <v>0</v>
      </c>
      <c r="J95" s="22">
        <v>0</v>
      </c>
      <c r="K95" s="22">
        <v>3772962</v>
      </c>
      <c r="L95" s="22">
        <v>986141</v>
      </c>
      <c r="M95" s="22">
        <v>0</v>
      </c>
      <c r="N95" s="22">
        <v>0</v>
      </c>
      <c r="O95" s="22">
        <v>0</v>
      </c>
      <c r="P95" s="22">
        <v>0</v>
      </c>
      <c r="Q95" s="22">
        <v>0</v>
      </c>
      <c r="R95" s="22">
        <v>271513</v>
      </c>
      <c r="S95" s="22">
        <v>0</v>
      </c>
      <c r="T95" s="22">
        <v>0</v>
      </c>
      <c r="U95" s="22">
        <v>0</v>
      </c>
      <c r="V95" s="22">
        <v>0</v>
      </c>
      <c r="W95" s="24" t="s">
        <v>21</v>
      </c>
      <c r="X95" s="2">
        <f t="shared" si="4"/>
        <v>3772962</v>
      </c>
      <c r="Y95" s="2">
        <f t="shared" si="5"/>
        <v>3772962</v>
      </c>
      <c r="Z95" s="2">
        <f t="shared" si="6"/>
        <v>986141</v>
      </c>
      <c r="AA95" s="2">
        <f t="shared" si="7"/>
        <v>5030616</v>
      </c>
    </row>
    <row r="96" spans="1:27" ht="15" customHeight="1" x14ac:dyDescent="0.25">
      <c r="A96" s="20" t="s">
        <v>89</v>
      </c>
      <c r="B96" s="21">
        <v>2</v>
      </c>
      <c r="C96" s="20" t="s">
        <v>729</v>
      </c>
      <c r="D96" s="20" t="s">
        <v>16</v>
      </c>
      <c r="E96" s="20" t="s">
        <v>49</v>
      </c>
      <c r="F96" s="20" t="s">
        <v>871</v>
      </c>
      <c r="G96" s="20" t="s">
        <v>18</v>
      </c>
      <c r="H96" s="22">
        <v>0</v>
      </c>
      <c r="I96" s="22">
        <v>0</v>
      </c>
      <c r="J96" s="22">
        <v>0</v>
      </c>
      <c r="K96" s="22">
        <v>2226423</v>
      </c>
      <c r="L96" s="22">
        <v>387146</v>
      </c>
      <c r="M96" s="22">
        <v>0</v>
      </c>
      <c r="N96" s="22">
        <v>0</v>
      </c>
      <c r="O96" s="22">
        <v>0</v>
      </c>
      <c r="P96" s="22">
        <v>0</v>
      </c>
      <c r="Q96" s="22">
        <v>0</v>
      </c>
      <c r="R96" s="22">
        <v>186431</v>
      </c>
      <c r="S96" s="22">
        <v>0</v>
      </c>
      <c r="T96" s="22">
        <v>0</v>
      </c>
      <c r="U96" s="22">
        <v>0</v>
      </c>
      <c r="V96" s="22">
        <v>9000</v>
      </c>
      <c r="W96" s="24" t="s">
        <v>21</v>
      </c>
      <c r="X96" s="2">
        <f t="shared" si="4"/>
        <v>2226423</v>
      </c>
      <c r="Y96" s="2">
        <f t="shared" si="5"/>
        <v>2226423</v>
      </c>
      <c r="Z96" s="2">
        <f t="shared" si="6"/>
        <v>387146</v>
      </c>
      <c r="AA96" s="2">
        <f t="shared" si="7"/>
        <v>2809000</v>
      </c>
    </row>
    <row r="97" spans="1:27" ht="15" customHeight="1" x14ac:dyDescent="0.25">
      <c r="A97" s="20" t="s">
        <v>88</v>
      </c>
      <c r="B97" s="21">
        <v>2</v>
      </c>
      <c r="C97" s="20" t="s">
        <v>729</v>
      </c>
      <c r="D97" s="20" t="s">
        <v>16</v>
      </c>
      <c r="E97" s="20" t="s">
        <v>49</v>
      </c>
      <c r="F97" s="20" t="s">
        <v>871</v>
      </c>
      <c r="G97" s="20" t="s">
        <v>18</v>
      </c>
      <c r="H97" s="22">
        <v>0</v>
      </c>
      <c r="I97" s="22">
        <v>0</v>
      </c>
      <c r="J97" s="22">
        <v>0</v>
      </c>
      <c r="K97" s="22">
        <v>2990225</v>
      </c>
      <c r="L97" s="22">
        <v>608002</v>
      </c>
      <c r="M97" s="22">
        <v>0</v>
      </c>
      <c r="N97" s="22">
        <v>0</v>
      </c>
      <c r="O97" s="22">
        <v>0</v>
      </c>
      <c r="P97" s="22">
        <v>0</v>
      </c>
      <c r="Q97" s="22">
        <v>0</v>
      </c>
      <c r="R97" s="22">
        <v>124278</v>
      </c>
      <c r="S97" s="22">
        <v>0</v>
      </c>
      <c r="T97" s="22">
        <v>0</v>
      </c>
      <c r="U97" s="22">
        <v>0</v>
      </c>
      <c r="V97" s="22">
        <v>0</v>
      </c>
      <c r="W97" s="24" t="s">
        <v>21</v>
      </c>
      <c r="X97" s="2">
        <f t="shared" si="4"/>
        <v>2990225</v>
      </c>
      <c r="Y97" s="2">
        <f t="shared" si="5"/>
        <v>2990225</v>
      </c>
      <c r="Z97" s="2">
        <f t="shared" si="6"/>
        <v>608002</v>
      </c>
      <c r="AA97" s="2">
        <f t="shared" si="7"/>
        <v>3722505</v>
      </c>
    </row>
    <row r="98" spans="1:27" ht="15" customHeight="1" x14ac:dyDescent="0.25">
      <c r="A98" s="20" t="s">
        <v>90</v>
      </c>
      <c r="B98" s="21">
        <v>2</v>
      </c>
      <c r="C98" s="20" t="s">
        <v>729</v>
      </c>
      <c r="D98" s="20" t="s">
        <v>16</v>
      </c>
      <c r="E98" s="20" t="s">
        <v>49</v>
      </c>
      <c r="F98" s="20" t="s">
        <v>888</v>
      </c>
      <c r="G98" s="20" t="s">
        <v>18</v>
      </c>
      <c r="H98" s="22">
        <v>0</v>
      </c>
      <c r="I98" s="22">
        <v>0</v>
      </c>
      <c r="J98" s="22">
        <v>0</v>
      </c>
      <c r="K98" s="22">
        <v>17543</v>
      </c>
      <c r="L98" s="22">
        <v>0</v>
      </c>
      <c r="M98" s="22">
        <v>0</v>
      </c>
      <c r="N98" s="22">
        <v>0</v>
      </c>
      <c r="O98" s="22">
        <v>0</v>
      </c>
      <c r="P98" s="22">
        <v>0</v>
      </c>
      <c r="Q98" s="22">
        <v>0</v>
      </c>
      <c r="R98" s="22">
        <v>6311</v>
      </c>
      <c r="S98" s="22">
        <v>0</v>
      </c>
      <c r="T98" s="22">
        <v>0</v>
      </c>
      <c r="U98" s="22">
        <v>0</v>
      </c>
      <c r="V98" s="22">
        <v>0</v>
      </c>
      <c r="W98" s="24" t="s">
        <v>21</v>
      </c>
      <c r="X98" s="2">
        <f t="shared" si="4"/>
        <v>17543</v>
      </c>
      <c r="Y98" s="2">
        <f t="shared" si="5"/>
        <v>17543</v>
      </c>
      <c r="Z98" s="2">
        <f t="shared" si="6"/>
        <v>0</v>
      </c>
      <c r="AA98" s="2">
        <f t="shared" si="7"/>
        <v>23854</v>
      </c>
    </row>
    <row r="99" spans="1:27" ht="15" customHeight="1" x14ac:dyDescent="0.25">
      <c r="A99" s="20" t="s">
        <v>90</v>
      </c>
      <c r="B99" s="21">
        <v>2</v>
      </c>
      <c r="C99" s="20" t="s">
        <v>729</v>
      </c>
      <c r="D99" s="20" t="s">
        <v>16</v>
      </c>
      <c r="E99" s="20" t="s">
        <v>49</v>
      </c>
      <c r="F99" s="20" t="s">
        <v>871</v>
      </c>
      <c r="G99" s="20" t="s">
        <v>18</v>
      </c>
      <c r="H99" s="22">
        <v>0</v>
      </c>
      <c r="I99" s="22">
        <v>0</v>
      </c>
      <c r="J99" s="22">
        <v>0</v>
      </c>
      <c r="K99" s="22">
        <v>3615086</v>
      </c>
      <c r="L99" s="22">
        <v>1354732</v>
      </c>
      <c r="M99" s="22">
        <v>0</v>
      </c>
      <c r="N99" s="22">
        <v>0</v>
      </c>
      <c r="O99" s="22">
        <v>0</v>
      </c>
      <c r="P99" s="22">
        <v>0</v>
      </c>
      <c r="Q99" s="22">
        <v>0</v>
      </c>
      <c r="R99" s="22">
        <v>157000</v>
      </c>
      <c r="S99" s="22">
        <v>0</v>
      </c>
      <c r="T99" s="22">
        <v>0</v>
      </c>
      <c r="U99" s="22">
        <v>0</v>
      </c>
      <c r="V99" s="22">
        <v>7545</v>
      </c>
      <c r="W99" s="24" t="s">
        <v>21</v>
      </c>
      <c r="X99" s="2">
        <f t="shared" si="4"/>
        <v>3615086</v>
      </c>
      <c r="Y99" s="2">
        <f t="shared" si="5"/>
        <v>3615086</v>
      </c>
      <c r="Z99" s="2">
        <f t="shared" si="6"/>
        <v>1354732</v>
      </c>
      <c r="AA99" s="2">
        <f t="shared" si="7"/>
        <v>5134363</v>
      </c>
    </row>
    <row r="100" spans="1:27" ht="15" customHeight="1" x14ac:dyDescent="0.25">
      <c r="A100" s="20" t="s">
        <v>92</v>
      </c>
      <c r="B100" s="21">
        <v>2</v>
      </c>
      <c r="C100" s="20" t="s">
        <v>729</v>
      </c>
      <c r="D100" s="20" t="s">
        <v>16</v>
      </c>
      <c r="E100" s="20" t="s">
        <v>49</v>
      </c>
      <c r="F100" s="20" t="s">
        <v>888</v>
      </c>
      <c r="G100" s="20" t="s">
        <v>18</v>
      </c>
      <c r="H100" s="22">
        <v>0</v>
      </c>
      <c r="I100" s="22">
        <v>0</v>
      </c>
      <c r="J100" s="22">
        <v>0</v>
      </c>
      <c r="K100" s="22">
        <v>0</v>
      </c>
      <c r="L100" s="22">
        <v>0</v>
      </c>
      <c r="M100" s="22">
        <v>0</v>
      </c>
      <c r="N100" s="22">
        <v>0</v>
      </c>
      <c r="O100" s="22">
        <v>0</v>
      </c>
      <c r="P100" s="22">
        <v>0</v>
      </c>
      <c r="Q100" s="22">
        <v>0</v>
      </c>
      <c r="R100" s="22">
        <v>7000</v>
      </c>
      <c r="S100" s="22">
        <v>0</v>
      </c>
      <c r="T100" s="22">
        <v>0</v>
      </c>
      <c r="U100" s="22">
        <v>0</v>
      </c>
      <c r="V100" s="22">
        <v>0</v>
      </c>
      <c r="W100" s="24" t="s">
        <v>21</v>
      </c>
      <c r="X100" s="2">
        <f t="shared" si="4"/>
        <v>0</v>
      </c>
      <c r="Y100" s="2">
        <f t="shared" si="5"/>
        <v>0</v>
      </c>
      <c r="Z100" s="2">
        <f t="shared" si="6"/>
        <v>0</v>
      </c>
      <c r="AA100" s="2">
        <f t="shared" si="7"/>
        <v>7000</v>
      </c>
    </row>
    <row r="101" spans="1:27" ht="15" customHeight="1" x14ac:dyDescent="0.25">
      <c r="A101" s="20" t="s">
        <v>92</v>
      </c>
      <c r="B101" s="21">
        <v>2</v>
      </c>
      <c r="C101" s="20" t="s">
        <v>729</v>
      </c>
      <c r="D101" s="20" t="s">
        <v>16</v>
      </c>
      <c r="E101" s="20" t="s">
        <v>49</v>
      </c>
      <c r="F101" s="20" t="s">
        <v>871</v>
      </c>
      <c r="G101" s="20" t="s">
        <v>18</v>
      </c>
      <c r="H101" s="22">
        <v>1358907</v>
      </c>
      <c r="I101" s="22">
        <v>0</v>
      </c>
      <c r="J101" s="22">
        <v>0</v>
      </c>
      <c r="K101" s="22">
        <v>0</v>
      </c>
      <c r="L101" s="22">
        <v>707037</v>
      </c>
      <c r="M101" s="22">
        <v>0</v>
      </c>
      <c r="N101" s="22">
        <v>0</v>
      </c>
      <c r="O101" s="22">
        <v>0</v>
      </c>
      <c r="P101" s="22">
        <v>0</v>
      </c>
      <c r="Q101" s="22">
        <v>0</v>
      </c>
      <c r="R101" s="22">
        <v>192369</v>
      </c>
      <c r="S101" s="22">
        <v>0</v>
      </c>
      <c r="T101" s="22">
        <v>0</v>
      </c>
      <c r="U101" s="22">
        <v>0</v>
      </c>
      <c r="V101" s="22">
        <v>6532</v>
      </c>
      <c r="W101" s="24" t="s">
        <v>21</v>
      </c>
      <c r="X101" s="2">
        <f t="shared" si="4"/>
        <v>1358907</v>
      </c>
      <c r="Y101" s="2">
        <f t="shared" si="5"/>
        <v>1358907</v>
      </c>
      <c r="Z101" s="2">
        <f t="shared" si="6"/>
        <v>707037</v>
      </c>
      <c r="AA101" s="2">
        <f t="shared" si="7"/>
        <v>2264845</v>
      </c>
    </row>
    <row r="102" spans="1:27" ht="15" customHeight="1" x14ac:dyDescent="0.25">
      <c r="A102" s="20" t="s">
        <v>87</v>
      </c>
      <c r="B102" s="21">
        <v>2</v>
      </c>
      <c r="C102" s="20" t="s">
        <v>729</v>
      </c>
      <c r="D102" s="20" t="s">
        <v>16</v>
      </c>
      <c r="E102" s="20" t="s">
        <v>49</v>
      </c>
      <c r="F102" s="20" t="s">
        <v>871</v>
      </c>
      <c r="G102" s="20" t="s">
        <v>18</v>
      </c>
      <c r="H102" s="22">
        <v>1038700</v>
      </c>
      <c r="I102" s="22">
        <v>0</v>
      </c>
      <c r="J102" s="22">
        <v>0</v>
      </c>
      <c r="K102" s="22">
        <v>0</v>
      </c>
      <c r="L102" s="22">
        <v>346728</v>
      </c>
      <c r="M102" s="22">
        <v>0</v>
      </c>
      <c r="N102" s="22">
        <v>0</v>
      </c>
      <c r="O102" s="22">
        <v>0</v>
      </c>
      <c r="P102" s="22">
        <v>0</v>
      </c>
      <c r="Q102" s="22">
        <v>0</v>
      </c>
      <c r="R102" s="22">
        <v>87792</v>
      </c>
      <c r="S102" s="22">
        <v>0</v>
      </c>
      <c r="T102" s="22">
        <v>8035</v>
      </c>
      <c r="U102" s="22">
        <v>0</v>
      </c>
      <c r="V102" s="22">
        <v>4199</v>
      </c>
      <c r="W102" s="24" t="s">
        <v>21</v>
      </c>
      <c r="X102" s="2">
        <f t="shared" si="4"/>
        <v>1038700</v>
      </c>
      <c r="Y102" s="2">
        <f t="shared" si="5"/>
        <v>1038700</v>
      </c>
      <c r="Z102" s="2">
        <f t="shared" si="6"/>
        <v>346728</v>
      </c>
      <c r="AA102" s="2">
        <f t="shared" si="7"/>
        <v>1485454</v>
      </c>
    </row>
    <row r="103" spans="1:27" ht="15" customHeight="1" x14ac:dyDescent="0.25">
      <c r="A103" s="20" t="s">
        <v>84</v>
      </c>
      <c r="B103" s="21">
        <v>2</v>
      </c>
      <c r="C103" s="20" t="s">
        <v>729</v>
      </c>
      <c r="D103" s="20" t="s">
        <v>16</v>
      </c>
      <c r="E103" s="20" t="s">
        <v>49</v>
      </c>
      <c r="F103" s="20" t="s">
        <v>871</v>
      </c>
      <c r="G103" s="20" t="s">
        <v>18</v>
      </c>
      <c r="H103" s="22">
        <v>275000</v>
      </c>
      <c r="I103" s="22">
        <v>0</v>
      </c>
      <c r="J103" s="22">
        <v>0</v>
      </c>
      <c r="K103" s="22">
        <v>0</v>
      </c>
      <c r="L103" s="22">
        <v>223748</v>
      </c>
      <c r="M103" s="22">
        <v>0</v>
      </c>
      <c r="N103" s="22">
        <v>0</v>
      </c>
      <c r="O103" s="22">
        <v>0</v>
      </c>
      <c r="P103" s="22">
        <v>0</v>
      </c>
      <c r="Q103" s="22">
        <v>0</v>
      </c>
      <c r="R103" s="22">
        <v>49707</v>
      </c>
      <c r="S103" s="22">
        <v>0</v>
      </c>
      <c r="T103" s="22">
        <v>0</v>
      </c>
      <c r="U103" s="22">
        <v>0</v>
      </c>
      <c r="V103" s="22">
        <v>4500</v>
      </c>
      <c r="W103" s="24" t="s">
        <v>21</v>
      </c>
      <c r="X103" s="2">
        <f t="shared" si="4"/>
        <v>275000</v>
      </c>
      <c r="Y103" s="2">
        <f t="shared" si="5"/>
        <v>275000</v>
      </c>
      <c r="Z103" s="2">
        <f t="shared" si="6"/>
        <v>223748</v>
      </c>
      <c r="AA103" s="2">
        <f t="shared" si="7"/>
        <v>552955</v>
      </c>
    </row>
    <row r="104" spans="1:27" ht="15" customHeight="1" x14ac:dyDescent="0.25">
      <c r="A104" s="20" t="s">
        <v>94</v>
      </c>
      <c r="B104" s="21">
        <v>2</v>
      </c>
      <c r="C104" s="20" t="s">
        <v>729</v>
      </c>
      <c r="D104" s="20" t="s">
        <v>16</v>
      </c>
      <c r="E104" s="20" t="s">
        <v>49</v>
      </c>
      <c r="F104" s="20" t="s">
        <v>871</v>
      </c>
      <c r="G104" s="20" t="s">
        <v>18</v>
      </c>
      <c r="H104" s="22">
        <v>0</v>
      </c>
      <c r="I104" s="22">
        <v>0</v>
      </c>
      <c r="J104" s="22">
        <v>0</v>
      </c>
      <c r="K104" s="22">
        <v>0</v>
      </c>
      <c r="L104" s="22">
        <v>114188</v>
      </c>
      <c r="M104" s="22">
        <v>0</v>
      </c>
      <c r="N104" s="22">
        <v>0</v>
      </c>
      <c r="O104" s="22">
        <v>0</v>
      </c>
      <c r="P104" s="22">
        <v>0</v>
      </c>
      <c r="Q104" s="22">
        <v>0</v>
      </c>
      <c r="R104" s="22">
        <v>32932</v>
      </c>
      <c r="S104" s="22">
        <v>0</v>
      </c>
      <c r="T104" s="22">
        <v>1070</v>
      </c>
      <c r="U104" s="22">
        <v>0</v>
      </c>
      <c r="V104" s="22">
        <v>6430</v>
      </c>
      <c r="W104" s="24" t="s">
        <v>21</v>
      </c>
      <c r="X104" s="2">
        <f t="shared" si="4"/>
        <v>0</v>
      </c>
      <c r="Y104" s="2">
        <f t="shared" si="5"/>
        <v>0</v>
      </c>
      <c r="Z104" s="2">
        <f t="shared" si="6"/>
        <v>114188</v>
      </c>
      <c r="AA104" s="2">
        <f t="shared" si="7"/>
        <v>154620</v>
      </c>
    </row>
    <row r="105" spans="1:27" ht="15" customHeight="1" x14ac:dyDescent="0.25">
      <c r="A105" s="20" t="s">
        <v>58</v>
      </c>
      <c r="B105" s="21">
        <v>2</v>
      </c>
      <c r="C105" s="20" t="s">
        <v>729</v>
      </c>
      <c r="D105" s="20" t="s">
        <v>16</v>
      </c>
      <c r="E105" s="20" t="s">
        <v>23</v>
      </c>
      <c r="F105" s="20" t="s">
        <v>23</v>
      </c>
      <c r="G105" s="20" t="s">
        <v>18</v>
      </c>
      <c r="H105" s="22">
        <v>3232477</v>
      </c>
      <c r="I105" s="22">
        <v>71497</v>
      </c>
      <c r="J105" s="22">
        <v>0</v>
      </c>
      <c r="K105" s="22">
        <v>1395</v>
      </c>
      <c r="L105" s="22">
        <v>193654</v>
      </c>
      <c r="M105" s="22">
        <v>0</v>
      </c>
      <c r="N105" s="22">
        <v>0</v>
      </c>
      <c r="O105" s="22">
        <v>0</v>
      </c>
      <c r="P105" s="22">
        <v>0</v>
      </c>
      <c r="Q105" s="22">
        <v>0</v>
      </c>
      <c r="R105" s="22">
        <v>244027</v>
      </c>
      <c r="S105" s="22">
        <v>0</v>
      </c>
      <c r="T105" s="22">
        <v>15000</v>
      </c>
      <c r="U105" s="22">
        <v>0</v>
      </c>
      <c r="V105" s="22">
        <v>0</v>
      </c>
      <c r="W105" s="24" t="s">
        <v>889</v>
      </c>
      <c r="X105" s="2">
        <f t="shared" si="4"/>
        <v>3305369</v>
      </c>
      <c r="Y105" s="2">
        <f t="shared" si="5"/>
        <v>3305369</v>
      </c>
      <c r="Z105" s="2">
        <f t="shared" si="6"/>
        <v>193654</v>
      </c>
      <c r="AA105" s="2">
        <f t="shared" si="7"/>
        <v>3758050</v>
      </c>
    </row>
    <row r="106" spans="1:27" ht="15" customHeight="1" x14ac:dyDescent="0.25">
      <c r="A106" s="20" t="s">
        <v>58</v>
      </c>
      <c r="B106" s="21">
        <v>2</v>
      </c>
      <c r="C106" s="20" t="s">
        <v>729</v>
      </c>
      <c r="D106" s="20" t="s">
        <v>16</v>
      </c>
      <c r="E106" s="20" t="s">
        <v>49</v>
      </c>
      <c r="F106" s="20" t="s">
        <v>871</v>
      </c>
      <c r="G106" s="20" t="s">
        <v>18</v>
      </c>
      <c r="H106" s="22">
        <v>2445998</v>
      </c>
      <c r="I106" s="22">
        <v>22241</v>
      </c>
      <c r="J106" s="22">
        <v>0</v>
      </c>
      <c r="K106" s="22">
        <v>1239</v>
      </c>
      <c r="L106" s="22">
        <v>591327</v>
      </c>
      <c r="M106" s="22">
        <v>0</v>
      </c>
      <c r="N106" s="22">
        <v>0</v>
      </c>
      <c r="O106" s="22">
        <v>0</v>
      </c>
      <c r="P106" s="22">
        <v>0</v>
      </c>
      <c r="Q106" s="22">
        <v>0</v>
      </c>
      <c r="R106" s="22">
        <v>222267</v>
      </c>
      <c r="S106" s="22">
        <v>0</v>
      </c>
      <c r="T106" s="22">
        <v>5000</v>
      </c>
      <c r="U106" s="22">
        <v>0</v>
      </c>
      <c r="V106" s="22">
        <v>0</v>
      </c>
      <c r="W106" s="24" t="s">
        <v>890</v>
      </c>
      <c r="X106" s="2">
        <f t="shared" si="4"/>
        <v>2469478</v>
      </c>
      <c r="Y106" s="2">
        <f t="shared" si="5"/>
        <v>2469478</v>
      </c>
      <c r="Z106" s="2">
        <f t="shared" si="6"/>
        <v>591327</v>
      </c>
      <c r="AA106" s="2">
        <f t="shared" si="7"/>
        <v>3288072</v>
      </c>
    </row>
    <row r="107" spans="1:27" ht="15" customHeight="1" x14ac:dyDescent="0.25">
      <c r="A107" s="20" t="s">
        <v>58</v>
      </c>
      <c r="B107" s="21">
        <v>2</v>
      </c>
      <c r="C107" s="20" t="s">
        <v>729</v>
      </c>
      <c r="D107" s="20" t="s">
        <v>16</v>
      </c>
      <c r="E107" s="20" t="s">
        <v>17</v>
      </c>
      <c r="F107" s="20" t="s">
        <v>875</v>
      </c>
      <c r="G107" s="20" t="s">
        <v>18</v>
      </c>
      <c r="H107" s="22">
        <v>1065842</v>
      </c>
      <c r="I107" s="22">
        <v>173649</v>
      </c>
      <c r="J107" s="22">
        <v>0</v>
      </c>
      <c r="K107" s="22">
        <v>3852</v>
      </c>
      <c r="L107" s="22">
        <v>872944</v>
      </c>
      <c r="M107" s="22">
        <v>0</v>
      </c>
      <c r="N107" s="22">
        <v>0</v>
      </c>
      <c r="O107" s="22">
        <v>0</v>
      </c>
      <c r="P107" s="22">
        <v>0</v>
      </c>
      <c r="Q107" s="22">
        <v>0</v>
      </c>
      <c r="R107" s="22">
        <v>191154</v>
      </c>
      <c r="S107" s="22">
        <v>0</v>
      </c>
      <c r="T107" s="22">
        <v>1500</v>
      </c>
      <c r="U107" s="22">
        <v>0</v>
      </c>
      <c r="V107" s="22">
        <v>0</v>
      </c>
      <c r="W107" s="24" t="s">
        <v>21</v>
      </c>
      <c r="X107" s="2">
        <f t="shared" si="4"/>
        <v>1243343</v>
      </c>
      <c r="Y107" s="2">
        <f t="shared" si="5"/>
        <v>1243343</v>
      </c>
      <c r="Z107" s="2">
        <f t="shared" si="6"/>
        <v>872944</v>
      </c>
      <c r="AA107" s="2">
        <f t="shared" si="7"/>
        <v>2308941</v>
      </c>
    </row>
    <row r="108" spans="1:27" ht="15" customHeight="1" x14ac:dyDescent="0.25">
      <c r="A108" s="20" t="s">
        <v>48</v>
      </c>
      <c r="B108" s="21">
        <v>2</v>
      </c>
      <c r="C108" s="20" t="s">
        <v>729</v>
      </c>
      <c r="D108" s="20" t="s">
        <v>16</v>
      </c>
      <c r="E108" s="20" t="s">
        <v>98</v>
      </c>
      <c r="F108" s="20" t="s">
        <v>98</v>
      </c>
      <c r="G108" s="20" t="s">
        <v>18</v>
      </c>
      <c r="H108" s="22">
        <v>0</v>
      </c>
      <c r="I108" s="22">
        <v>0</v>
      </c>
      <c r="J108" s="22">
        <v>0</v>
      </c>
      <c r="K108" s="22">
        <v>500000</v>
      </c>
      <c r="L108" s="22">
        <v>0</v>
      </c>
      <c r="M108" s="22">
        <v>0</v>
      </c>
      <c r="N108" s="22">
        <v>0</v>
      </c>
      <c r="O108" s="22">
        <v>0</v>
      </c>
      <c r="P108" s="22">
        <v>0</v>
      </c>
      <c r="Q108" s="22">
        <v>0</v>
      </c>
      <c r="R108" s="22">
        <v>0</v>
      </c>
      <c r="S108" s="22">
        <v>0</v>
      </c>
      <c r="T108" s="22">
        <v>0</v>
      </c>
      <c r="U108" s="22">
        <v>0</v>
      </c>
      <c r="V108" s="22">
        <v>0</v>
      </c>
      <c r="W108" s="24" t="s">
        <v>21</v>
      </c>
      <c r="X108" s="2">
        <f t="shared" si="4"/>
        <v>500000</v>
      </c>
      <c r="Y108" s="2">
        <f t="shared" si="5"/>
        <v>500000</v>
      </c>
      <c r="Z108" s="2">
        <f t="shared" si="6"/>
        <v>0</v>
      </c>
      <c r="AA108" s="2">
        <f t="shared" si="7"/>
        <v>500000</v>
      </c>
    </row>
    <row r="109" spans="1:27" ht="15" customHeight="1" x14ac:dyDescent="0.25">
      <c r="A109" s="20" t="s">
        <v>77</v>
      </c>
      <c r="B109" s="21">
        <v>2</v>
      </c>
      <c r="C109" s="20" t="s">
        <v>729</v>
      </c>
      <c r="D109" s="20" t="s">
        <v>78</v>
      </c>
      <c r="E109" s="20" t="s">
        <v>98</v>
      </c>
      <c r="F109" s="20" t="s">
        <v>98</v>
      </c>
      <c r="G109" s="20" t="s">
        <v>18</v>
      </c>
      <c r="H109" s="22">
        <v>0</v>
      </c>
      <c r="I109" s="22">
        <v>0</v>
      </c>
      <c r="J109" s="22">
        <v>0</v>
      </c>
      <c r="K109" s="22">
        <v>100000</v>
      </c>
      <c r="L109" s="22">
        <v>0</v>
      </c>
      <c r="M109" s="22">
        <v>0</v>
      </c>
      <c r="N109" s="22">
        <v>0</v>
      </c>
      <c r="O109" s="22">
        <v>0</v>
      </c>
      <c r="P109" s="22">
        <v>0</v>
      </c>
      <c r="Q109" s="22">
        <v>0</v>
      </c>
      <c r="R109" s="22">
        <v>0</v>
      </c>
      <c r="S109" s="22">
        <v>0</v>
      </c>
      <c r="T109" s="22">
        <v>0</v>
      </c>
      <c r="U109" s="22">
        <v>0</v>
      </c>
      <c r="V109" s="22">
        <v>0</v>
      </c>
      <c r="W109" s="24" t="s">
        <v>21</v>
      </c>
      <c r="X109" s="2">
        <f t="shared" si="4"/>
        <v>100000</v>
      </c>
      <c r="Y109" s="2">
        <f t="shared" si="5"/>
        <v>100000</v>
      </c>
      <c r="Z109" s="2">
        <f t="shared" si="6"/>
        <v>0</v>
      </c>
      <c r="AA109" s="2">
        <f t="shared" si="7"/>
        <v>100000</v>
      </c>
    </row>
    <row r="110" spans="1:27" ht="15" customHeight="1" x14ac:dyDescent="0.25">
      <c r="A110" s="20" t="s">
        <v>81</v>
      </c>
      <c r="B110" s="21">
        <v>2</v>
      </c>
      <c r="C110" s="20" t="s">
        <v>729</v>
      </c>
      <c r="D110" s="20" t="s">
        <v>78</v>
      </c>
      <c r="E110" s="20" t="s">
        <v>98</v>
      </c>
      <c r="F110" s="20" t="s">
        <v>98</v>
      </c>
      <c r="G110" s="20" t="s">
        <v>18</v>
      </c>
      <c r="H110" s="22">
        <v>0</v>
      </c>
      <c r="I110" s="22">
        <v>0</v>
      </c>
      <c r="J110" s="22">
        <v>0</v>
      </c>
      <c r="K110" s="22">
        <v>328000</v>
      </c>
      <c r="L110" s="22">
        <v>0</v>
      </c>
      <c r="M110" s="22">
        <v>0</v>
      </c>
      <c r="N110" s="22">
        <v>0</v>
      </c>
      <c r="O110" s="22">
        <v>0</v>
      </c>
      <c r="P110" s="22">
        <v>0</v>
      </c>
      <c r="Q110" s="22">
        <v>0</v>
      </c>
      <c r="R110" s="22">
        <v>0</v>
      </c>
      <c r="S110" s="22">
        <v>0</v>
      </c>
      <c r="T110" s="22">
        <v>0</v>
      </c>
      <c r="U110" s="22">
        <v>0</v>
      </c>
      <c r="V110" s="22">
        <v>0</v>
      </c>
      <c r="W110" s="24" t="s">
        <v>21</v>
      </c>
      <c r="X110" s="2">
        <f t="shared" si="4"/>
        <v>328000</v>
      </c>
      <c r="Y110" s="2">
        <f t="shared" si="5"/>
        <v>328000</v>
      </c>
      <c r="Z110" s="2">
        <f t="shared" si="6"/>
        <v>0</v>
      </c>
      <c r="AA110" s="2">
        <f t="shared" si="7"/>
        <v>328000</v>
      </c>
    </row>
    <row r="111" spans="1:27" ht="15" customHeight="1" x14ac:dyDescent="0.25">
      <c r="A111" s="20" t="s">
        <v>67</v>
      </c>
      <c r="B111" s="21">
        <v>2</v>
      </c>
      <c r="C111" s="20" t="s">
        <v>729</v>
      </c>
      <c r="D111" s="20" t="s">
        <v>78</v>
      </c>
      <c r="E111" s="20" t="s">
        <v>98</v>
      </c>
      <c r="F111" s="20" t="s">
        <v>98</v>
      </c>
      <c r="G111" s="20" t="s">
        <v>18</v>
      </c>
      <c r="H111" s="22">
        <v>0</v>
      </c>
      <c r="I111" s="22">
        <v>0</v>
      </c>
      <c r="J111" s="22">
        <v>0</v>
      </c>
      <c r="K111" s="22">
        <v>382900</v>
      </c>
      <c r="L111" s="22">
        <v>0</v>
      </c>
      <c r="M111" s="22">
        <v>0</v>
      </c>
      <c r="N111" s="22">
        <v>0</v>
      </c>
      <c r="O111" s="22">
        <v>0</v>
      </c>
      <c r="P111" s="22">
        <v>0</v>
      </c>
      <c r="Q111" s="22">
        <v>0</v>
      </c>
      <c r="R111" s="22">
        <v>0</v>
      </c>
      <c r="S111" s="22">
        <v>0</v>
      </c>
      <c r="T111" s="22">
        <v>0</v>
      </c>
      <c r="U111" s="22">
        <v>0</v>
      </c>
      <c r="V111" s="22">
        <v>400</v>
      </c>
      <c r="W111" s="24" t="s">
        <v>21</v>
      </c>
      <c r="X111" s="2">
        <f t="shared" si="4"/>
        <v>382900</v>
      </c>
      <c r="Y111" s="2">
        <f t="shared" si="5"/>
        <v>382900</v>
      </c>
      <c r="Z111" s="2">
        <f t="shared" si="6"/>
        <v>0</v>
      </c>
      <c r="AA111" s="2">
        <f t="shared" si="7"/>
        <v>383300</v>
      </c>
    </row>
    <row r="112" spans="1:27" ht="15" customHeight="1" x14ac:dyDescent="0.25">
      <c r="A112" s="20" t="s">
        <v>89</v>
      </c>
      <c r="B112" s="21">
        <v>2</v>
      </c>
      <c r="C112" s="20" t="s">
        <v>729</v>
      </c>
      <c r="D112" s="20" t="s">
        <v>78</v>
      </c>
      <c r="E112" s="20" t="s">
        <v>98</v>
      </c>
      <c r="F112" s="20" t="s">
        <v>98</v>
      </c>
      <c r="G112" s="20" t="s">
        <v>18</v>
      </c>
      <c r="H112" s="22">
        <v>0</v>
      </c>
      <c r="I112" s="22">
        <v>0</v>
      </c>
      <c r="J112" s="22">
        <v>0</v>
      </c>
      <c r="K112" s="22">
        <v>306000</v>
      </c>
      <c r="L112" s="22">
        <v>0</v>
      </c>
      <c r="M112" s="22">
        <v>0</v>
      </c>
      <c r="N112" s="22">
        <v>0</v>
      </c>
      <c r="O112" s="22">
        <v>0</v>
      </c>
      <c r="P112" s="22">
        <v>0</v>
      </c>
      <c r="Q112" s="22">
        <v>0</v>
      </c>
      <c r="R112" s="22">
        <v>0</v>
      </c>
      <c r="S112" s="22">
        <v>0</v>
      </c>
      <c r="T112" s="22">
        <v>0</v>
      </c>
      <c r="U112" s="22">
        <v>0</v>
      </c>
      <c r="V112" s="22">
        <v>300000</v>
      </c>
      <c r="W112" s="24" t="s">
        <v>21</v>
      </c>
      <c r="X112" s="2">
        <f t="shared" si="4"/>
        <v>306000</v>
      </c>
      <c r="Y112" s="2">
        <f t="shared" si="5"/>
        <v>306000</v>
      </c>
      <c r="Z112" s="2">
        <f t="shared" si="6"/>
        <v>0</v>
      </c>
      <c r="AA112" s="2">
        <f t="shared" si="7"/>
        <v>606000</v>
      </c>
    </row>
    <row r="113" spans="1:27" ht="15" customHeight="1" x14ac:dyDescent="0.25">
      <c r="A113" s="20" t="s">
        <v>88</v>
      </c>
      <c r="B113" s="21">
        <v>2</v>
      </c>
      <c r="C113" s="20" t="s">
        <v>729</v>
      </c>
      <c r="D113" s="20" t="s">
        <v>78</v>
      </c>
      <c r="E113" s="20" t="s">
        <v>98</v>
      </c>
      <c r="F113" s="20" t="s">
        <v>98</v>
      </c>
      <c r="G113" s="20" t="s">
        <v>18</v>
      </c>
      <c r="H113" s="22">
        <v>0</v>
      </c>
      <c r="I113" s="22">
        <v>0</v>
      </c>
      <c r="J113" s="22">
        <v>0</v>
      </c>
      <c r="K113" s="22">
        <v>363250</v>
      </c>
      <c r="L113" s="22">
        <v>0</v>
      </c>
      <c r="M113" s="22">
        <v>0</v>
      </c>
      <c r="N113" s="22">
        <v>0</v>
      </c>
      <c r="O113" s="22">
        <v>0</v>
      </c>
      <c r="P113" s="22">
        <v>0</v>
      </c>
      <c r="Q113" s="22">
        <v>0</v>
      </c>
      <c r="R113" s="22">
        <v>0</v>
      </c>
      <c r="S113" s="22">
        <v>0</v>
      </c>
      <c r="T113" s="22">
        <v>0</v>
      </c>
      <c r="U113" s="22">
        <v>0</v>
      </c>
      <c r="V113" s="22">
        <v>133600</v>
      </c>
      <c r="W113" s="24" t="s">
        <v>21</v>
      </c>
      <c r="X113" s="2">
        <f t="shared" si="4"/>
        <v>363250</v>
      </c>
      <c r="Y113" s="2">
        <f t="shared" si="5"/>
        <v>363250</v>
      </c>
      <c r="Z113" s="2">
        <f t="shared" si="6"/>
        <v>0</v>
      </c>
      <c r="AA113" s="2">
        <f t="shared" si="7"/>
        <v>496850</v>
      </c>
    </row>
    <row r="114" spans="1:27" ht="15" customHeight="1" x14ac:dyDescent="0.25">
      <c r="A114" s="20" t="s">
        <v>92</v>
      </c>
      <c r="B114" s="21">
        <v>2</v>
      </c>
      <c r="C114" s="20" t="s">
        <v>729</v>
      </c>
      <c r="D114" s="20" t="s">
        <v>78</v>
      </c>
      <c r="E114" s="20" t="s">
        <v>23</v>
      </c>
      <c r="F114" s="20" t="s">
        <v>23</v>
      </c>
      <c r="G114" s="20" t="s">
        <v>18</v>
      </c>
      <c r="H114" s="22">
        <v>0</v>
      </c>
      <c r="I114" s="22">
        <v>0</v>
      </c>
      <c r="J114" s="22">
        <v>0</v>
      </c>
      <c r="K114" s="22">
        <v>71800</v>
      </c>
      <c r="L114" s="22">
        <v>0</v>
      </c>
      <c r="M114" s="22">
        <v>0</v>
      </c>
      <c r="N114" s="22">
        <v>0</v>
      </c>
      <c r="O114" s="22">
        <v>0</v>
      </c>
      <c r="P114" s="22">
        <v>0</v>
      </c>
      <c r="Q114" s="22">
        <v>0</v>
      </c>
      <c r="R114" s="22">
        <v>22669</v>
      </c>
      <c r="S114" s="22">
        <v>0</v>
      </c>
      <c r="T114" s="22">
        <v>0</v>
      </c>
      <c r="U114" s="22">
        <v>0</v>
      </c>
      <c r="V114" s="22">
        <v>0</v>
      </c>
      <c r="W114" s="24" t="s">
        <v>21</v>
      </c>
      <c r="X114" s="2">
        <f t="shared" si="4"/>
        <v>71800</v>
      </c>
      <c r="Y114" s="2">
        <f t="shared" si="5"/>
        <v>71800</v>
      </c>
      <c r="Z114" s="2">
        <f t="shared" si="6"/>
        <v>0</v>
      </c>
      <c r="AA114" s="2">
        <f t="shared" si="7"/>
        <v>94469</v>
      </c>
    </row>
    <row r="115" spans="1:27" ht="15" customHeight="1" x14ac:dyDescent="0.25">
      <c r="A115" s="20" t="s">
        <v>77</v>
      </c>
      <c r="B115" s="21">
        <v>2</v>
      </c>
      <c r="C115" s="20" t="s">
        <v>729</v>
      </c>
      <c r="D115" s="20" t="s">
        <v>16</v>
      </c>
      <c r="E115" s="20" t="s">
        <v>23</v>
      </c>
      <c r="F115" s="20" t="s">
        <v>23</v>
      </c>
      <c r="G115" s="20" t="s">
        <v>18</v>
      </c>
      <c r="H115" s="22">
        <v>73800</v>
      </c>
      <c r="I115" s="22">
        <v>26200</v>
      </c>
      <c r="J115" s="22">
        <v>0</v>
      </c>
      <c r="K115" s="22">
        <v>0</v>
      </c>
      <c r="L115" s="22">
        <v>0</v>
      </c>
      <c r="M115" s="22">
        <v>0</v>
      </c>
      <c r="N115" s="22">
        <v>0</v>
      </c>
      <c r="O115" s="22">
        <v>0</v>
      </c>
      <c r="P115" s="22">
        <v>0</v>
      </c>
      <c r="Q115" s="22">
        <v>0</v>
      </c>
      <c r="R115" s="22">
        <v>127688</v>
      </c>
      <c r="S115" s="22">
        <v>0</v>
      </c>
      <c r="T115" s="22">
        <v>0</v>
      </c>
      <c r="U115" s="22">
        <v>0</v>
      </c>
      <c r="V115" s="22">
        <v>0</v>
      </c>
      <c r="W115" s="24" t="s">
        <v>21</v>
      </c>
      <c r="X115" s="2">
        <f t="shared" si="4"/>
        <v>100000</v>
      </c>
      <c r="Y115" s="2">
        <f t="shared" si="5"/>
        <v>100000</v>
      </c>
      <c r="Z115" s="2">
        <f t="shared" si="6"/>
        <v>0</v>
      </c>
      <c r="AA115" s="2">
        <f t="shared" si="7"/>
        <v>227688</v>
      </c>
    </row>
    <row r="116" spans="1:27" ht="15" customHeight="1" x14ac:dyDescent="0.25">
      <c r="A116" s="20" t="s">
        <v>63</v>
      </c>
      <c r="B116" s="21">
        <v>2</v>
      </c>
      <c r="C116" s="20" t="s">
        <v>729</v>
      </c>
      <c r="D116" s="20" t="s">
        <v>16</v>
      </c>
      <c r="E116" s="20" t="s">
        <v>23</v>
      </c>
      <c r="F116" s="20" t="s">
        <v>23</v>
      </c>
      <c r="G116" s="20" t="s">
        <v>18</v>
      </c>
      <c r="H116" s="22">
        <v>5944891</v>
      </c>
      <c r="I116" s="22">
        <v>69064</v>
      </c>
      <c r="J116" s="22">
        <v>0</v>
      </c>
      <c r="K116" s="22">
        <v>0</v>
      </c>
      <c r="L116" s="22">
        <v>633150</v>
      </c>
      <c r="M116" s="22">
        <v>0</v>
      </c>
      <c r="N116" s="22">
        <v>0</v>
      </c>
      <c r="O116" s="22">
        <v>0</v>
      </c>
      <c r="P116" s="22">
        <v>0</v>
      </c>
      <c r="Q116" s="22">
        <v>0</v>
      </c>
      <c r="R116" s="22">
        <v>299530</v>
      </c>
      <c r="S116" s="22">
        <v>0</v>
      </c>
      <c r="T116" s="22">
        <v>0</v>
      </c>
      <c r="U116" s="22">
        <v>0</v>
      </c>
      <c r="V116" s="22">
        <v>0</v>
      </c>
      <c r="W116" s="24" t="s">
        <v>21</v>
      </c>
      <c r="X116" s="2">
        <f t="shared" si="4"/>
        <v>6013955</v>
      </c>
      <c r="Y116" s="2">
        <f t="shared" si="5"/>
        <v>6013955</v>
      </c>
      <c r="Z116" s="2">
        <f t="shared" si="6"/>
        <v>633150</v>
      </c>
      <c r="AA116" s="2">
        <f t="shared" si="7"/>
        <v>6946635</v>
      </c>
    </row>
    <row r="117" spans="1:27" ht="15" customHeight="1" x14ac:dyDescent="0.25">
      <c r="A117" s="20" t="s">
        <v>48</v>
      </c>
      <c r="B117" s="21">
        <v>2</v>
      </c>
      <c r="C117" s="20" t="s">
        <v>729</v>
      </c>
      <c r="D117" s="20" t="s">
        <v>16</v>
      </c>
      <c r="E117" s="20" t="s">
        <v>23</v>
      </c>
      <c r="F117" s="20" t="s">
        <v>23</v>
      </c>
      <c r="G117" s="20" t="s">
        <v>18</v>
      </c>
      <c r="H117" s="22">
        <v>2249800</v>
      </c>
      <c r="I117" s="22">
        <v>162510</v>
      </c>
      <c r="J117" s="22">
        <v>0</v>
      </c>
      <c r="K117" s="22">
        <v>0</v>
      </c>
      <c r="L117" s="22">
        <v>538733</v>
      </c>
      <c r="M117" s="22">
        <v>0</v>
      </c>
      <c r="N117" s="22">
        <v>0</v>
      </c>
      <c r="O117" s="22">
        <v>0</v>
      </c>
      <c r="P117" s="22">
        <v>0</v>
      </c>
      <c r="Q117" s="22">
        <v>0</v>
      </c>
      <c r="R117" s="22">
        <v>288840</v>
      </c>
      <c r="S117" s="22">
        <v>0</v>
      </c>
      <c r="T117" s="22">
        <v>0</v>
      </c>
      <c r="U117" s="22">
        <v>0</v>
      </c>
      <c r="V117" s="22">
        <v>0</v>
      </c>
      <c r="W117" s="24" t="s">
        <v>21</v>
      </c>
      <c r="X117" s="2">
        <f t="shared" si="4"/>
        <v>2412310</v>
      </c>
      <c r="Y117" s="2">
        <f t="shared" si="5"/>
        <v>2412310</v>
      </c>
      <c r="Z117" s="2">
        <f t="shared" si="6"/>
        <v>538733</v>
      </c>
      <c r="AA117" s="2">
        <f t="shared" si="7"/>
        <v>3239883</v>
      </c>
    </row>
    <row r="118" spans="1:27" ht="15" customHeight="1" x14ac:dyDescent="0.25">
      <c r="A118" s="20" t="s">
        <v>39</v>
      </c>
      <c r="B118" s="21">
        <v>2</v>
      </c>
      <c r="C118" s="20" t="s">
        <v>729</v>
      </c>
      <c r="D118" s="20" t="s">
        <v>16</v>
      </c>
      <c r="E118" s="20" t="s">
        <v>23</v>
      </c>
      <c r="F118" s="20" t="s">
        <v>23</v>
      </c>
      <c r="G118" s="20" t="s">
        <v>18</v>
      </c>
      <c r="H118" s="22">
        <v>6973746</v>
      </c>
      <c r="I118" s="22">
        <v>42734</v>
      </c>
      <c r="J118" s="22">
        <v>0</v>
      </c>
      <c r="K118" s="22">
        <v>0</v>
      </c>
      <c r="L118" s="22">
        <v>1442430</v>
      </c>
      <c r="M118" s="22">
        <v>0</v>
      </c>
      <c r="N118" s="22">
        <v>0</v>
      </c>
      <c r="O118" s="22">
        <v>0</v>
      </c>
      <c r="P118" s="22">
        <v>0</v>
      </c>
      <c r="Q118" s="22">
        <v>0</v>
      </c>
      <c r="R118" s="22">
        <v>518450</v>
      </c>
      <c r="S118" s="22">
        <v>0</v>
      </c>
      <c r="T118" s="22">
        <v>0</v>
      </c>
      <c r="U118" s="22">
        <v>0</v>
      </c>
      <c r="V118" s="22">
        <v>0</v>
      </c>
      <c r="W118" s="24" t="s">
        <v>21</v>
      </c>
      <c r="X118" s="2">
        <f t="shared" si="4"/>
        <v>7016480</v>
      </c>
      <c r="Y118" s="2">
        <f t="shared" si="5"/>
        <v>7016480</v>
      </c>
      <c r="Z118" s="2">
        <f t="shared" si="6"/>
        <v>1442430</v>
      </c>
      <c r="AA118" s="2">
        <f t="shared" si="7"/>
        <v>8977360</v>
      </c>
    </row>
    <row r="119" spans="1:27" ht="15" customHeight="1" x14ac:dyDescent="0.25">
      <c r="A119" s="20" t="s">
        <v>82</v>
      </c>
      <c r="B119" s="21">
        <v>2</v>
      </c>
      <c r="C119" s="20" t="s">
        <v>729</v>
      </c>
      <c r="D119" s="20" t="s">
        <v>16</v>
      </c>
      <c r="E119" s="20" t="s">
        <v>23</v>
      </c>
      <c r="F119" s="20" t="s">
        <v>23</v>
      </c>
      <c r="G119" s="20" t="s">
        <v>18</v>
      </c>
      <c r="H119" s="22">
        <v>1005961</v>
      </c>
      <c r="I119" s="22">
        <v>27976</v>
      </c>
      <c r="J119" s="22">
        <v>0</v>
      </c>
      <c r="K119" s="22">
        <v>0</v>
      </c>
      <c r="L119" s="22">
        <v>363666</v>
      </c>
      <c r="M119" s="22">
        <v>0</v>
      </c>
      <c r="N119" s="22">
        <v>0</v>
      </c>
      <c r="O119" s="22">
        <v>0</v>
      </c>
      <c r="P119" s="22">
        <v>0</v>
      </c>
      <c r="Q119" s="22">
        <v>0</v>
      </c>
      <c r="R119" s="22">
        <v>308864</v>
      </c>
      <c r="S119" s="22">
        <v>0</v>
      </c>
      <c r="T119" s="22">
        <v>0</v>
      </c>
      <c r="U119" s="22">
        <v>0</v>
      </c>
      <c r="V119" s="22">
        <v>0</v>
      </c>
      <c r="W119" s="24" t="s">
        <v>21</v>
      </c>
      <c r="X119" s="2">
        <f t="shared" si="4"/>
        <v>1033937</v>
      </c>
      <c r="Y119" s="2">
        <f t="shared" si="5"/>
        <v>1033937</v>
      </c>
      <c r="Z119" s="2">
        <f t="shared" si="6"/>
        <v>363666</v>
      </c>
      <c r="AA119" s="2">
        <f t="shared" si="7"/>
        <v>1706467</v>
      </c>
    </row>
    <row r="120" spans="1:27" ht="15" customHeight="1" x14ac:dyDescent="0.25">
      <c r="A120" s="20" t="s">
        <v>44</v>
      </c>
      <c r="B120" s="21">
        <v>2</v>
      </c>
      <c r="C120" s="20" t="s">
        <v>729</v>
      </c>
      <c r="D120" s="20" t="s">
        <v>16</v>
      </c>
      <c r="E120" s="20" t="s">
        <v>23</v>
      </c>
      <c r="F120" s="20" t="s">
        <v>23</v>
      </c>
      <c r="G120" s="20" t="s">
        <v>18</v>
      </c>
      <c r="H120" s="22">
        <v>400102</v>
      </c>
      <c r="I120" s="22">
        <v>35114</v>
      </c>
      <c r="J120" s="22">
        <v>0</v>
      </c>
      <c r="K120" s="22">
        <v>0</v>
      </c>
      <c r="L120" s="22">
        <v>92451</v>
      </c>
      <c r="M120" s="22">
        <v>0</v>
      </c>
      <c r="N120" s="22">
        <v>0</v>
      </c>
      <c r="O120" s="22">
        <v>0</v>
      </c>
      <c r="P120" s="22">
        <v>0</v>
      </c>
      <c r="Q120" s="22">
        <v>0</v>
      </c>
      <c r="R120" s="22">
        <v>307478</v>
      </c>
      <c r="S120" s="22">
        <v>0</v>
      </c>
      <c r="T120" s="22">
        <v>0</v>
      </c>
      <c r="U120" s="22">
        <v>0</v>
      </c>
      <c r="V120" s="22">
        <v>0</v>
      </c>
      <c r="W120" s="24" t="s">
        <v>21</v>
      </c>
      <c r="X120" s="2">
        <f t="shared" si="4"/>
        <v>435216</v>
      </c>
      <c r="Y120" s="2">
        <f t="shared" si="5"/>
        <v>435216</v>
      </c>
      <c r="Z120" s="2">
        <f t="shared" si="6"/>
        <v>92451</v>
      </c>
      <c r="AA120" s="2">
        <f t="shared" si="7"/>
        <v>835145</v>
      </c>
    </row>
    <row r="121" spans="1:27" ht="15" customHeight="1" x14ac:dyDescent="0.25">
      <c r="A121" s="20" t="s">
        <v>52</v>
      </c>
      <c r="B121" s="21">
        <v>2</v>
      </c>
      <c r="C121" s="20" t="s">
        <v>729</v>
      </c>
      <c r="D121" s="20" t="s">
        <v>16</v>
      </c>
      <c r="E121" s="20" t="s">
        <v>23</v>
      </c>
      <c r="F121" s="20" t="s">
        <v>23</v>
      </c>
      <c r="G121" s="20" t="s">
        <v>18</v>
      </c>
      <c r="H121" s="22">
        <v>0</v>
      </c>
      <c r="I121" s="22">
        <v>0</v>
      </c>
      <c r="J121" s="22">
        <v>0</v>
      </c>
      <c r="K121" s="22">
        <v>6751362</v>
      </c>
      <c r="L121" s="22">
        <v>2324451</v>
      </c>
      <c r="M121" s="22">
        <v>0</v>
      </c>
      <c r="N121" s="22">
        <v>0</v>
      </c>
      <c r="O121" s="22">
        <v>0</v>
      </c>
      <c r="P121" s="22">
        <v>0</v>
      </c>
      <c r="Q121" s="22">
        <v>0</v>
      </c>
      <c r="R121" s="22">
        <v>375357</v>
      </c>
      <c r="S121" s="22">
        <v>0</v>
      </c>
      <c r="T121" s="22">
        <v>0</v>
      </c>
      <c r="U121" s="22">
        <v>0</v>
      </c>
      <c r="V121" s="22">
        <v>0</v>
      </c>
      <c r="W121" s="24" t="s">
        <v>21</v>
      </c>
      <c r="X121" s="2">
        <f t="shared" si="4"/>
        <v>6751362</v>
      </c>
      <c r="Y121" s="2">
        <f t="shared" si="5"/>
        <v>6751362</v>
      </c>
      <c r="Z121" s="2">
        <f t="shared" si="6"/>
        <v>2324451</v>
      </c>
      <c r="AA121" s="2">
        <f t="shared" si="7"/>
        <v>9451170</v>
      </c>
    </row>
    <row r="122" spans="1:27" ht="15" customHeight="1" x14ac:dyDescent="0.25">
      <c r="A122" s="20" t="s">
        <v>79</v>
      </c>
      <c r="B122" s="21">
        <v>2</v>
      </c>
      <c r="C122" s="20" t="s">
        <v>729</v>
      </c>
      <c r="D122" s="20" t="s">
        <v>16</v>
      </c>
      <c r="E122" s="20" t="s">
        <v>23</v>
      </c>
      <c r="F122" s="20" t="s">
        <v>23</v>
      </c>
      <c r="G122" s="20" t="s">
        <v>18</v>
      </c>
      <c r="H122" s="22">
        <v>3908063</v>
      </c>
      <c r="I122" s="22">
        <v>0</v>
      </c>
      <c r="J122" s="22">
        <v>0</v>
      </c>
      <c r="K122" s="22">
        <v>0</v>
      </c>
      <c r="L122" s="22">
        <v>1036606</v>
      </c>
      <c r="M122" s="22">
        <v>0</v>
      </c>
      <c r="N122" s="22">
        <v>0</v>
      </c>
      <c r="O122" s="22">
        <v>0</v>
      </c>
      <c r="P122" s="22">
        <v>0</v>
      </c>
      <c r="Q122" s="22">
        <v>0</v>
      </c>
      <c r="R122" s="22">
        <v>176028</v>
      </c>
      <c r="S122" s="22">
        <v>0</v>
      </c>
      <c r="T122" s="22">
        <v>123311</v>
      </c>
      <c r="U122" s="22">
        <v>0</v>
      </c>
      <c r="V122" s="22">
        <v>0</v>
      </c>
      <c r="W122" s="24" t="s">
        <v>21</v>
      </c>
      <c r="X122" s="2">
        <f t="shared" si="4"/>
        <v>3908063</v>
      </c>
      <c r="Y122" s="2">
        <f t="shared" si="5"/>
        <v>3908063</v>
      </c>
      <c r="Z122" s="2">
        <f t="shared" si="6"/>
        <v>1036606</v>
      </c>
      <c r="AA122" s="2">
        <f t="shared" si="7"/>
        <v>5244008</v>
      </c>
    </row>
    <row r="123" spans="1:27" ht="15" customHeight="1" x14ac:dyDescent="0.25">
      <c r="A123" s="20" t="s">
        <v>37</v>
      </c>
      <c r="B123" s="21">
        <v>2</v>
      </c>
      <c r="C123" s="20" t="s">
        <v>729</v>
      </c>
      <c r="D123" s="20" t="s">
        <v>16</v>
      </c>
      <c r="E123" s="20" t="s">
        <v>23</v>
      </c>
      <c r="F123" s="20" t="s">
        <v>23</v>
      </c>
      <c r="G123" s="20" t="s">
        <v>18</v>
      </c>
      <c r="H123" s="22">
        <v>5252000</v>
      </c>
      <c r="I123" s="22">
        <v>0</v>
      </c>
      <c r="J123" s="22">
        <v>0</v>
      </c>
      <c r="K123" s="22">
        <v>0</v>
      </c>
      <c r="L123" s="22">
        <v>1842409</v>
      </c>
      <c r="M123" s="22">
        <v>0</v>
      </c>
      <c r="N123" s="22">
        <v>0</v>
      </c>
      <c r="O123" s="22">
        <v>0</v>
      </c>
      <c r="P123" s="22">
        <v>0</v>
      </c>
      <c r="Q123" s="22">
        <v>0</v>
      </c>
      <c r="R123" s="22">
        <v>176680</v>
      </c>
      <c r="S123" s="22">
        <v>0</v>
      </c>
      <c r="T123" s="22">
        <v>161263</v>
      </c>
      <c r="U123" s="22">
        <v>0</v>
      </c>
      <c r="V123" s="22">
        <v>0</v>
      </c>
      <c r="W123" s="24" t="s">
        <v>21</v>
      </c>
      <c r="X123" s="2">
        <f t="shared" si="4"/>
        <v>5252000</v>
      </c>
      <c r="Y123" s="2">
        <f t="shared" si="5"/>
        <v>5252000</v>
      </c>
      <c r="Z123" s="2">
        <f t="shared" si="6"/>
        <v>1842409</v>
      </c>
      <c r="AA123" s="2">
        <f t="shared" si="7"/>
        <v>7432352</v>
      </c>
    </row>
    <row r="124" spans="1:27" ht="15" customHeight="1" x14ac:dyDescent="0.25">
      <c r="A124" s="20" t="s">
        <v>45</v>
      </c>
      <c r="B124" s="21">
        <v>2</v>
      </c>
      <c r="C124" s="20" t="s">
        <v>729</v>
      </c>
      <c r="D124" s="20" t="s">
        <v>16</v>
      </c>
      <c r="E124" s="20" t="s">
        <v>23</v>
      </c>
      <c r="F124" s="20" t="s">
        <v>23</v>
      </c>
      <c r="G124" s="20" t="s">
        <v>18</v>
      </c>
      <c r="H124" s="22">
        <v>3587289</v>
      </c>
      <c r="I124" s="22">
        <v>0</v>
      </c>
      <c r="J124" s="22">
        <v>0</v>
      </c>
      <c r="K124" s="22">
        <v>0</v>
      </c>
      <c r="L124" s="22">
        <v>1872493</v>
      </c>
      <c r="M124" s="22">
        <v>0</v>
      </c>
      <c r="N124" s="22">
        <v>0</v>
      </c>
      <c r="O124" s="22">
        <v>0</v>
      </c>
      <c r="P124" s="22">
        <v>0</v>
      </c>
      <c r="Q124" s="22">
        <v>0</v>
      </c>
      <c r="R124" s="22">
        <v>320656</v>
      </c>
      <c r="S124" s="22">
        <v>0</v>
      </c>
      <c r="T124" s="22">
        <v>258064</v>
      </c>
      <c r="U124" s="22">
        <v>0</v>
      </c>
      <c r="V124" s="22">
        <v>0</v>
      </c>
      <c r="W124" s="24" t="s">
        <v>21</v>
      </c>
      <c r="X124" s="2">
        <f t="shared" si="4"/>
        <v>3587289</v>
      </c>
      <c r="Y124" s="2">
        <f t="shared" si="5"/>
        <v>3587289</v>
      </c>
      <c r="Z124" s="2">
        <f t="shared" si="6"/>
        <v>1872493</v>
      </c>
      <c r="AA124" s="2">
        <f t="shared" si="7"/>
        <v>6038502</v>
      </c>
    </row>
    <row r="125" spans="1:27" ht="15" customHeight="1" x14ac:dyDescent="0.25">
      <c r="A125" s="20" t="s">
        <v>38</v>
      </c>
      <c r="B125" s="21">
        <v>2</v>
      </c>
      <c r="C125" s="20" t="s">
        <v>729</v>
      </c>
      <c r="D125" s="20" t="s">
        <v>16</v>
      </c>
      <c r="E125" s="20" t="s">
        <v>23</v>
      </c>
      <c r="F125" s="20" t="s">
        <v>23</v>
      </c>
      <c r="G125" s="20" t="s">
        <v>18</v>
      </c>
      <c r="H125" s="22">
        <v>5102449</v>
      </c>
      <c r="I125" s="22">
        <v>0</v>
      </c>
      <c r="J125" s="22">
        <v>0</v>
      </c>
      <c r="K125" s="22">
        <v>0</v>
      </c>
      <c r="L125" s="22">
        <v>1317772</v>
      </c>
      <c r="M125" s="22">
        <v>0</v>
      </c>
      <c r="N125" s="22">
        <v>0</v>
      </c>
      <c r="O125" s="22">
        <v>0</v>
      </c>
      <c r="P125" s="22">
        <v>0</v>
      </c>
      <c r="Q125" s="22">
        <v>0</v>
      </c>
      <c r="R125" s="22">
        <v>305879</v>
      </c>
      <c r="S125" s="22">
        <v>0</v>
      </c>
      <c r="T125" s="22">
        <v>600000</v>
      </c>
      <c r="U125" s="22">
        <v>0</v>
      </c>
      <c r="V125" s="22">
        <v>0</v>
      </c>
      <c r="W125" s="24" t="s">
        <v>21</v>
      </c>
      <c r="X125" s="2">
        <f t="shared" si="4"/>
        <v>5102449</v>
      </c>
      <c r="Y125" s="2">
        <f t="shared" si="5"/>
        <v>5102449</v>
      </c>
      <c r="Z125" s="2">
        <f t="shared" si="6"/>
        <v>1317772</v>
      </c>
      <c r="AA125" s="2">
        <f t="shared" si="7"/>
        <v>7326100</v>
      </c>
    </row>
    <row r="126" spans="1:27" ht="15" customHeight="1" x14ac:dyDescent="0.25">
      <c r="A126" s="20" t="s">
        <v>41</v>
      </c>
      <c r="B126" s="21">
        <v>2</v>
      </c>
      <c r="C126" s="20" t="s">
        <v>729</v>
      </c>
      <c r="D126" s="20" t="s">
        <v>16</v>
      </c>
      <c r="E126" s="20" t="s">
        <v>23</v>
      </c>
      <c r="F126" s="20" t="s">
        <v>23</v>
      </c>
      <c r="G126" s="20" t="s">
        <v>18</v>
      </c>
      <c r="H126" s="22">
        <v>5323301</v>
      </c>
      <c r="I126" s="22">
        <v>0</v>
      </c>
      <c r="J126" s="22">
        <v>0</v>
      </c>
      <c r="K126" s="22">
        <v>0</v>
      </c>
      <c r="L126" s="22">
        <v>2076438</v>
      </c>
      <c r="M126" s="22">
        <v>0</v>
      </c>
      <c r="N126" s="22">
        <v>0</v>
      </c>
      <c r="O126" s="22">
        <v>0</v>
      </c>
      <c r="P126" s="22">
        <v>0</v>
      </c>
      <c r="Q126" s="22">
        <v>0</v>
      </c>
      <c r="R126" s="22">
        <v>323111</v>
      </c>
      <c r="S126" s="22">
        <v>0</v>
      </c>
      <c r="T126" s="22">
        <v>350000</v>
      </c>
      <c r="U126" s="22">
        <v>0</v>
      </c>
      <c r="V126" s="22">
        <v>0</v>
      </c>
      <c r="W126" s="24" t="s">
        <v>21</v>
      </c>
      <c r="X126" s="2">
        <f t="shared" si="4"/>
        <v>5323301</v>
      </c>
      <c r="Y126" s="2">
        <f t="shared" si="5"/>
        <v>5323301</v>
      </c>
      <c r="Z126" s="2">
        <f t="shared" si="6"/>
        <v>2076438</v>
      </c>
      <c r="AA126" s="2">
        <f t="shared" si="7"/>
        <v>8072850</v>
      </c>
    </row>
    <row r="127" spans="1:27" ht="15" customHeight="1" x14ac:dyDescent="0.25">
      <c r="A127" s="20" t="s">
        <v>42</v>
      </c>
      <c r="B127" s="21">
        <v>2</v>
      </c>
      <c r="C127" s="20" t="s">
        <v>729</v>
      </c>
      <c r="D127" s="20" t="s">
        <v>16</v>
      </c>
      <c r="E127" s="20" t="s">
        <v>23</v>
      </c>
      <c r="F127" s="20" t="s">
        <v>23</v>
      </c>
      <c r="G127" s="20" t="s">
        <v>18</v>
      </c>
      <c r="H127" s="22">
        <v>4688206</v>
      </c>
      <c r="I127" s="22">
        <v>0</v>
      </c>
      <c r="J127" s="22">
        <v>0</v>
      </c>
      <c r="K127" s="22">
        <v>0</v>
      </c>
      <c r="L127" s="22">
        <v>1537713</v>
      </c>
      <c r="M127" s="22">
        <v>0</v>
      </c>
      <c r="N127" s="22">
        <v>0</v>
      </c>
      <c r="O127" s="22">
        <v>0</v>
      </c>
      <c r="P127" s="22">
        <v>0</v>
      </c>
      <c r="Q127" s="22">
        <v>0</v>
      </c>
      <c r="R127" s="22">
        <v>280811</v>
      </c>
      <c r="S127" s="22">
        <v>0</v>
      </c>
      <c r="T127" s="22">
        <v>0</v>
      </c>
      <c r="U127" s="22">
        <v>0</v>
      </c>
      <c r="V127" s="22">
        <v>0</v>
      </c>
      <c r="W127" s="24" t="s">
        <v>21</v>
      </c>
      <c r="X127" s="2">
        <f t="shared" si="4"/>
        <v>4688206</v>
      </c>
      <c r="Y127" s="2">
        <f t="shared" si="5"/>
        <v>4688206</v>
      </c>
      <c r="Z127" s="2">
        <f t="shared" si="6"/>
        <v>1537713</v>
      </c>
      <c r="AA127" s="2">
        <f t="shared" si="7"/>
        <v>6506730</v>
      </c>
    </row>
    <row r="128" spans="1:27" ht="15" customHeight="1" x14ac:dyDescent="0.25">
      <c r="A128" s="20" t="s">
        <v>83</v>
      </c>
      <c r="B128" s="21">
        <v>2</v>
      </c>
      <c r="C128" s="20" t="s">
        <v>729</v>
      </c>
      <c r="D128" s="20" t="s">
        <v>16</v>
      </c>
      <c r="E128" s="20" t="s">
        <v>23</v>
      </c>
      <c r="F128" s="20" t="s">
        <v>23</v>
      </c>
      <c r="G128" s="20" t="s">
        <v>18</v>
      </c>
      <c r="H128" s="22">
        <v>567445</v>
      </c>
      <c r="I128" s="22">
        <v>26620</v>
      </c>
      <c r="J128" s="22">
        <v>0</v>
      </c>
      <c r="K128" s="22">
        <v>0</v>
      </c>
      <c r="L128" s="22">
        <v>1098381</v>
      </c>
      <c r="M128" s="22">
        <v>0</v>
      </c>
      <c r="N128" s="22">
        <v>0</v>
      </c>
      <c r="O128" s="22">
        <v>0</v>
      </c>
      <c r="P128" s="22">
        <v>0</v>
      </c>
      <c r="Q128" s="22">
        <v>0</v>
      </c>
      <c r="R128" s="22">
        <v>428859</v>
      </c>
      <c r="S128" s="22">
        <v>0</v>
      </c>
      <c r="T128" s="22">
        <v>0</v>
      </c>
      <c r="U128" s="22">
        <v>0</v>
      </c>
      <c r="V128" s="22">
        <v>0</v>
      </c>
      <c r="W128" s="24" t="s">
        <v>21</v>
      </c>
      <c r="X128" s="2">
        <f t="shared" si="4"/>
        <v>594065</v>
      </c>
      <c r="Y128" s="2">
        <f t="shared" si="5"/>
        <v>594065</v>
      </c>
      <c r="Z128" s="2">
        <f t="shared" si="6"/>
        <v>1098381</v>
      </c>
      <c r="AA128" s="2">
        <f t="shared" si="7"/>
        <v>2121305</v>
      </c>
    </row>
    <row r="129" spans="1:27" ht="15" customHeight="1" x14ac:dyDescent="0.25">
      <c r="A129" s="20" t="s">
        <v>43</v>
      </c>
      <c r="B129" s="21">
        <v>2</v>
      </c>
      <c r="C129" s="20" t="s">
        <v>729</v>
      </c>
      <c r="D129" s="20" t="s">
        <v>16</v>
      </c>
      <c r="E129" s="20" t="s">
        <v>23</v>
      </c>
      <c r="F129" s="20" t="s">
        <v>23</v>
      </c>
      <c r="G129" s="20" t="s">
        <v>18</v>
      </c>
      <c r="H129" s="22">
        <v>642560</v>
      </c>
      <c r="I129" s="22">
        <v>0</v>
      </c>
      <c r="J129" s="22">
        <v>0</v>
      </c>
      <c r="K129" s="22">
        <v>0</v>
      </c>
      <c r="L129" s="22">
        <v>615902</v>
      </c>
      <c r="M129" s="22">
        <v>0</v>
      </c>
      <c r="N129" s="22">
        <v>0</v>
      </c>
      <c r="O129" s="22">
        <v>0</v>
      </c>
      <c r="P129" s="22">
        <v>0</v>
      </c>
      <c r="Q129" s="22">
        <v>0</v>
      </c>
      <c r="R129" s="22">
        <v>330141</v>
      </c>
      <c r="S129" s="22">
        <v>0</v>
      </c>
      <c r="T129" s="22">
        <v>0</v>
      </c>
      <c r="U129" s="22">
        <v>0</v>
      </c>
      <c r="V129" s="22">
        <v>0</v>
      </c>
      <c r="W129" s="24" t="s">
        <v>21</v>
      </c>
      <c r="X129" s="2">
        <f t="shared" si="4"/>
        <v>642560</v>
      </c>
      <c r="Y129" s="2">
        <f t="shared" si="5"/>
        <v>642560</v>
      </c>
      <c r="Z129" s="2">
        <f t="shared" si="6"/>
        <v>615902</v>
      </c>
      <c r="AA129" s="2">
        <f t="shared" si="7"/>
        <v>1588603</v>
      </c>
    </row>
    <row r="130" spans="1:27" ht="15" customHeight="1" x14ac:dyDescent="0.25">
      <c r="A130" s="20" t="s">
        <v>34</v>
      </c>
      <c r="B130" s="21">
        <v>2</v>
      </c>
      <c r="C130" s="20" t="s">
        <v>729</v>
      </c>
      <c r="D130" s="20" t="s">
        <v>16</v>
      </c>
      <c r="E130" s="20" t="s">
        <v>23</v>
      </c>
      <c r="F130" s="20" t="s">
        <v>23</v>
      </c>
      <c r="G130" s="20" t="s">
        <v>18</v>
      </c>
      <c r="H130" s="22">
        <v>5390008</v>
      </c>
      <c r="I130" s="22">
        <v>0</v>
      </c>
      <c r="J130" s="22">
        <v>0</v>
      </c>
      <c r="K130" s="22">
        <v>0</v>
      </c>
      <c r="L130" s="22">
        <v>2400134</v>
      </c>
      <c r="M130" s="22">
        <v>0</v>
      </c>
      <c r="N130" s="22">
        <v>0</v>
      </c>
      <c r="O130" s="22">
        <v>0</v>
      </c>
      <c r="P130" s="22">
        <v>0</v>
      </c>
      <c r="Q130" s="22">
        <v>0</v>
      </c>
      <c r="R130" s="22">
        <v>348807</v>
      </c>
      <c r="S130" s="22">
        <v>0</v>
      </c>
      <c r="T130" s="22">
        <v>150000</v>
      </c>
      <c r="U130" s="22">
        <v>0</v>
      </c>
      <c r="V130" s="22">
        <v>0</v>
      </c>
      <c r="W130" s="24" t="s">
        <v>21</v>
      </c>
      <c r="X130" s="2">
        <f t="shared" ref="X130:X193" si="8">SUM(H130:K130,N130:Q130)</f>
        <v>5390008</v>
      </c>
      <c r="Y130" s="2">
        <f t="shared" ref="Y130:Y193" si="9">SUM(H130:K130)</f>
        <v>5390008</v>
      </c>
      <c r="Z130" s="2">
        <f t="shared" ref="Z130:Z193" si="10">SUM(L130:M130)</f>
        <v>2400134</v>
      </c>
      <c r="AA130" s="2">
        <f t="shared" si="7"/>
        <v>8288949</v>
      </c>
    </row>
    <row r="131" spans="1:27" ht="15" customHeight="1" x14ac:dyDescent="0.25">
      <c r="A131" s="20" t="s">
        <v>56</v>
      </c>
      <c r="B131" s="21">
        <v>2</v>
      </c>
      <c r="C131" s="20" t="s">
        <v>729</v>
      </c>
      <c r="D131" s="20" t="s">
        <v>16</v>
      </c>
      <c r="E131" s="20" t="s">
        <v>23</v>
      </c>
      <c r="F131" s="20" t="s">
        <v>23</v>
      </c>
      <c r="G131" s="20" t="s">
        <v>18</v>
      </c>
      <c r="H131" s="22">
        <v>135122</v>
      </c>
      <c r="I131" s="22">
        <v>0</v>
      </c>
      <c r="J131" s="22">
        <v>0</v>
      </c>
      <c r="K131" s="22">
        <v>0</v>
      </c>
      <c r="L131" s="22">
        <v>2265538</v>
      </c>
      <c r="M131" s="22">
        <v>0</v>
      </c>
      <c r="N131" s="22">
        <v>0</v>
      </c>
      <c r="O131" s="22">
        <v>0</v>
      </c>
      <c r="P131" s="22">
        <v>0</v>
      </c>
      <c r="Q131" s="22">
        <v>0</v>
      </c>
      <c r="R131" s="22">
        <v>360581</v>
      </c>
      <c r="S131" s="22">
        <v>0</v>
      </c>
      <c r="T131" s="22">
        <v>0</v>
      </c>
      <c r="U131" s="22">
        <v>0</v>
      </c>
      <c r="V131" s="22">
        <v>0</v>
      </c>
      <c r="W131" s="24" t="s">
        <v>21</v>
      </c>
      <c r="X131" s="2">
        <f t="shared" si="8"/>
        <v>135122</v>
      </c>
      <c r="Y131" s="2">
        <f t="shared" si="9"/>
        <v>135122</v>
      </c>
      <c r="Z131" s="2">
        <f t="shared" si="10"/>
        <v>2265538</v>
      </c>
      <c r="AA131" s="2">
        <f t="shared" ref="AA131:AA194" si="11">SUM(H131:V131)</f>
        <v>2761241</v>
      </c>
    </row>
    <row r="132" spans="1:27" ht="15" customHeight="1" x14ac:dyDescent="0.25">
      <c r="A132" s="20" t="s">
        <v>56</v>
      </c>
      <c r="B132" s="21">
        <v>2</v>
      </c>
      <c r="C132" s="20" t="s">
        <v>729</v>
      </c>
      <c r="D132" s="20" t="s">
        <v>16</v>
      </c>
      <c r="E132" s="20" t="s">
        <v>23</v>
      </c>
      <c r="F132" s="20" t="s">
        <v>23</v>
      </c>
      <c r="G132" s="20" t="s">
        <v>18</v>
      </c>
      <c r="H132" s="22">
        <v>0</v>
      </c>
      <c r="I132" s="22">
        <v>0</v>
      </c>
      <c r="J132" s="22">
        <v>0</v>
      </c>
      <c r="K132" s="22">
        <v>800</v>
      </c>
      <c r="L132" s="22">
        <v>0</v>
      </c>
      <c r="M132" s="22">
        <v>0</v>
      </c>
      <c r="N132" s="22">
        <v>0</v>
      </c>
      <c r="O132" s="22">
        <v>0</v>
      </c>
      <c r="P132" s="22">
        <v>0</v>
      </c>
      <c r="Q132" s="22">
        <v>0</v>
      </c>
      <c r="R132" s="22">
        <v>0</v>
      </c>
      <c r="S132" s="22">
        <v>0</v>
      </c>
      <c r="T132" s="22">
        <v>0</v>
      </c>
      <c r="U132" s="22">
        <v>0</v>
      </c>
      <c r="V132" s="22">
        <v>0</v>
      </c>
      <c r="W132" s="24" t="s">
        <v>21</v>
      </c>
      <c r="X132" s="2">
        <f t="shared" si="8"/>
        <v>800</v>
      </c>
      <c r="Y132" s="2">
        <f t="shared" si="9"/>
        <v>800</v>
      </c>
      <c r="Z132" s="2">
        <f t="shared" si="10"/>
        <v>0</v>
      </c>
      <c r="AA132" s="2">
        <f t="shared" si="11"/>
        <v>800</v>
      </c>
    </row>
    <row r="133" spans="1:27" ht="15" customHeight="1" x14ac:dyDescent="0.25">
      <c r="A133" s="20" t="s">
        <v>33</v>
      </c>
      <c r="B133" s="21">
        <v>2</v>
      </c>
      <c r="C133" s="20" t="s">
        <v>729</v>
      </c>
      <c r="D133" s="20" t="s">
        <v>16</v>
      </c>
      <c r="E133" s="20" t="s">
        <v>23</v>
      </c>
      <c r="F133" s="20" t="s">
        <v>23</v>
      </c>
      <c r="G133" s="20" t="s">
        <v>18</v>
      </c>
      <c r="H133" s="22">
        <v>10452306</v>
      </c>
      <c r="I133" s="22">
        <v>0</v>
      </c>
      <c r="J133" s="22">
        <v>0</v>
      </c>
      <c r="K133" s="22">
        <v>0</v>
      </c>
      <c r="L133" s="22">
        <v>2448805</v>
      </c>
      <c r="M133" s="22">
        <v>0</v>
      </c>
      <c r="N133" s="22">
        <v>0</v>
      </c>
      <c r="O133" s="22">
        <v>0</v>
      </c>
      <c r="P133" s="22">
        <v>0</v>
      </c>
      <c r="Q133" s="22">
        <v>0</v>
      </c>
      <c r="R133" s="22">
        <v>590559</v>
      </c>
      <c r="S133" s="22">
        <v>0</v>
      </c>
      <c r="T133" s="22">
        <v>0</v>
      </c>
      <c r="U133" s="22">
        <v>0</v>
      </c>
      <c r="V133" s="22">
        <v>0</v>
      </c>
      <c r="W133" s="24" t="s">
        <v>21</v>
      </c>
      <c r="X133" s="2">
        <f t="shared" si="8"/>
        <v>10452306</v>
      </c>
      <c r="Y133" s="2">
        <f t="shared" si="9"/>
        <v>10452306</v>
      </c>
      <c r="Z133" s="2">
        <f t="shared" si="10"/>
        <v>2448805</v>
      </c>
      <c r="AA133" s="2">
        <f t="shared" si="11"/>
        <v>13491670</v>
      </c>
    </row>
    <row r="134" spans="1:27" ht="15" customHeight="1" x14ac:dyDescent="0.25">
      <c r="A134" s="20" t="s">
        <v>71</v>
      </c>
      <c r="B134" s="21">
        <v>2</v>
      </c>
      <c r="C134" s="20" t="s">
        <v>729</v>
      </c>
      <c r="D134" s="20" t="s">
        <v>16</v>
      </c>
      <c r="E134" s="20" t="s">
        <v>23</v>
      </c>
      <c r="F134" s="20" t="s">
        <v>23</v>
      </c>
      <c r="G134" s="20" t="s">
        <v>18</v>
      </c>
      <c r="H134" s="22">
        <v>1319036</v>
      </c>
      <c r="I134" s="22">
        <v>0</v>
      </c>
      <c r="J134" s="22">
        <v>0</v>
      </c>
      <c r="K134" s="22">
        <v>0</v>
      </c>
      <c r="L134" s="22">
        <v>1226946</v>
      </c>
      <c r="M134" s="22">
        <v>0</v>
      </c>
      <c r="N134" s="22">
        <v>0</v>
      </c>
      <c r="O134" s="22">
        <v>0</v>
      </c>
      <c r="P134" s="22">
        <v>0</v>
      </c>
      <c r="Q134" s="22">
        <v>0</v>
      </c>
      <c r="R134" s="22">
        <v>369066</v>
      </c>
      <c r="S134" s="22">
        <v>0</v>
      </c>
      <c r="T134" s="22">
        <v>0</v>
      </c>
      <c r="U134" s="22">
        <v>0</v>
      </c>
      <c r="V134" s="22">
        <v>0</v>
      </c>
      <c r="W134" s="24" t="s">
        <v>21</v>
      </c>
      <c r="X134" s="2">
        <f t="shared" si="8"/>
        <v>1319036</v>
      </c>
      <c r="Y134" s="2">
        <f t="shared" si="9"/>
        <v>1319036</v>
      </c>
      <c r="Z134" s="2">
        <f t="shared" si="10"/>
        <v>1226946</v>
      </c>
      <c r="AA134" s="2">
        <f t="shared" si="11"/>
        <v>2915048</v>
      </c>
    </row>
    <row r="135" spans="1:27" ht="15" customHeight="1" x14ac:dyDescent="0.25">
      <c r="A135" s="20" t="s">
        <v>87</v>
      </c>
      <c r="B135" s="21">
        <v>2</v>
      </c>
      <c r="C135" s="20" t="s">
        <v>729</v>
      </c>
      <c r="D135" s="20" t="s">
        <v>78</v>
      </c>
      <c r="E135" s="20" t="s">
        <v>23</v>
      </c>
      <c r="F135" s="20" t="s">
        <v>23</v>
      </c>
      <c r="G135" s="20" t="s">
        <v>18</v>
      </c>
      <c r="H135" s="22">
        <v>0</v>
      </c>
      <c r="I135" s="22">
        <v>0</v>
      </c>
      <c r="J135" s="22">
        <v>0</v>
      </c>
      <c r="K135" s="22">
        <v>0</v>
      </c>
      <c r="L135" s="22">
        <v>0</v>
      </c>
      <c r="M135" s="22">
        <v>0</v>
      </c>
      <c r="N135" s="22">
        <v>0</v>
      </c>
      <c r="O135" s="22">
        <v>0</v>
      </c>
      <c r="P135" s="22">
        <v>0</v>
      </c>
      <c r="Q135" s="22">
        <v>0</v>
      </c>
      <c r="R135" s="22">
        <v>125300</v>
      </c>
      <c r="S135" s="22">
        <v>0</v>
      </c>
      <c r="T135" s="22">
        <v>0</v>
      </c>
      <c r="U135" s="22">
        <v>0</v>
      </c>
      <c r="V135" s="22">
        <v>0</v>
      </c>
      <c r="W135" s="24" t="s">
        <v>21</v>
      </c>
      <c r="X135" s="2">
        <f t="shared" si="8"/>
        <v>0</v>
      </c>
      <c r="Y135" s="2">
        <f t="shared" si="9"/>
        <v>0</v>
      </c>
      <c r="Z135" s="2">
        <f t="shared" si="10"/>
        <v>0</v>
      </c>
      <c r="AA135" s="2">
        <f t="shared" si="11"/>
        <v>125300</v>
      </c>
    </row>
    <row r="136" spans="1:27" ht="15" customHeight="1" x14ac:dyDescent="0.25">
      <c r="A136" s="20" t="s">
        <v>88</v>
      </c>
      <c r="B136" s="21">
        <v>2</v>
      </c>
      <c r="C136" s="20" t="s">
        <v>729</v>
      </c>
      <c r="D136" s="20" t="s">
        <v>78</v>
      </c>
      <c r="E136" s="20" t="s">
        <v>23</v>
      </c>
      <c r="F136" s="20" t="s">
        <v>23</v>
      </c>
      <c r="G136" s="20" t="s">
        <v>18</v>
      </c>
      <c r="H136" s="22">
        <v>0</v>
      </c>
      <c r="I136" s="22">
        <v>0</v>
      </c>
      <c r="J136" s="22">
        <v>0</v>
      </c>
      <c r="K136" s="22">
        <v>348150</v>
      </c>
      <c r="L136" s="22">
        <v>0</v>
      </c>
      <c r="M136" s="22">
        <v>0</v>
      </c>
      <c r="N136" s="22">
        <v>0</v>
      </c>
      <c r="O136" s="22">
        <v>0</v>
      </c>
      <c r="P136" s="22">
        <v>0</v>
      </c>
      <c r="Q136" s="22">
        <v>0</v>
      </c>
      <c r="R136" s="22">
        <v>0</v>
      </c>
      <c r="S136" s="22">
        <v>0</v>
      </c>
      <c r="T136" s="22">
        <v>0</v>
      </c>
      <c r="U136" s="22">
        <v>0</v>
      </c>
      <c r="V136" s="22">
        <v>60000</v>
      </c>
      <c r="W136" s="24" t="s">
        <v>21</v>
      </c>
      <c r="X136" s="2">
        <f t="shared" si="8"/>
        <v>348150</v>
      </c>
      <c r="Y136" s="2">
        <f t="shared" si="9"/>
        <v>348150</v>
      </c>
      <c r="Z136" s="2">
        <f t="shared" si="10"/>
        <v>0</v>
      </c>
      <c r="AA136" s="2">
        <f t="shared" si="11"/>
        <v>408150</v>
      </c>
    </row>
    <row r="137" spans="1:27" ht="15" customHeight="1" x14ac:dyDescent="0.25">
      <c r="A137" s="20" t="s">
        <v>89</v>
      </c>
      <c r="B137" s="21">
        <v>2</v>
      </c>
      <c r="C137" s="20" t="s">
        <v>729</v>
      </c>
      <c r="D137" s="20" t="s">
        <v>78</v>
      </c>
      <c r="E137" s="20" t="s">
        <v>23</v>
      </c>
      <c r="F137" s="20" t="s">
        <v>23</v>
      </c>
      <c r="G137" s="20" t="s">
        <v>18</v>
      </c>
      <c r="H137" s="22">
        <v>0</v>
      </c>
      <c r="I137" s="22">
        <v>0</v>
      </c>
      <c r="J137" s="22">
        <v>0</v>
      </c>
      <c r="K137" s="22">
        <v>1062000</v>
      </c>
      <c r="L137" s="22">
        <v>0</v>
      </c>
      <c r="M137" s="22">
        <v>0</v>
      </c>
      <c r="N137" s="22">
        <v>0</v>
      </c>
      <c r="O137" s="22">
        <v>0</v>
      </c>
      <c r="P137" s="22">
        <v>0</v>
      </c>
      <c r="Q137" s="22">
        <v>0</v>
      </c>
      <c r="R137" s="22">
        <v>0</v>
      </c>
      <c r="S137" s="22">
        <v>0</v>
      </c>
      <c r="T137" s="22">
        <v>0</v>
      </c>
      <c r="U137" s="22">
        <v>0</v>
      </c>
      <c r="V137" s="22">
        <v>75000</v>
      </c>
      <c r="W137" s="24" t="s">
        <v>21</v>
      </c>
      <c r="X137" s="2">
        <f t="shared" si="8"/>
        <v>1062000</v>
      </c>
      <c r="Y137" s="2">
        <f t="shared" si="9"/>
        <v>1062000</v>
      </c>
      <c r="Z137" s="2">
        <f t="shared" si="10"/>
        <v>0</v>
      </c>
      <c r="AA137" s="2">
        <f t="shared" si="11"/>
        <v>1137000</v>
      </c>
    </row>
    <row r="138" spans="1:27" ht="15" customHeight="1" x14ac:dyDescent="0.25">
      <c r="A138" s="20" t="s">
        <v>67</v>
      </c>
      <c r="B138" s="21">
        <v>2</v>
      </c>
      <c r="C138" s="20" t="s">
        <v>729</v>
      </c>
      <c r="D138" s="20" t="s">
        <v>78</v>
      </c>
      <c r="E138" s="20" t="s">
        <v>23</v>
      </c>
      <c r="F138" s="20" t="s">
        <v>23</v>
      </c>
      <c r="G138" s="20" t="s">
        <v>18</v>
      </c>
      <c r="H138" s="22">
        <v>0</v>
      </c>
      <c r="I138" s="22">
        <v>0</v>
      </c>
      <c r="J138" s="22">
        <v>0</v>
      </c>
      <c r="K138" s="22">
        <v>2422000</v>
      </c>
      <c r="L138" s="22">
        <v>0</v>
      </c>
      <c r="M138" s="22">
        <v>0</v>
      </c>
      <c r="N138" s="22">
        <v>0</v>
      </c>
      <c r="O138" s="22">
        <v>0</v>
      </c>
      <c r="P138" s="22">
        <v>0</v>
      </c>
      <c r="Q138" s="22">
        <v>0</v>
      </c>
      <c r="R138" s="22">
        <v>0</v>
      </c>
      <c r="S138" s="22">
        <v>0</v>
      </c>
      <c r="T138" s="22">
        <v>0</v>
      </c>
      <c r="U138" s="22">
        <v>0</v>
      </c>
      <c r="V138" s="22">
        <v>170000</v>
      </c>
      <c r="W138" s="24" t="s">
        <v>21</v>
      </c>
      <c r="X138" s="2">
        <f t="shared" si="8"/>
        <v>2422000</v>
      </c>
      <c r="Y138" s="2">
        <f t="shared" si="9"/>
        <v>2422000</v>
      </c>
      <c r="Z138" s="2">
        <f t="shared" si="10"/>
        <v>0</v>
      </c>
      <c r="AA138" s="2">
        <f t="shared" si="11"/>
        <v>2592000</v>
      </c>
    </row>
    <row r="139" spans="1:27" ht="15" customHeight="1" x14ac:dyDescent="0.25">
      <c r="A139" s="20" t="s">
        <v>67</v>
      </c>
      <c r="B139" s="21">
        <v>2</v>
      </c>
      <c r="C139" s="20" t="s">
        <v>729</v>
      </c>
      <c r="D139" s="20" t="s">
        <v>78</v>
      </c>
      <c r="E139" s="20" t="s">
        <v>23</v>
      </c>
      <c r="F139" s="20" t="s">
        <v>891</v>
      </c>
      <c r="G139" s="20" t="s">
        <v>18</v>
      </c>
      <c r="H139" s="22">
        <v>0</v>
      </c>
      <c r="I139" s="22">
        <v>0</v>
      </c>
      <c r="J139" s="22">
        <v>0</v>
      </c>
      <c r="K139" s="22">
        <v>111760</v>
      </c>
      <c r="L139" s="22">
        <v>0</v>
      </c>
      <c r="M139" s="22">
        <v>0</v>
      </c>
      <c r="N139" s="22">
        <v>0</v>
      </c>
      <c r="O139" s="22">
        <v>0</v>
      </c>
      <c r="P139" s="22">
        <v>0</v>
      </c>
      <c r="Q139" s="22">
        <v>0</v>
      </c>
      <c r="R139" s="22">
        <v>27940</v>
      </c>
      <c r="S139" s="22">
        <v>0</v>
      </c>
      <c r="T139" s="22">
        <v>0</v>
      </c>
      <c r="U139" s="22">
        <v>0</v>
      </c>
      <c r="V139" s="22">
        <v>0</v>
      </c>
      <c r="W139" s="24" t="s">
        <v>21</v>
      </c>
      <c r="X139" s="2">
        <f t="shared" si="8"/>
        <v>111760</v>
      </c>
      <c r="Y139" s="2">
        <f t="shared" si="9"/>
        <v>111760</v>
      </c>
      <c r="Z139" s="2">
        <f t="shared" si="10"/>
        <v>0</v>
      </c>
      <c r="AA139" s="2">
        <f t="shared" si="11"/>
        <v>139700</v>
      </c>
    </row>
    <row r="140" spans="1:27" ht="15" customHeight="1" x14ac:dyDescent="0.25">
      <c r="A140" s="20" t="s">
        <v>64</v>
      </c>
      <c r="B140" s="21">
        <v>2</v>
      </c>
      <c r="C140" s="20" t="s">
        <v>729</v>
      </c>
      <c r="D140" s="20" t="s">
        <v>78</v>
      </c>
      <c r="E140" s="20" t="s">
        <v>23</v>
      </c>
      <c r="F140" s="20" t="s">
        <v>23</v>
      </c>
      <c r="G140" s="20" t="s">
        <v>18</v>
      </c>
      <c r="H140" s="22">
        <v>0</v>
      </c>
      <c r="I140" s="22">
        <v>0</v>
      </c>
      <c r="J140" s="22">
        <v>0</v>
      </c>
      <c r="K140" s="22">
        <v>781900</v>
      </c>
      <c r="L140" s="22">
        <v>0</v>
      </c>
      <c r="M140" s="22">
        <v>0</v>
      </c>
      <c r="N140" s="22">
        <v>0</v>
      </c>
      <c r="O140" s="22">
        <v>0</v>
      </c>
      <c r="P140" s="22">
        <v>0</v>
      </c>
      <c r="Q140" s="22">
        <v>0</v>
      </c>
      <c r="R140" s="22">
        <v>0</v>
      </c>
      <c r="S140" s="22">
        <v>0</v>
      </c>
      <c r="T140" s="22">
        <v>0</v>
      </c>
      <c r="U140" s="22">
        <v>0</v>
      </c>
      <c r="V140" s="22">
        <v>71100</v>
      </c>
      <c r="W140" s="24" t="s">
        <v>21</v>
      </c>
      <c r="X140" s="2">
        <f t="shared" si="8"/>
        <v>781900</v>
      </c>
      <c r="Y140" s="2">
        <f t="shared" si="9"/>
        <v>781900</v>
      </c>
      <c r="Z140" s="2">
        <f t="shared" si="10"/>
        <v>0</v>
      </c>
      <c r="AA140" s="2">
        <f t="shared" si="11"/>
        <v>853000</v>
      </c>
    </row>
    <row r="141" spans="1:27" ht="15" customHeight="1" x14ac:dyDescent="0.25">
      <c r="A141" s="20" t="s">
        <v>81</v>
      </c>
      <c r="B141" s="21">
        <v>2</v>
      </c>
      <c r="C141" s="20" t="s">
        <v>729</v>
      </c>
      <c r="D141" s="20" t="s">
        <v>16</v>
      </c>
      <c r="E141" s="20" t="s">
        <v>23</v>
      </c>
      <c r="F141" s="20" t="s">
        <v>23</v>
      </c>
      <c r="G141" s="20" t="s">
        <v>18</v>
      </c>
      <c r="H141" s="22">
        <v>0</v>
      </c>
      <c r="I141" s="22">
        <v>0</v>
      </c>
      <c r="J141" s="22">
        <v>0</v>
      </c>
      <c r="K141" s="22">
        <v>1800000</v>
      </c>
      <c r="L141" s="22">
        <v>0</v>
      </c>
      <c r="M141" s="22">
        <v>0</v>
      </c>
      <c r="N141" s="22">
        <v>0</v>
      </c>
      <c r="O141" s="22">
        <v>0</v>
      </c>
      <c r="P141" s="22">
        <v>0</v>
      </c>
      <c r="Q141" s="22">
        <v>0</v>
      </c>
      <c r="R141" s="22">
        <v>0</v>
      </c>
      <c r="S141" s="22">
        <v>0</v>
      </c>
      <c r="T141" s="22">
        <v>0</v>
      </c>
      <c r="U141" s="22">
        <v>0</v>
      </c>
      <c r="V141" s="22">
        <v>350000</v>
      </c>
      <c r="W141" s="24" t="s">
        <v>21</v>
      </c>
      <c r="X141" s="2">
        <f t="shared" si="8"/>
        <v>1800000</v>
      </c>
      <c r="Y141" s="2">
        <f t="shared" si="9"/>
        <v>1800000</v>
      </c>
      <c r="Z141" s="2">
        <f t="shared" si="10"/>
        <v>0</v>
      </c>
      <c r="AA141" s="2">
        <f t="shared" si="11"/>
        <v>2150000</v>
      </c>
    </row>
    <row r="142" spans="1:27" ht="15" customHeight="1" x14ac:dyDescent="0.25">
      <c r="A142" s="20" t="s">
        <v>81</v>
      </c>
      <c r="B142" s="21">
        <v>2</v>
      </c>
      <c r="C142" s="20" t="s">
        <v>729</v>
      </c>
      <c r="D142" s="20" t="s">
        <v>16</v>
      </c>
      <c r="E142" s="20" t="s">
        <v>23</v>
      </c>
      <c r="F142" s="20" t="s">
        <v>892</v>
      </c>
      <c r="G142" s="20" t="s">
        <v>18</v>
      </c>
      <c r="H142" s="22">
        <v>0</v>
      </c>
      <c r="I142" s="22">
        <v>0</v>
      </c>
      <c r="J142" s="22">
        <v>0</v>
      </c>
      <c r="K142" s="22">
        <v>15000</v>
      </c>
      <c r="L142" s="22">
        <v>0</v>
      </c>
      <c r="M142" s="22">
        <v>0</v>
      </c>
      <c r="N142" s="22">
        <v>0</v>
      </c>
      <c r="O142" s="22">
        <v>0</v>
      </c>
      <c r="P142" s="22">
        <v>0</v>
      </c>
      <c r="Q142" s="22">
        <v>0</v>
      </c>
      <c r="R142" s="22">
        <v>0</v>
      </c>
      <c r="S142" s="22">
        <v>0</v>
      </c>
      <c r="T142" s="22">
        <v>0</v>
      </c>
      <c r="U142" s="22">
        <v>0</v>
      </c>
      <c r="V142" s="22">
        <v>5000</v>
      </c>
      <c r="W142" s="24" t="s">
        <v>21</v>
      </c>
      <c r="X142" s="2">
        <f t="shared" si="8"/>
        <v>15000</v>
      </c>
      <c r="Y142" s="2">
        <f t="shared" si="9"/>
        <v>15000</v>
      </c>
      <c r="Z142" s="2">
        <f t="shared" si="10"/>
        <v>0</v>
      </c>
      <c r="AA142" s="2">
        <f t="shared" si="11"/>
        <v>20000</v>
      </c>
    </row>
    <row r="143" spans="1:27" ht="15" customHeight="1" x14ac:dyDescent="0.25">
      <c r="A143" s="20" t="s">
        <v>81</v>
      </c>
      <c r="B143" s="21">
        <v>2</v>
      </c>
      <c r="C143" s="20" t="s">
        <v>729</v>
      </c>
      <c r="D143" s="20" t="s">
        <v>16</v>
      </c>
      <c r="E143" s="20" t="s">
        <v>23</v>
      </c>
      <c r="F143" s="20" t="s">
        <v>891</v>
      </c>
      <c r="G143" s="20" t="s">
        <v>18</v>
      </c>
      <c r="H143" s="22">
        <v>0</v>
      </c>
      <c r="I143" s="22">
        <v>0</v>
      </c>
      <c r="J143" s="22">
        <v>0</v>
      </c>
      <c r="K143" s="22">
        <v>13800</v>
      </c>
      <c r="L143" s="22">
        <v>0</v>
      </c>
      <c r="M143" s="22">
        <v>0</v>
      </c>
      <c r="N143" s="22">
        <v>0</v>
      </c>
      <c r="O143" s="22">
        <v>0</v>
      </c>
      <c r="P143" s="22">
        <v>0</v>
      </c>
      <c r="Q143" s="22">
        <v>0</v>
      </c>
      <c r="R143" s="22">
        <v>0</v>
      </c>
      <c r="S143" s="22">
        <v>0</v>
      </c>
      <c r="T143" s="22">
        <v>0</v>
      </c>
      <c r="U143" s="22">
        <v>0</v>
      </c>
      <c r="V143" s="22">
        <v>4600</v>
      </c>
      <c r="W143" s="24" t="s">
        <v>21</v>
      </c>
      <c r="X143" s="2">
        <f t="shared" si="8"/>
        <v>13800</v>
      </c>
      <c r="Y143" s="2">
        <f t="shared" si="9"/>
        <v>13800</v>
      </c>
      <c r="Z143" s="2">
        <f t="shared" si="10"/>
        <v>0</v>
      </c>
      <c r="AA143" s="2">
        <f t="shared" si="11"/>
        <v>18400</v>
      </c>
    </row>
    <row r="144" spans="1:27" ht="15" customHeight="1" x14ac:dyDescent="0.25">
      <c r="A144" s="20" t="s">
        <v>75</v>
      </c>
      <c r="B144" s="21">
        <v>2</v>
      </c>
      <c r="C144" s="20" t="s">
        <v>729</v>
      </c>
      <c r="D144" s="20" t="s">
        <v>16</v>
      </c>
      <c r="E144" s="20" t="s">
        <v>49</v>
      </c>
      <c r="F144" s="20" t="s">
        <v>871</v>
      </c>
      <c r="G144" s="20" t="s">
        <v>18</v>
      </c>
      <c r="H144" s="22">
        <v>5036067</v>
      </c>
      <c r="I144" s="22">
        <v>19645</v>
      </c>
      <c r="J144" s="22">
        <v>0</v>
      </c>
      <c r="K144" s="22">
        <v>864</v>
      </c>
      <c r="L144" s="22">
        <v>678701</v>
      </c>
      <c r="M144" s="22">
        <v>0</v>
      </c>
      <c r="N144" s="22">
        <v>0</v>
      </c>
      <c r="O144" s="22">
        <v>0</v>
      </c>
      <c r="P144" s="22">
        <v>0</v>
      </c>
      <c r="Q144" s="22">
        <v>0</v>
      </c>
      <c r="R144" s="22">
        <v>267195</v>
      </c>
      <c r="S144" s="22">
        <v>0</v>
      </c>
      <c r="T144" s="22">
        <v>51000</v>
      </c>
      <c r="U144" s="22">
        <v>0</v>
      </c>
      <c r="V144" s="22">
        <v>0</v>
      </c>
      <c r="W144" s="24" t="s">
        <v>893</v>
      </c>
      <c r="X144" s="2">
        <f t="shared" si="8"/>
        <v>5056576</v>
      </c>
      <c r="Y144" s="2">
        <f t="shared" si="9"/>
        <v>5056576</v>
      </c>
      <c r="Z144" s="2">
        <f t="shared" si="10"/>
        <v>678701</v>
      </c>
      <c r="AA144" s="2">
        <f t="shared" si="11"/>
        <v>6053472</v>
      </c>
    </row>
    <row r="145" spans="1:27" ht="15" customHeight="1" x14ac:dyDescent="0.25">
      <c r="A145" s="20" t="s">
        <v>75</v>
      </c>
      <c r="B145" s="21">
        <v>2</v>
      </c>
      <c r="C145" s="20" t="s">
        <v>729</v>
      </c>
      <c r="D145" s="20" t="s">
        <v>16</v>
      </c>
      <c r="E145" s="20" t="s">
        <v>23</v>
      </c>
      <c r="F145" s="20" t="s">
        <v>23</v>
      </c>
      <c r="G145" s="20" t="s">
        <v>18</v>
      </c>
      <c r="H145" s="22">
        <v>9318271</v>
      </c>
      <c r="I145" s="22">
        <v>1892</v>
      </c>
      <c r="J145" s="22">
        <v>0</v>
      </c>
      <c r="K145" s="22">
        <v>83</v>
      </c>
      <c r="L145" s="22">
        <v>469522</v>
      </c>
      <c r="M145" s="22">
        <v>0</v>
      </c>
      <c r="N145" s="22">
        <v>0</v>
      </c>
      <c r="O145" s="22">
        <v>0</v>
      </c>
      <c r="P145" s="22">
        <v>0</v>
      </c>
      <c r="Q145" s="22">
        <v>0</v>
      </c>
      <c r="R145" s="22">
        <v>469889</v>
      </c>
      <c r="S145" s="22">
        <v>0</v>
      </c>
      <c r="T145" s="22">
        <v>50000</v>
      </c>
      <c r="U145" s="22">
        <v>0</v>
      </c>
      <c r="V145" s="22">
        <v>0</v>
      </c>
      <c r="W145" s="24" t="s">
        <v>894</v>
      </c>
      <c r="X145" s="2">
        <f t="shared" si="8"/>
        <v>9320246</v>
      </c>
      <c r="Y145" s="2">
        <f t="shared" si="9"/>
        <v>9320246</v>
      </c>
      <c r="Z145" s="2">
        <f t="shared" si="10"/>
        <v>469522</v>
      </c>
      <c r="AA145" s="2">
        <f t="shared" si="11"/>
        <v>10309657</v>
      </c>
    </row>
    <row r="146" spans="1:27" ht="15" customHeight="1" x14ac:dyDescent="0.25">
      <c r="A146" s="20" t="s">
        <v>75</v>
      </c>
      <c r="B146" s="21">
        <v>2</v>
      </c>
      <c r="C146" s="20" t="s">
        <v>729</v>
      </c>
      <c r="D146" s="20" t="s">
        <v>16</v>
      </c>
      <c r="E146" s="20" t="s">
        <v>17</v>
      </c>
      <c r="F146" s="20" t="s">
        <v>875</v>
      </c>
      <c r="G146" s="20" t="s">
        <v>18</v>
      </c>
      <c r="H146" s="22">
        <v>2892024</v>
      </c>
      <c r="I146" s="22">
        <v>27150</v>
      </c>
      <c r="J146" s="22">
        <v>0</v>
      </c>
      <c r="K146" s="22">
        <v>1357</v>
      </c>
      <c r="L146" s="22">
        <v>632428</v>
      </c>
      <c r="M146" s="22">
        <v>0</v>
      </c>
      <c r="N146" s="22">
        <v>0</v>
      </c>
      <c r="O146" s="22">
        <v>0</v>
      </c>
      <c r="P146" s="22">
        <v>0</v>
      </c>
      <c r="Q146" s="22">
        <v>0</v>
      </c>
      <c r="R146" s="22">
        <v>497192</v>
      </c>
      <c r="S146" s="22">
        <v>0</v>
      </c>
      <c r="T146" s="22">
        <v>1500</v>
      </c>
      <c r="U146" s="22">
        <v>0</v>
      </c>
      <c r="V146" s="22">
        <v>0</v>
      </c>
      <c r="W146" s="24" t="s">
        <v>21</v>
      </c>
      <c r="X146" s="2">
        <f t="shared" si="8"/>
        <v>2920531</v>
      </c>
      <c r="Y146" s="2">
        <f t="shared" si="9"/>
        <v>2920531</v>
      </c>
      <c r="Z146" s="2">
        <f t="shared" si="10"/>
        <v>632428</v>
      </c>
      <c r="AA146" s="2">
        <f t="shared" si="11"/>
        <v>4051651</v>
      </c>
    </row>
    <row r="147" spans="1:27" ht="15" customHeight="1" x14ac:dyDescent="0.25">
      <c r="A147" s="20" t="s">
        <v>75</v>
      </c>
      <c r="B147" s="21">
        <v>2</v>
      </c>
      <c r="C147" s="20" t="s">
        <v>729</v>
      </c>
      <c r="D147" s="20" t="s">
        <v>29</v>
      </c>
      <c r="E147" s="20" t="s">
        <v>30</v>
      </c>
      <c r="F147" s="20" t="s">
        <v>30</v>
      </c>
      <c r="G147" s="20" t="s">
        <v>18</v>
      </c>
      <c r="H147" s="22">
        <v>9326440</v>
      </c>
      <c r="I147" s="22">
        <v>0</v>
      </c>
      <c r="J147" s="22">
        <v>0</v>
      </c>
      <c r="K147" s="22">
        <v>0</v>
      </c>
      <c r="L147" s="22">
        <v>1503496</v>
      </c>
      <c r="M147" s="22">
        <v>0</v>
      </c>
      <c r="N147" s="22">
        <v>11049</v>
      </c>
      <c r="O147" s="22">
        <v>0</v>
      </c>
      <c r="P147" s="22">
        <v>0</v>
      </c>
      <c r="Q147" s="22">
        <v>0</v>
      </c>
      <c r="R147" s="22">
        <v>478725</v>
      </c>
      <c r="S147" s="22">
        <v>0</v>
      </c>
      <c r="T147" s="22">
        <v>15000</v>
      </c>
      <c r="U147" s="22">
        <v>0</v>
      </c>
      <c r="V147" s="22">
        <v>6458</v>
      </c>
      <c r="W147" s="24" t="s">
        <v>895</v>
      </c>
      <c r="X147" s="2">
        <f t="shared" si="8"/>
        <v>9337489</v>
      </c>
      <c r="Y147" s="2">
        <f t="shared" si="9"/>
        <v>9326440</v>
      </c>
      <c r="Z147" s="2">
        <f t="shared" si="10"/>
        <v>1503496</v>
      </c>
      <c r="AA147" s="2">
        <f t="shared" si="11"/>
        <v>11341168</v>
      </c>
    </row>
    <row r="148" spans="1:27" ht="15" customHeight="1" x14ac:dyDescent="0.25">
      <c r="A148" s="20" t="s">
        <v>88</v>
      </c>
      <c r="B148" s="21">
        <v>2</v>
      </c>
      <c r="C148" s="20" t="s">
        <v>729</v>
      </c>
      <c r="D148" s="20" t="s">
        <v>29</v>
      </c>
      <c r="E148" s="20" t="s">
        <v>30</v>
      </c>
      <c r="F148" s="20" t="s">
        <v>30</v>
      </c>
      <c r="G148" s="20" t="s">
        <v>18</v>
      </c>
      <c r="H148" s="22">
        <v>0</v>
      </c>
      <c r="I148" s="22">
        <v>0</v>
      </c>
      <c r="J148" s="22">
        <v>0</v>
      </c>
      <c r="K148" s="22">
        <v>0</v>
      </c>
      <c r="L148" s="22">
        <v>75828</v>
      </c>
      <c r="M148" s="22">
        <v>0</v>
      </c>
      <c r="N148" s="22">
        <v>0</v>
      </c>
      <c r="O148" s="22">
        <v>0</v>
      </c>
      <c r="P148" s="22">
        <v>0</v>
      </c>
      <c r="Q148" s="22">
        <v>0</v>
      </c>
      <c r="R148" s="22">
        <v>12484</v>
      </c>
      <c r="S148" s="22">
        <v>0</v>
      </c>
      <c r="T148" s="22">
        <v>37334</v>
      </c>
      <c r="U148" s="22">
        <v>0</v>
      </c>
      <c r="V148" s="22">
        <v>6825</v>
      </c>
      <c r="W148" s="24" t="s">
        <v>21</v>
      </c>
      <c r="X148" s="2">
        <f t="shared" si="8"/>
        <v>0</v>
      </c>
      <c r="Y148" s="2">
        <f t="shared" si="9"/>
        <v>0</v>
      </c>
      <c r="Z148" s="2">
        <f t="shared" si="10"/>
        <v>75828</v>
      </c>
      <c r="AA148" s="2">
        <f t="shared" si="11"/>
        <v>132471</v>
      </c>
    </row>
    <row r="149" spans="1:27" ht="15" customHeight="1" x14ac:dyDescent="0.25">
      <c r="A149" s="20" t="s">
        <v>89</v>
      </c>
      <c r="B149" s="21">
        <v>2</v>
      </c>
      <c r="C149" s="20" t="s">
        <v>729</v>
      </c>
      <c r="D149" s="20" t="s">
        <v>29</v>
      </c>
      <c r="E149" s="20" t="s">
        <v>30</v>
      </c>
      <c r="F149" s="20" t="s">
        <v>30</v>
      </c>
      <c r="G149" s="20" t="s">
        <v>18</v>
      </c>
      <c r="H149" s="22">
        <v>25000</v>
      </c>
      <c r="I149" s="22">
        <v>0</v>
      </c>
      <c r="J149" s="22">
        <v>0</v>
      </c>
      <c r="K149" s="22">
        <v>0</v>
      </c>
      <c r="L149" s="22">
        <v>30817</v>
      </c>
      <c r="M149" s="22">
        <v>0</v>
      </c>
      <c r="N149" s="22">
        <v>5000</v>
      </c>
      <c r="O149" s="22">
        <v>0</v>
      </c>
      <c r="P149" s="22">
        <v>0</v>
      </c>
      <c r="Q149" s="22">
        <v>0</v>
      </c>
      <c r="R149" s="22">
        <v>77828</v>
      </c>
      <c r="S149" s="22">
        <v>0</v>
      </c>
      <c r="T149" s="22">
        <v>21314</v>
      </c>
      <c r="U149" s="22">
        <v>0</v>
      </c>
      <c r="V149" s="22">
        <v>61988</v>
      </c>
      <c r="W149" s="24" t="s">
        <v>21</v>
      </c>
      <c r="X149" s="2">
        <f t="shared" si="8"/>
        <v>30000</v>
      </c>
      <c r="Y149" s="2">
        <f t="shared" si="9"/>
        <v>25000</v>
      </c>
      <c r="Z149" s="2">
        <f t="shared" si="10"/>
        <v>30817</v>
      </c>
      <c r="AA149" s="2">
        <f t="shared" si="11"/>
        <v>221947</v>
      </c>
    </row>
    <row r="150" spans="1:27" ht="15" customHeight="1" x14ac:dyDescent="0.25">
      <c r="A150" s="20" t="s">
        <v>67</v>
      </c>
      <c r="B150" s="21">
        <v>2</v>
      </c>
      <c r="C150" s="20" t="s">
        <v>729</v>
      </c>
      <c r="D150" s="20" t="s">
        <v>29</v>
      </c>
      <c r="E150" s="20" t="s">
        <v>30</v>
      </c>
      <c r="F150" s="20" t="s">
        <v>30</v>
      </c>
      <c r="G150" s="20" t="s">
        <v>18</v>
      </c>
      <c r="H150" s="22">
        <v>0</v>
      </c>
      <c r="I150" s="22">
        <v>0</v>
      </c>
      <c r="J150" s="22">
        <v>0</v>
      </c>
      <c r="K150" s="22">
        <v>130000</v>
      </c>
      <c r="L150" s="22">
        <v>233384</v>
      </c>
      <c r="M150" s="22">
        <v>0</v>
      </c>
      <c r="N150" s="22">
        <v>0</v>
      </c>
      <c r="O150" s="22">
        <v>0</v>
      </c>
      <c r="P150" s="22">
        <v>0</v>
      </c>
      <c r="Q150" s="22">
        <v>0</v>
      </c>
      <c r="R150" s="22">
        <v>171053</v>
      </c>
      <c r="S150" s="22">
        <v>0</v>
      </c>
      <c r="T150" s="22">
        <v>0</v>
      </c>
      <c r="U150" s="22">
        <v>0</v>
      </c>
      <c r="V150" s="22">
        <v>31675</v>
      </c>
      <c r="W150" s="24" t="s">
        <v>21</v>
      </c>
      <c r="X150" s="2">
        <f t="shared" si="8"/>
        <v>130000</v>
      </c>
      <c r="Y150" s="2">
        <f t="shared" si="9"/>
        <v>130000</v>
      </c>
      <c r="Z150" s="2">
        <f t="shared" si="10"/>
        <v>233384</v>
      </c>
      <c r="AA150" s="2">
        <f t="shared" si="11"/>
        <v>566112</v>
      </c>
    </row>
    <row r="151" spans="1:27" ht="15" customHeight="1" x14ac:dyDescent="0.25">
      <c r="A151" s="20" t="s">
        <v>64</v>
      </c>
      <c r="B151" s="21">
        <v>2</v>
      </c>
      <c r="C151" s="20" t="s">
        <v>729</v>
      </c>
      <c r="D151" s="20" t="s">
        <v>29</v>
      </c>
      <c r="E151" s="20" t="s">
        <v>30</v>
      </c>
      <c r="F151" s="20" t="s">
        <v>30</v>
      </c>
      <c r="G151" s="20" t="s">
        <v>18</v>
      </c>
      <c r="H151" s="22">
        <v>0</v>
      </c>
      <c r="I151" s="22">
        <v>0</v>
      </c>
      <c r="J151" s="22">
        <v>0</v>
      </c>
      <c r="K151" s="22">
        <v>1008193</v>
      </c>
      <c r="L151" s="22">
        <v>89324</v>
      </c>
      <c r="M151" s="22">
        <v>0</v>
      </c>
      <c r="N151" s="22">
        <v>0</v>
      </c>
      <c r="O151" s="22">
        <v>0</v>
      </c>
      <c r="P151" s="22">
        <v>0</v>
      </c>
      <c r="Q151" s="22">
        <v>0</v>
      </c>
      <c r="R151" s="22">
        <v>142324</v>
      </c>
      <c r="S151" s="22">
        <v>0</v>
      </c>
      <c r="T151" s="22">
        <v>0</v>
      </c>
      <c r="U151" s="22">
        <v>0</v>
      </c>
      <c r="V151" s="22">
        <v>0</v>
      </c>
      <c r="W151" s="24" t="s">
        <v>21</v>
      </c>
      <c r="X151" s="2">
        <f t="shared" si="8"/>
        <v>1008193</v>
      </c>
      <c r="Y151" s="2">
        <f t="shared" si="9"/>
        <v>1008193</v>
      </c>
      <c r="Z151" s="2">
        <f t="shared" si="10"/>
        <v>89324</v>
      </c>
      <c r="AA151" s="2">
        <f t="shared" si="11"/>
        <v>1239841</v>
      </c>
    </row>
    <row r="152" spans="1:27" ht="15" customHeight="1" x14ac:dyDescent="0.25">
      <c r="A152" s="20" t="s">
        <v>81</v>
      </c>
      <c r="B152" s="21">
        <v>2</v>
      </c>
      <c r="C152" s="20" t="s">
        <v>729</v>
      </c>
      <c r="D152" s="20" t="s">
        <v>29</v>
      </c>
      <c r="E152" s="20" t="s">
        <v>30</v>
      </c>
      <c r="F152" s="20" t="s">
        <v>30</v>
      </c>
      <c r="G152" s="20" t="s">
        <v>18</v>
      </c>
      <c r="H152" s="22">
        <v>0</v>
      </c>
      <c r="I152" s="22">
        <v>0</v>
      </c>
      <c r="J152" s="22">
        <v>0</v>
      </c>
      <c r="K152" s="22">
        <v>4250000</v>
      </c>
      <c r="L152" s="22">
        <v>1106153</v>
      </c>
      <c r="M152" s="22">
        <v>0</v>
      </c>
      <c r="N152" s="22">
        <v>125000</v>
      </c>
      <c r="O152" s="22">
        <v>0</v>
      </c>
      <c r="P152" s="22">
        <v>0</v>
      </c>
      <c r="Q152" s="22">
        <v>0</v>
      </c>
      <c r="R152" s="22">
        <v>183411</v>
      </c>
      <c r="S152" s="22">
        <v>0</v>
      </c>
      <c r="T152" s="22">
        <v>0</v>
      </c>
      <c r="U152" s="22">
        <v>0</v>
      </c>
      <c r="V152" s="22">
        <v>80000</v>
      </c>
      <c r="W152" s="24" t="s">
        <v>21</v>
      </c>
      <c r="X152" s="2">
        <f t="shared" si="8"/>
        <v>4375000</v>
      </c>
      <c r="Y152" s="2">
        <f t="shared" si="9"/>
        <v>4250000</v>
      </c>
      <c r="Z152" s="2">
        <f t="shared" si="10"/>
        <v>1106153</v>
      </c>
      <c r="AA152" s="2">
        <f t="shared" si="11"/>
        <v>5744564</v>
      </c>
    </row>
    <row r="153" spans="1:27" ht="15" customHeight="1" x14ac:dyDescent="0.25">
      <c r="A153" s="20" t="s">
        <v>77</v>
      </c>
      <c r="B153" s="21">
        <v>2</v>
      </c>
      <c r="C153" s="20" t="s">
        <v>729</v>
      </c>
      <c r="D153" s="20" t="s">
        <v>29</v>
      </c>
      <c r="E153" s="20" t="s">
        <v>30</v>
      </c>
      <c r="F153" s="20" t="s">
        <v>30</v>
      </c>
      <c r="G153" s="20" t="s">
        <v>18</v>
      </c>
      <c r="H153" s="22">
        <v>350000</v>
      </c>
      <c r="I153" s="22">
        <v>0</v>
      </c>
      <c r="J153" s="22">
        <v>0</v>
      </c>
      <c r="K153" s="22">
        <v>0</v>
      </c>
      <c r="L153" s="22">
        <v>544834</v>
      </c>
      <c r="M153" s="22">
        <v>0</v>
      </c>
      <c r="N153" s="22">
        <v>20000</v>
      </c>
      <c r="O153" s="22">
        <v>0</v>
      </c>
      <c r="P153" s="22">
        <v>0</v>
      </c>
      <c r="Q153" s="22">
        <v>0</v>
      </c>
      <c r="R153" s="22">
        <v>192164</v>
      </c>
      <c r="S153" s="22">
        <v>0</v>
      </c>
      <c r="T153" s="22">
        <v>0</v>
      </c>
      <c r="U153" s="22">
        <v>0</v>
      </c>
      <c r="V153" s="22">
        <v>20000</v>
      </c>
      <c r="W153" s="24" t="s">
        <v>896</v>
      </c>
      <c r="X153" s="2">
        <f t="shared" si="8"/>
        <v>370000</v>
      </c>
      <c r="Y153" s="2">
        <f t="shared" si="9"/>
        <v>350000</v>
      </c>
      <c r="Z153" s="2">
        <f t="shared" si="10"/>
        <v>544834</v>
      </c>
      <c r="AA153" s="2">
        <f t="shared" si="11"/>
        <v>1126998</v>
      </c>
    </row>
    <row r="154" spans="1:27" ht="15" customHeight="1" x14ac:dyDescent="0.25">
      <c r="A154" s="20" t="s">
        <v>63</v>
      </c>
      <c r="B154" s="21">
        <v>2</v>
      </c>
      <c r="C154" s="20" t="s">
        <v>729</v>
      </c>
      <c r="D154" s="20" t="s">
        <v>29</v>
      </c>
      <c r="E154" s="20" t="s">
        <v>30</v>
      </c>
      <c r="F154" s="20" t="s">
        <v>30</v>
      </c>
      <c r="G154" s="20" t="s">
        <v>18</v>
      </c>
      <c r="H154" s="22">
        <v>2500000</v>
      </c>
      <c r="I154" s="22">
        <v>0</v>
      </c>
      <c r="J154" s="22">
        <v>0</v>
      </c>
      <c r="K154" s="22">
        <v>0</v>
      </c>
      <c r="L154" s="22">
        <v>677817</v>
      </c>
      <c r="M154" s="22">
        <v>0</v>
      </c>
      <c r="N154" s="22">
        <v>20000</v>
      </c>
      <c r="O154" s="22">
        <v>0</v>
      </c>
      <c r="P154" s="22">
        <v>0</v>
      </c>
      <c r="Q154" s="22">
        <v>0</v>
      </c>
      <c r="R154" s="22">
        <v>210947</v>
      </c>
      <c r="S154" s="22">
        <v>0</v>
      </c>
      <c r="T154" s="22">
        <v>0</v>
      </c>
      <c r="U154" s="22">
        <v>0</v>
      </c>
      <c r="V154" s="22">
        <v>30000</v>
      </c>
      <c r="W154" s="24" t="s">
        <v>21</v>
      </c>
      <c r="X154" s="2">
        <f t="shared" si="8"/>
        <v>2520000</v>
      </c>
      <c r="Y154" s="2">
        <f t="shared" si="9"/>
        <v>2500000</v>
      </c>
      <c r="Z154" s="2">
        <f t="shared" si="10"/>
        <v>677817</v>
      </c>
      <c r="AA154" s="2">
        <f t="shared" si="11"/>
        <v>3438764</v>
      </c>
    </row>
    <row r="155" spans="1:27" ht="15" customHeight="1" x14ac:dyDescent="0.25">
      <c r="A155" s="20" t="s">
        <v>39</v>
      </c>
      <c r="B155" s="21">
        <v>2</v>
      </c>
      <c r="C155" s="20" t="s">
        <v>729</v>
      </c>
      <c r="D155" s="20" t="s">
        <v>29</v>
      </c>
      <c r="E155" s="20" t="s">
        <v>30</v>
      </c>
      <c r="F155" s="20" t="s">
        <v>30</v>
      </c>
      <c r="G155" s="20" t="s">
        <v>18</v>
      </c>
      <c r="H155" s="22">
        <v>1777402</v>
      </c>
      <c r="I155" s="22">
        <v>10233</v>
      </c>
      <c r="J155" s="22">
        <v>0</v>
      </c>
      <c r="K155" s="22">
        <v>0</v>
      </c>
      <c r="L155" s="22">
        <v>3233927</v>
      </c>
      <c r="M155" s="22">
        <v>0</v>
      </c>
      <c r="N155" s="22">
        <v>32500</v>
      </c>
      <c r="O155" s="22">
        <v>0</v>
      </c>
      <c r="P155" s="22">
        <v>0</v>
      </c>
      <c r="Q155" s="22">
        <v>0</v>
      </c>
      <c r="R155" s="22">
        <v>275000</v>
      </c>
      <c r="S155" s="22">
        <v>0</v>
      </c>
      <c r="T155" s="22">
        <v>0</v>
      </c>
      <c r="U155" s="22">
        <v>0</v>
      </c>
      <c r="V155" s="22">
        <v>25000</v>
      </c>
      <c r="W155" s="24" t="s">
        <v>21</v>
      </c>
      <c r="X155" s="2">
        <f t="shared" si="8"/>
        <v>1820135</v>
      </c>
      <c r="Y155" s="2">
        <f t="shared" si="9"/>
        <v>1787635</v>
      </c>
      <c r="Z155" s="2">
        <f t="shared" si="10"/>
        <v>3233927</v>
      </c>
      <c r="AA155" s="2">
        <f t="shared" si="11"/>
        <v>5354062</v>
      </c>
    </row>
    <row r="156" spans="1:27" ht="15" customHeight="1" x14ac:dyDescent="0.25">
      <c r="A156" s="20" t="s">
        <v>39</v>
      </c>
      <c r="B156" s="21">
        <v>2</v>
      </c>
      <c r="C156" s="20" t="s">
        <v>729</v>
      </c>
      <c r="D156" s="20" t="s">
        <v>29</v>
      </c>
      <c r="E156" s="20" t="s">
        <v>30</v>
      </c>
      <c r="F156" s="20" t="s">
        <v>897</v>
      </c>
      <c r="G156" s="20" t="s">
        <v>18</v>
      </c>
      <c r="H156" s="22">
        <v>757000</v>
      </c>
      <c r="I156" s="22">
        <v>0</v>
      </c>
      <c r="J156" s="22">
        <v>0</v>
      </c>
      <c r="K156" s="22">
        <v>0</v>
      </c>
      <c r="L156" s="22">
        <v>906639</v>
      </c>
      <c r="M156" s="22">
        <v>0</v>
      </c>
      <c r="N156" s="22">
        <v>0</v>
      </c>
      <c r="O156" s="22">
        <v>0</v>
      </c>
      <c r="P156" s="22">
        <v>758</v>
      </c>
      <c r="Q156" s="22">
        <v>0</v>
      </c>
      <c r="R156" s="22">
        <v>0</v>
      </c>
      <c r="S156" s="22">
        <v>0</v>
      </c>
      <c r="T156" s="22">
        <v>0</v>
      </c>
      <c r="U156" s="22">
        <v>0</v>
      </c>
      <c r="V156" s="22">
        <v>10000</v>
      </c>
      <c r="W156" s="24" t="s">
        <v>21</v>
      </c>
      <c r="X156" s="2">
        <f t="shared" si="8"/>
        <v>757758</v>
      </c>
      <c r="Y156" s="2">
        <f t="shared" si="9"/>
        <v>757000</v>
      </c>
      <c r="Z156" s="2">
        <f t="shared" si="10"/>
        <v>906639</v>
      </c>
      <c r="AA156" s="2">
        <f t="shared" si="11"/>
        <v>1674397</v>
      </c>
    </row>
    <row r="157" spans="1:27" ht="15" customHeight="1" x14ac:dyDescent="0.25">
      <c r="A157" s="20" t="s">
        <v>48</v>
      </c>
      <c r="B157" s="21">
        <v>2</v>
      </c>
      <c r="C157" s="20" t="s">
        <v>729</v>
      </c>
      <c r="D157" s="20" t="s">
        <v>29</v>
      </c>
      <c r="E157" s="20" t="s">
        <v>30</v>
      </c>
      <c r="F157" s="20" t="s">
        <v>30</v>
      </c>
      <c r="G157" s="20" t="s">
        <v>18</v>
      </c>
      <c r="H157" s="22">
        <v>8500000</v>
      </c>
      <c r="I157" s="22">
        <v>80000</v>
      </c>
      <c r="J157" s="22">
        <v>0</v>
      </c>
      <c r="K157" s="22">
        <v>0</v>
      </c>
      <c r="L157" s="22">
        <v>2189426</v>
      </c>
      <c r="M157" s="22">
        <v>0</v>
      </c>
      <c r="N157" s="22">
        <v>50000</v>
      </c>
      <c r="O157" s="22">
        <v>0</v>
      </c>
      <c r="P157" s="22">
        <v>0</v>
      </c>
      <c r="Q157" s="22">
        <v>0</v>
      </c>
      <c r="R157" s="22">
        <v>180000</v>
      </c>
      <c r="S157" s="22">
        <v>0</v>
      </c>
      <c r="T157" s="22">
        <v>0</v>
      </c>
      <c r="U157" s="22">
        <v>0</v>
      </c>
      <c r="V157" s="22">
        <v>20000</v>
      </c>
      <c r="W157" s="24" t="s">
        <v>21</v>
      </c>
      <c r="X157" s="2">
        <f t="shared" si="8"/>
        <v>8630000</v>
      </c>
      <c r="Y157" s="2">
        <f t="shared" si="9"/>
        <v>8580000</v>
      </c>
      <c r="Z157" s="2">
        <f t="shared" si="10"/>
        <v>2189426</v>
      </c>
      <c r="AA157" s="2">
        <f t="shared" si="11"/>
        <v>11019426</v>
      </c>
    </row>
    <row r="158" spans="1:27" ht="15" customHeight="1" x14ac:dyDescent="0.25">
      <c r="A158" s="20" t="s">
        <v>82</v>
      </c>
      <c r="B158" s="21">
        <v>2</v>
      </c>
      <c r="C158" s="20" t="s">
        <v>729</v>
      </c>
      <c r="D158" s="20" t="s">
        <v>29</v>
      </c>
      <c r="E158" s="20" t="s">
        <v>30</v>
      </c>
      <c r="F158" s="20" t="s">
        <v>30</v>
      </c>
      <c r="G158" s="20" t="s">
        <v>18</v>
      </c>
      <c r="H158" s="22">
        <v>392135</v>
      </c>
      <c r="I158" s="22">
        <v>10000</v>
      </c>
      <c r="J158" s="22">
        <v>0</v>
      </c>
      <c r="K158" s="22">
        <v>0</v>
      </c>
      <c r="L158" s="22">
        <v>1162713</v>
      </c>
      <c r="M158" s="22">
        <v>0</v>
      </c>
      <c r="N158" s="22">
        <v>27000</v>
      </c>
      <c r="O158" s="22">
        <v>0</v>
      </c>
      <c r="P158" s="22">
        <v>0</v>
      </c>
      <c r="Q158" s="22">
        <v>0</v>
      </c>
      <c r="R158" s="22">
        <v>239895</v>
      </c>
      <c r="S158" s="22">
        <v>0</v>
      </c>
      <c r="T158" s="22">
        <v>0</v>
      </c>
      <c r="U158" s="22">
        <v>0</v>
      </c>
      <c r="V158" s="22">
        <v>34590</v>
      </c>
      <c r="W158" s="24" t="s">
        <v>21</v>
      </c>
      <c r="X158" s="2">
        <f t="shared" si="8"/>
        <v>429135</v>
      </c>
      <c r="Y158" s="2">
        <f t="shared" si="9"/>
        <v>402135</v>
      </c>
      <c r="Z158" s="2">
        <f t="shared" si="10"/>
        <v>1162713</v>
      </c>
      <c r="AA158" s="2">
        <f t="shared" si="11"/>
        <v>1866333</v>
      </c>
    </row>
    <row r="159" spans="1:27" ht="15" customHeight="1" x14ac:dyDescent="0.25">
      <c r="A159" s="20" t="s">
        <v>82</v>
      </c>
      <c r="B159" s="21">
        <v>2</v>
      </c>
      <c r="C159" s="20" t="s">
        <v>729</v>
      </c>
      <c r="D159" s="20" t="s">
        <v>29</v>
      </c>
      <c r="E159" s="20" t="s">
        <v>30</v>
      </c>
      <c r="F159" s="20" t="s">
        <v>897</v>
      </c>
      <c r="G159" s="20" t="s">
        <v>18</v>
      </c>
      <c r="H159" s="22">
        <v>63495</v>
      </c>
      <c r="I159" s="22">
        <v>0</v>
      </c>
      <c r="J159" s="22">
        <v>0</v>
      </c>
      <c r="K159" s="22">
        <v>0</v>
      </c>
      <c r="L159" s="22">
        <v>197991</v>
      </c>
      <c r="M159" s="22">
        <v>0</v>
      </c>
      <c r="N159" s="22">
        <v>0</v>
      </c>
      <c r="O159" s="22">
        <v>0</v>
      </c>
      <c r="P159" s="22">
        <v>0</v>
      </c>
      <c r="Q159" s="22">
        <v>0</v>
      </c>
      <c r="R159" s="22">
        <v>0</v>
      </c>
      <c r="S159" s="22">
        <v>0</v>
      </c>
      <c r="T159" s="22">
        <v>0</v>
      </c>
      <c r="U159" s="22">
        <v>0</v>
      </c>
      <c r="V159" s="22">
        <v>2500</v>
      </c>
      <c r="W159" s="24" t="s">
        <v>21</v>
      </c>
      <c r="X159" s="2">
        <f t="shared" si="8"/>
        <v>63495</v>
      </c>
      <c r="Y159" s="2">
        <f t="shared" si="9"/>
        <v>63495</v>
      </c>
      <c r="Z159" s="2">
        <f t="shared" si="10"/>
        <v>197991</v>
      </c>
      <c r="AA159" s="2">
        <f t="shared" si="11"/>
        <v>263986</v>
      </c>
    </row>
    <row r="160" spans="1:27" ht="15" customHeight="1" x14ac:dyDescent="0.25">
      <c r="A160" s="20" t="s">
        <v>44</v>
      </c>
      <c r="B160" s="21">
        <v>2</v>
      </c>
      <c r="C160" s="20" t="s">
        <v>729</v>
      </c>
      <c r="D160" s="20" t="s">
        <v>29</v>
      </c>
      <c r="E160" s="20" t="s">
        <v>30</v>
      </c>
      <c r="F160" s="20" t="s">
        <v>30</v>
      </c>
      <c r="G160" s="20" t="s">
        <v>18</v>
      </c>
      <c r="H160" s="22">
        <v>572</v>
      </c>
      <c r="I160" s="22">
        <v>0</v>
      </c>
      <c r="J160" s="22">
        <v>0</v>
      </c>
      <c r="K160" s="22">
        <v>0</v>
      </c>
      <c r="L160" s="22">
        <v>1311508</v>
      </c>
      <c r="M160" s="22">
        <v>0</v>
      </c>
      <c r="N160" s="22">
        <v>29000</v>
      </c>
      <c r="O160" s="22">
        <v>0</v>
      </c>
      <c r="P160" s="22">
        <v>0</v>
      </c>
      <c r="Q160" s="22">
        <v>0</v>
      </c>
      <c r="R160" s="22">
        <v>361790</v>
      </c>
      <c r="S160" s="22">
        <v>0</v>
      </c>
      <c r="T160" s="22">
        <v>0</v>
      </c>
      <c r="U160" s="22">
        <v>0</v>
      </c>
      <c r="V160" s="22">
        <v>29546</v>
      </c>
      <c r="W160" s="24" t="s">
        <v>21</v>
      </c>
      <c r="X160" s="2">
        <f t="shared" si="8"/>
        <v>29572</v>
      </c>
      <c r="Y160" s="2">
        <f t="shared" si="9"/>
        <v>572</v>
      </c>
      <c r="Z160" s="2">
        <f t="shared" si="10"/>
        <v>1311508</v>
      </c>
      <c r="AA160" s="2">
        <f t="shared" si="11"/>
        <v>1732416</v>
      </c>
    </row>
    <row r="161" spans="1:27" ht="15" customHeight="1" x14ac:dyDescent="0.25">
      <c r="A161" s="20" t="s">
        <v>52</v>
      </c>
      <c r="B161" s="21">
        <v>2</v>
      </c>
      <c r="C161" s="20" t="s">
        <v>729</v>
      </c>
      <c r="D161" s="20" t="s">
        <v>29</v>
      </c>
      <c r="E161" s="20" t="s">
        <v>30</v>
      </c>
      <c r="F161" s="20" t="s">
        <v>30</v>
      </c>
      <c r="G161" s="20" t="s">
        <v>18</v>
      </c>
      <c r="H161" s="22">
        <v>9647154</v>
      </c>
      <c r="I161" s="22">
        <v>0</v>
      </c>
      <c r="J161" s="22">
        <v>0</v>
      </c>
      <c r="K161" s="22">
        <v>0</v>
      </c>
      <c r="L161" s="22">
        <v>3353788</v>
      </c>
      <c r="M161" s="22">
        <v>0</v>
      </c>
      <c r="N161" s="22">
        <v>60000</v>
      </c>
      <c r="O161" s="22">
        <v>0</v>
      </c>
      <c r="P161" s="22">
        <v>0</v>
      </c>
      <c r="Q161" s="22">
        <v>0</v>
      </c>
      <c r="R161" s="22">
        <v>266877</v>
      </c>
      <c r="S161" s="22">
        <v>0</v>
      </c>
      <c r="T161" s="22">
        <v>0</v>
      </c>
      <c r="U161" s="22">
        <v>0</v>
      </c>
      <c r="V161" s="22">
        <v>26256</v>
      </c>
      <c r="W161" s="24" t="s">
        <v>21</v>
      </c>
      <c r="X161" s="2">
        <f t="shared" si="8"/>
        <v>9707154</v>
      </c>
      <c r="Y161" s="2">
        <f t="shared" si="9"/>
        <v>9647154</v>
      </c>
      <c r="Z161" s="2">
        <f t="shared" si="10"/>
        <v>3353788</v>
      </c>
      <c r="AA161" s="2">
        <f t="shared" si="11"/>
        <v>13354075</v>
      </c>
    </row>
    <row r="162" spans="1:27" ht="15" customHeight="1" x14ac:dyDescent="0.25">
      <c r="A162" s="20" t="s">
        <v>79</v>
      </c>
      <c r="B162" s="21">
        <v>2</v>
      </c>
      <c r="C162" s="20" t="s">
        <v>729</v>
      </c>
      <c r="D162" s="20" t="s">
        <v>29</v>
      </c>
      <c r="E162" s="20" t="s">
        <v>30</v>
      </c>
      <c r="F162" s="20" t="s">
        <v>30</v>
      </c>
      <c r="G162" s="20" t="s">
        <v>18</v>
      </c>
      <c r="H162" s="22">
        <v>3792309</v>
      </c>
      <c r="I162" s="22">
        <v>0</v>
      </c>
      <c r="J162" s="22">
        <v>0</v>
      </c>
      <c r="K162" s="22">
        <v>0</v>
      </c>
      <c r="L162" s="22">
        <v>2606895</v>
      </c>
      <c r="M162" s="22">
        <v>0</v>
      </c>
      <c r="N162" s="22">
        <v>60000</v>
      </c>
      <c r="O162" s="22">
        <v>0</v>
      </c>
      <c r="P162" s="22">
        <v>0</v>
      </c>
      <c r="Q162" s="22">
        <v>0</v>
      </c>
      <c r="R162" s="22">
        <v>232567</v>
      </c>
      <c r="S162" s="22">
        <v>0</v>
      </c>
      <c r="T162" s="22">
        <v>132056</v>
      </c>
      <c r="U162" s="22">
        <v>0</v>
      </c>
      <c r="V162" s="22">
        <v>2888</v>
      </c>
      <c r="W162" s="24" t="s">
        <v>21</v>
      </c>
      <c r="X162" s="2">
        <f t="shared" si="8"/>
        <v>3852309</v>
      </c>
      <c r="Y162" s="2">
        <f t="shared" si="9"/>
        <v>3792309</v>
      </c>
      <c r="Z162" s="2">
        <f t="shared" si="10"/>
        <v>2606895</v>
      </c>
      <c r="AA162" s="2">
        <f t="shared" si="11"/>
        <v>6826715</v>
      </c>
    </row>
    <row r="163" spans="1:27" ht="15" customHeight="1" x14ac:dyDescent="0.25">
      <c r="A163" s="20" t="s">
        <v>37</v>
      </c>
      <c r="B163" s="21">
        <v>2</v>
      </c>
      <c r="C163" s="20" t="s">
        <v>729</v>
      </c>
      <c r="D163" s="20" t="s">
        <v>29</v>
      </c>
      <c r="E163" s="20" t="s">
        <v>30</v>
      </c>
      <c r="F163" s="20" t="s">
        <v>30</v>
      </c>
      <c r="G163" s="20" t="s">
        <v>18</v>
      </c>
      <c r="H163" s="22">
        <v>4827400</v>
      </c>
      <c r="I163" s="22">
        <v>0</v>
      </c>
      <c r="J163" s="22">
        <v>0</v>
      </c>
      <c r="K163" s="22">
        <v>0</v>
      </c>
      <c r="L163" s="22">
        <v>2211715</v>
      </c>
      <c r="M163" s="22">
        <v>0</v>
      </c>
      <c r="N163" s="22">
        <v>100000</v>
      </c>
      <c r="O163" s="22">
        <v>0</v>
      </c>
      <c r="P163" s="22">
        <v>0</v>
      </c>
      <c r="Q163" s="22">
        <v>0</v>
      </c>
      <c r="R163" s="22">
        <v>183308</v>
      </c>
      <c r="S163" s="22">
        <v>0</v>
      </c>
      <c r="T163" s="22">
        <v>121627</v>
      </c>
      <c r="U163" s="22">
        <v>0</v>
      </c>
      <c r="V163" s="22">
        <v>31895</v>
      </c>
      <c r="W163" s="24" t="s">
        <v>21</v>
      </c>
      <c r="X163" s="2">
        <f t="shared" si="8"/>
        <v>4927400</v>
      </c>
      <c r="Y163" s="2">
        <f t="shared" si="9"/>
        <v>4827400</v>
      </c>
      <c r="Z163" s="2">
        <f t="shared" si="10"/>
        <v>2211715</v>
      </c>
      <c r="AA163" s="2">
        <f t="shared" si="11"/>
        <v>7475945</v>
      </c>
    </row>
    <row r="164" spans="1:27" ht="15" customHeight="1" x14ac:dyDescent="0.25">
      <c r="A164" s="20" t="s">
        <v>45</v>
      </c>
      <c r="B164" s="21">
        <v>2</v>
      </c>
      <c r="C164" s="20" t="s">
        <v>729</v>
      </c>
      <c r="D164" s="20" t="s">
        <v>29</v>
      </c>
      <c r="E164" s="20" t="s">
        <v>30</v>
      </c>
      <c r="F164" s="20" t="s">
        <v>30</v>
      </c>
      <c r="G164" s="20" t="s">
        <v>18</v>
      </c>
      <c r="H164" s="22">
        <v>4005264</v>
      </c>
      <c r="I164" s="22">
        <v>0</v>
      </c>
      <c r="J164" s="22">
        <v>0</v>
      </c>
      <c r="K164" s="22">
        <v>0</v>
      </c>
      <c r="L164" s="22">
        <v>2480483</v>
      </c>
      <c r="M164" s="22">
        <v>0</v>
      </c>
      <c r="N164" s="22">
        <v>100000</v>
      </c>
      <c r="O164" s="22">
        <v>0</v>
      </c>
      <c r="P164" s="22">
        <v>0</v>
      </c>
      <c r="Q164" s="22">
        <v>0</v>
      </c>
      <c r="R164" s="22">
        <v>297274</v>
      </c>
      <c r="S164" s="22">
        <v>0</v>
      </c>
      <c r="T164" s="22">
        <v>333215</v>
      </c>
      <c r="U164" s="22">
        <v>0</v>
      </c>
      <c r="V164" s="22">
        <v>39437</v>
      </c>
      <c r="W164" s="24" t="s">
        <v>21</v>
      </c>
      <c r="X164" s="2">
        <f t="shared" si="8"/>
        <v>4105264</v>
      </c>
      <c r="Y164" s="2">
        <f t="shared" si="9"/>
        <v>4005264</v>
      </c>
      <c r="Z164" s="2">
        <f t="shared" si="10"/>
        <v>2480483</v>
      </c>
      <c r="AA164" s="2">
        <f t="shared" si="11"/>
        <v>7255673</v>
      </c>
    </row>
    <row r="165" spans="1:27" ht="15" customHeight="1" x14ac:dyDescent="0.25">
      <c r="A165" s="20" t="s">
        <v>38</v>
      </c>
      <c r="B165" s="21">
        <v>2</v>
      </c>
      <c r="C165" s="20" t="s">
        <v>729</v>
      </c>
      <c r="D165" s="20" t="s">
        <v>29</v>
      </c>
      <c r="E165" s="20" t="s">
        <v>30</v>
      </c>
      <c r="F165" s="20" t="s">
        <v>30</v>
      </c>
      <c r="G165" s="20" t="s">
        <v>18</v>
      </c>
      <c r="H165" s="22">
        <v>1220315</v>
      </c>
      <c r="I165" s="22">
        <v>0</v>
      </c>
      <c r="J165" s="22">
        <v>0</v>
      </c>
      <c r="K165" s="22">
        <v>0</v>
      </c>
      <c r="L165" s="22">
        <v>3144361</v>
      </c>
      <c r="M165" s="22">
        <v>0</v>
      </c>
      <c r="N165" s="22">
        <v>100000</v>
      </c>
      <c r="O165" s="22">
        <v>0</v>
      </c>
      <c r="P165" s="22">
        <v>0</v>
      </c>
      <c r="Q165" s="22">
        <v>0</v>
      </c>
      <c r="R165" s="22">
        <v>275109</v>
      </c>
      <c r="S165" s="22">
        <v>0</v>
      </c>
      <c r="T165" s="22">
        <v>0</v>
      </c>
      <c r="U165" s="22">
        <v>0</v>
      </c>
      <c r="V165" s="22">
        <v>20329</v>
      </c>
      <c r="W165" s="24" t="s">
        <v>21</v>
      </c>
      <c r="X165" s="2">
        <f t="shared" si="8"/>
        <v>1320315</v>
      </c>
      <c r="Y165" s="2">
        <f t="shared" si="9"/>
        <v>1220315</v>
      </c>
      <c r="Z165" s="2">
        <f t="shared" si="10"/>
        <v>3144361</v>
      </c>
      <c r="AA165" s="2">
        <f t="shared" si="11"/>
        <v>4760114</v>
      </c>
    </row>
    <row r="166" spans="1:27" ht="15" customHeight="1" x14ac:dyDescent="0.25">
      <c r="A166" s="20" t="s">
        <v>41</v>
      </c>
      <c r="B166" s="21">
        <v>2</v>
      </c>
      <c r="C166" s="20" t="s">
        <v>729</v>
      </c>
      <c r="D166" s="20" t="s">
        <v>29</v>
      </c>
      <c r="E166" s="20" t="s">
        <v>30</v>
      </c>
      <c r="F166" s="20" t="s">
        <v>30</v>
      </c>
      <c r="G166" s="20" t="s">
        <v>18</v>
      </c>
      <c r="H166" s="22">
        <v>9465378</v>
      </c>
      <c r="I166" s="22">
        <v>0</v>
      </c>
      <c r="J166" s="22">
        <v>0</v>
      </c>
      <c r="K166" s="22">
        <v>0</v>
      </c>
      <c r="L166" s="22">
        <v>4509793</v>
      </c>
      <c r="M166" s="22">
        <v>0</v>
      </c>
      <c r="N166" s="22">
        <v>150000</v>
      </c>
      <c r="O166" s="22">
        <v>0</v>
      </c>
      <c r="P166" s="22">
        <v>0</v>
      </c>
      <c r="Q166" s="22">
        <v>0</v>
      </c>
      <c r="R166" s="22">
        <v>426205</v>
      </c>
      <c r="S166" s="22">
        <v>0</v>
      </c>
      <c r="T166" s="22">
        <v>300000</v>
      </c>
      <c r="U166" s="22">
        <v>0</v>
      </c>
      <c r="V166" s="22">
        <v>72908</v>
      </c>
      <c r="W166" s="24" t="s">
        <v>21</v>
      </c>
      <c r="X166" s="2">
        <f t="shared" si="8"/>
        <v>9615378</v>
      </c>
      <c r="Y166" s="2">
        <f t="shared" si="9"/>
        <v>9465378</v>
      </c>
      <c r="Z166" s="2">
        <f t="shared" si="10"/>
        <v>4509793</v>
      </c>
      <c r="AA166" s="2">
        <f t="shared" si="11"/>
        <v>14924284</v>
      </c>
    </row>
    <row r="167" spans="1:27" ht="15" customHeight="1" x14ac:dyDescent="0.25">
      <c r="A167" s="20" t="s">
        <v>42</v>
      </c>
      <c r="B167" s="21">
        <v>2</v>
      </c>
      <c r="C167" s="20" t="s">
        <v>729</v>
      </c>
      <c r="D167" s="20" t="s">
        <v>29</v>
      </c>
      <c r="E167" s="20" t="s">
        <v>30</v>
      </c>
      <c r="F167" s="20" t="s">
        <v>30</v>
      </c>
      <c r="G167" s="20" t="s">
        <v>18</v>
      </c>
      <c r="H167" s="22">
        <v>7635581</v>
      </c>
      <c r="I167" s="22">
        <v>0</v>
      </c>
      <c r="J167" s="22">
        <v>0</v>
      </c>
      <c r="K167" s="22">
        <v>0</v>
      </c>
      <c r="L167" s="22">
        <v>4069151</v>
      </c>
      <c r="M167" s="22">
        <v>0</v>
      </c>
      <c r="N167" s="22">
        <v>125000</v>
      </c>
      <c r="O167" s="22">
        <v>0</v>
      </c>
      <c r="P167" s="22">
        <v>0</v>
      </c>
      <c r="Q167" s="22">
        <v>0</v>
      </c>
      <c r="R167" s="22">
        <v>304869</v>
      </c>
      <c r="S167" s="22">
        <v>0</v>
      </c>
      <c r="T167" s="22">
        <v>205530</v>
      </c>
      <c r="U167" s="22">
        <v>10535</v>
      </c>
      <c r="V167" s="22">
        <v>0</v>
      </c>
      <c r="W167" s="24" t="s">
        <v>21</v>
      </c>
      <c r="X167" s="2">
        <f t="shared" si="8"/>
        <v>7760581</v>
      </c>
      <c r="Y167" s="2">
        <f t="shared" si="9"/>
        <v>7635581</v>
      </c>
      <c r="Z167" s="2">
        <f t="shared" si="10"/>
        <v>4069151</v>
      </c>
      <c r="AA167" s="2">
        <f t="shared" si="11"/>
        <v>12350666</v>
      </c>
    </row>
    <row r="168" spans="1:27" ht="15" customHeight="1" x14ac:dyDescent="0.25">
      <c r="A168" s="20" t="s">
        <v>83</v>
      </c>
      <c r="B168" s="21">
        <v>2</v>
      </c>
      <c r="C168" s="20" t="s">
        <v>729</v>
      </c>
      <c r="D168" s="20" t="s">
        <v>29</v>
      </c>
      <c r="E168" s="20" t="s">
        <v>30</v>
      </c>
      <c r="F168" s="20" t="s">
        <v>30</v>
      </c>
      <c r="G168" s="20" t="s">
        <v>18</v>
      </c>
      <c r="H168" s="22">
        <v>11458958</v>
      </c>
      <c r="I168" s="22">
        <v>0</v>
      </c>
      <c r="J168" s="22">
        <v>0</v>
      </c>
      <c r="K168" s="22">
        <v>0</v>
      </c>
      <c r="L168" s="22">
        <v>4017730</v>
      </c>
      <c r="M168" s="22">
        <v>0</v>
      </c>
      <c r="N168" s="22">
        <v>125000</v>
      </c>
      <c r="O168" s="22">
        <v>0</v>
      </c>
      <c r="P168" s="22">
        <v>0</v>
      </c>
      <c r="Q168" s="22">
        <v>0</v>
      </c>
      <c r="R168" s="22">
        <v>321530</v>
      </c>
      <c r="S168" s="22">
        <v>0</v>
      </c>
      <c r="T168" s="22">
        <v>189261</v>
      </c>
      <c r="U168" s="22">
        <v>0</v>
      </c>
      <c r="V168" s="22">
        <v>14066</v>
      </c>
      <c r="W168" s="24" t="s">
        <v>21</v>
      </c>
      <c r="X168" s="2">
        <f t="shared" si="8"/>
        <v>11583958</v>
      </c>
      <c r="Y168" s="2">
        <f t="shared" si="9"/>
        <v>11458958</v>
      </c>
      <c r="Z168" s="2">
        <f t="shared" si="10"/>
        <v>4017730</v>
      </c>
      <c r="AA168" s="2">
        <f t="shared" si="11"/>
        <v>16126545</v>
      </c>
    </row>
    <row r="169" spans="1:27" ht="15" customHeight="1" x14ac:dyDescent="0.25">
      <c r="A169" s="20" t="s">
        <v>43</v>
      </c>
      <c r="B169" s="21">
        <v>2</v>
      </c>
      <c r="C169" s="20" t="s">
        <v>729</v>
      </c>
      <c r="D169" s="20" t="s">
        <v>29</v>
      </c>
      <c r="E169" s="20" t="s">
        <v>30</v>
      </c>
      <c r="F169" s="20" t="s">
        <v>30</v>
      </c>
      <c r="G169" s="20" t="s">
        <v>18</v>
      </c>
      <c r="H169" s="22">
        <v>391444</v>
      </c>
      <c r="I169" s="22">
        <v>0</v>
      </c>
      <c r="J169" s="22">
        <v>0</v>
      </c>
      <c r="K169" s="22">
        <v>0</v>
      </c>
      <c r="L169" s="22">
        <v>4430173</v>
      </c>
      <c r="M169" s="22">
        <v>0</v>
      </c>
      <c r="N169" s="22">
        <v>23560</v>
      </c>
      <c r="O169" s="22">
        <v>0</v>
      </c>
      <c r="P169" s="22">
        <v>0</v>
      </c>
      <c r="Q169" s="22">
        <v>0</v>
      </c>
      <c r="R169" s="22">
        <v>312864</v>
      </c>
      <c r="S169" s="22">
        <v>0</v>
      </c>
      <c r="T169" s="22">
        <v>93921</v>
      </c>
      <c r="U169" s="22">
        <v>0</v>
      </c>
      <c r="V169" s="22">
        <v>13277</v>
      </c>
      <c r="W169" s="24" t="s">
        <v>21</v>
      </c>
      <c r="X169" s="2">
        <f t="shared" si="8"/>
        <v>415004</v>
      </c>
      <c r="Y169" s="2">
        <f t="shared" si="9"/>
        <v>391444</v>
      </c>
      <c r="Z169" s="2">
        <f t="shared" si="10"/>
        <v>4430173</v>
      </c>
      <c r="AA169" s="2">
        <f t="shared" si="11"/>
        <v>5265239</v>
      </c>
    </row>
    <row r="170" spans="1:27" ht="15" customHeight="1" x14ac:dyDescent="0.25">
      <c r="A170" s="20" t="s">
        <v>34</v>
      </c>
      <c r="B170" s="21">
        <v>2</v>
      </c>
      <c r="C170" s="20" t="s">
        <v>729</v>
      </c>
      <c r="D170" s="20" t="s">
        <v>29</v>
      </c>
      <c r="E170" s="20" t="s">
        <v>30</v>
      </c>
      <c r="F170" s="20" t="s">
        <v>30</v>
      </c>
      <c r="G170" s="20" t="s">
        <v>18</v>
      </c>
      <c r="H170" s="22">
        <v>11871024</v>
      </c>
      <c r="I170" s="22">
        <v>0</v>
      </c>
      <c r="J170" s="22">
        <v>0</v>
      </c>
      <c r="K170" s="22">
        <v>0</v>
      </c>
      <c r="L170" s="22">
        <v>4176473</v>
      </c>
      <c r="M170" s="22">
        <v>0</v>
      </c>
      <c r="N170" s="22">
        <v>30000</v>
      </c>
      <c r="O170" s="22">
        <v>0</v>
      </c>
      <c r="P170" s="22">
        <v>0</v>
      </c>
      <c r="Q170" s="22">
        <v>0</v>
      </c>
      <c r="R170" s="22">
        <v>251151</v>
      </c>
      <c r="S170" s="22">
        <v>0</v>
      </c>
      <c r="T170" s="22">
        <v>1000000</v>
      </c>
      <c r="U170" s="22">
        <v>0</v>
      </c>
      <c r="V170" s="22">
        <v>46163</v>
      </c>
      <c r="W170" s="24" t="s">
        <v>21</v>
      </c>
      <c r="X170" s="2">
        <f t="shared" si="8"/>
        <v>11901024</v>
      </c>
      <c r="Y170" s="2">
        <f t="shared" si="9"/>
        <v>11871024</v>
      </c>
      <c r="Z170" s="2">
        <f t="shared" si="10"/>
        <v>4176473</v>
      </c>
      <c r="AA170" s="2">
        <f t="shared" si="11"/>
        <v>17374811</v>
      </c>
    </row>
    <row r="171" spans="1:27" ht="15" customHeight="1" x14ac:dyDescent="0.25">
      <c r="A171" s="20" t="s">
        <v>56</v>
      </c>
      <c r="B171" s="21">
        <v>2</v>
      </c>
      <c r="C171" s="20" t="s">
        <v>729</v>
      </c>
      <c r="D171" s="20" t="s">
        <v>29</v>
      </c>
      <c r="E171" s="20" t="s">
        <v>30</v>
      </c>
      <c r="F171" s="20" t="s">
        <v>30</v>
      </c>
      <c r="G171" s="20" t="s">
        <v>18</v>
      </c>
      <c r="H171" s="22">
        <v>7262378</v>
      </c>
      <c r="I171" s="22">
        <v>0</v>
      </c>
      <c r="J171" s="22">
        <v>0</v>
      </c>
      <c r="K171" s="22">
        <v>81</v>
      </c>
      <c r="L171" s="22">
        <v>3542184</v>
      </c>
      <c r="M171" s="22">
        <v>0</v>
      </c>
      <c r="N171" s="22">
        <v>0</v>
      </c>
      <c r="O171" s="22">
        <v>0</v>
      </c>
      <c r="P171" s="22">
        <v>0</v>
      </c>
      <c r="Q171" s="22">
        <v>0</v>
      </c>
      <c r="R171" s="22">
        <v>232310</v>
      </c>
      <c r="S171" s="22">
        <v>0</v>
      </c>
      <c r="T171" s="22">
        <v>55524</v>
      </c>
      <c r="U171" s="22">
        <v>0</v>
      </c>
      <c r="V171" s="22">
        <v>47455</v>
      </c>
      <c r="W171" s="24" t="s">
        <v>21</v>
      </c>
      <c r="X171" s="2">
        <f t="shared" si="8"/>
        <v>7262459</v>
      </c>
      <c r="Y171" s="2">
        <f t="shared" si="9"/>
        <v>7262459</v>
      </c>
      <c r="Z171" s="2">
        <f t="shared" si="10"/>
        <v>3542184</v>
      </c>
      <c r="AA171" s="2">
        <f t="shared" si="11"/>
        <v>11139932</v>
      </c>
    </row>
    <row r="172" spans="1:27" ht="15" customHeight="1" x14ac:dyDescent="0.25">
      <c r="A172" s="20" t="s">
        <v>33</v>
      </c>
      <c r="B172" s="21">
        <v>2</v>
      </c>
      <c r="C172" s="20" t="s">
        <v>729</v>
      </c>
      <c r="D172" s="20" t="s">
        <v>29</v>
      </c>
      <c r="E172" s="20" t="s">
        <v>30</v>
      </c>
      <c r="F172" s="20" t="s">
        <v>30</v>
      </c>
      <c r="G172" s="20" t="s">
        <v>18</v>
      </c>
      <c r="H172" s="22">
        <v>13713349</v>
      </c>
      <c r="I172" s="22">
        <v>0</v>
      </c>
      <c r="J172" s="22">
        <v>0</v>
      </c>
      <c r="K172" s="22">
        <v>7</v>
      </c>
      <c r="L172" s="22">
        <v>3561805</v>
      </c>
      <c r="M172" s="22">
        <v>0</v>
      </c>
      <c r="N172" s="22">
        <v>25000</v>
      </c>
      <c r="O172" s="22">
        <v>0</v>
      </c>
      <c r="P172" s="22">
        <v>0</v>
      </c>
      <c r="Q172" s="22">
        <v>0</v>
      </c>
      <c r="R172" s="22">
        <v>224969</v>
      </c>
      <c r="S172" s="22">
        <v>0</v>
      </c>
      <c r="T172" s="22">
        <v>491439</v>
      </c>
      <c r="U172" s="22">
        <v>0</v>
      </c>
      <c r="V172" s="22">
        <v>118788</v>
      </c>
      <c r="W172" s="24" t="s">
        <v>21</v>
      </c>
      <c r="X172" s="2">
        <f t="shared" si="8"/>
        <v>13738356</v>
      </c>
      <c r="Y172" s="2">
        <f t="shared" si="9"/>
        <v>13713356</v>
      </c>
      <c r="Z172" s="2">
        <f t="shared" si="10"/>
        <v>3561805</v>
      </c>
      <c r="AA172" s="2">
        <f t="shared" si="11"/>
        <v>18135357</v>
      </c>
    </row>
    <row r="173" spans="1:27" ht="15" customHeight="1" x14ac:dyDescent="0.25">
      <c r="A173" s="20" t="s">
        <v>71</v>
      </c>
      <c r="B173" s="21">
        <v>2</v>
      </c>
      <c r="C173" s="20" t="s">
        <v>729</v>
      </c>
      <c r="D173" s="20" t="s">
        <v>29</v>
      </c>
      <c r="E173" s="20" t="s">
        <v>30</v>
      </c>
      <c r="F173" s="20" t="s">
        <v>30</v>
      </c>
      <c r="G173" s="20" t="s">
        <v>18</v>
      </c>
      <c r="H173" s="22">
        <v>4840097</v>
      </c>
      <c r="I173" s="22">
        <v>0</v>
      </c>
      <c r="J173" s="22">
        <v>0</v>
      </c>
      <c r="K173" s="22">
        <v>0</v>
      </c>
      <c r="L173" s="22">
        <v>3775539</v>
      </c>
      <c r="M173" s="22">
        <v>0</v>
      </c>
      <c r="N173" s="22">
        <v>25000</v>
      </c>
      <c r="O173" s="22">
        <v>0</v>
      </c>
      <c r="P173" s="22">
        <v>0</v>
      </c>
      <c r="Q173" s="22">
        <v>0</v>
      </c>
      <c r="R173" s="22">
        <v>191164</v>
      </c>
      <c r="S173" s="22">
        <v>0</v>
      </c>
      <c r="T173" s="22">
        <v>157061</v>
      </c>
      <c r="U173" s="22">
        <v>0</v>
      </c>
      <c r="V173" s="22">
        <v>70721</v>
      </c>
      <c r="W173" s="24" t="s">
        <v>21</v>
      </c>
      <c r="X173" s="2">
        <f t="shared" si="8"/>
        <v>4865097</v>
      </c>
      <c r="Y173" s="2">
        <f t="shared" si="9"/>
        <v>4840097</v>
      </c>
      <c r="Z173" s="2">
        <f t="shared" si="10"/>
        <v>3775539</v>
      </c>
      <c r="AA173" s="2">
        <f t="shared" si="11"/>
        <v>9059582</v>
      </c>
    </row>
    <row r="174" spans="1:27" ht="15" customHeight="1" x14ac:dyDescent="0.25">
      <c r="A174" s="20" t="s">
        <v>27</v>
      </c>
      <c r="B174" s="21">
        <v>2</v>
      </c>
      <c r="C174" s="20" t="s">
        <v>729</v>
      </c>
      <c r="D174" s="20" t="s">
        <v>29</v>
      </c>
      <c r="E174" s="20" t="s">
        <v>30</v>
      </c>
      <c r="F174" s="20" t="s">
        <v>30</v>
      </c>
      <c r="G174" s="20" t="s">
        <v>18</v>
      </c>
      <c r="H174" s="22">
        <v>19580594</v>
      </c>
      <c r="I174" s="22">
        <v>0</v>
      </c>
      <c r="J174" s="22">
        <v>0</v>
      </c>
      <c r="K174" s="22">
        <v>0</v>
      </c>
      <c r="L174" s="22">
        <v>4005621</v>
      </c>
      <c r="M174" s="22">
        <v>0</v>
      </c>
      <c r="N174" s="22">
        <v>27537</v>
      </c>
      <c r="O174" s="22">
        <v>0</v>
      </c>
      <c r="P174" s="22">
        <v>0</v>
      </c>
      <c r="Q174" s="22">
        <v>0</v>
      </c>
      <c r="R174" s="22">
        <v>212044</v>
      </c>
      <c r="S174" s="22">
        <v>0</v>
      </c>
      <c r="T174" s="22">
        <v>80000</v>
      </c>
      <c r="U174" s="22">
        <v>0</v>
      </c>
      <c r="V174" s="22">
        <v>2010</v>
      </c>
      <c r="W174" s="24" t="s">
        <v>21</v>
      </c>
      <c r="X174" s="2">
        <f t="shared" si="8"/>
        <v>19608131</v>
      </c>
      <c r="Y174" s="2">
        <f t="shared" si="9"/>
        <v>19580594</v>
      </c>
      <c r="Z174" s="2">
        <f t="shared" si="10"/>
        <v>4005621</v>
      </c>
      <c r="AA174" s="2">
        <f t="shared" si="11"/>
        <v>23907806</v>
      </c>
    </row>
    <row r="175" spans="1:27" ht="15" customHeight="1" x14ac:dyDescent="0.25">
      <c r="A175" s="20" t="s">
        <v>62</v>
      </c>
      <c r="B175" s="21">
        <v>2</v>
      </c>
      <c r="C175" s="20" t="s">
        <v>729</v>
      </c>
      <c r="D175" s="20" t="s">
        <v>16</v>
      </c>
      <c r="E175" s="20" t="s">
        <v>23</v>
      </c>
      <c r="F175" s="20" t="s">
        <v>23</v>
      </c>
      <c r="G175" s="20" t="s">
        <v>18</v>
      </c>
      <c r="H175" s="22">
        <v>2371361</v>
      </c>
      <c r="I175" s="22">
        <v>50687</v>
      </c>
      <c r="J175" s="22">
        <v>0</v>
      </c>
      <c r="K175" s="22">
        <v>545</v>
      </c>
      <c r="L175" s="22">
        <v>235116</v>
      </c>
      <c r="M175" s="22">
        <v>0</v>
      </c>
      <c r="N175" s="22">
        <v>0</v>
      </c>
      <c r="O175" s="22">
        <v>0</v>
      </c>
      <c r="P175" s="22">
        <v>0</v>
      </c>
      <c r="Q175" s="22">
        <v>0</v>
      </c>
      <c r="R175" s="22">
        <v>400004</v>
      </c>
      <c r="S175" s="22">
        <v>0</v>
      </c>
      <c r="T175" s="22">
        <v>60000</v>
      </c>
      <c r="U175" s="22">
        <v>0</v>
      </c>
      <c r="V175" s="22">
        <v>0</v>
      </c>
      <c r="W175" s="24" t="s">
        <v>21</v>
      </c>
      <c r="X175" s="2">
        <f t="shared" si="8"/>
        <v>2422593</v>
      </c>
      <c r="Y175" s="2">
        <f t="shared" si="9"/>
        <v>2422593</v>
      </c>
      <c r="Z175" s="2">
        <f t="shared" si="10"/>
        <v>235116</v>
      </c>
      <c r="AA175" s="2">
        <f t="shared" si="11"/>
        <v>3117713</v>
      </c>
    </row>
    <row r="176" spans="1:27" ht="15" customHeight="1" x14ac:dyDescent="0.25">
      <c r="A176" s="20" t="s">
        <v>62</v>
      </c>
      <c r="B176" s="21">
        <v>2</v>
      </c>
      <c r="C176" s="20" t="s">
        <v>729</v>
      </c>
      <c r="D176" s="20" t="s">
        <v>16</v>
      </c>
      <c r="E176" s="20" t="s">
        <v>49</v>
      </c>
      <c r="F176" s="20" t="s">
        <v>871</v>
      </c>
      <c r="G176" s="20" t="s">
        <v>18</v>
      </c>
      <c r="H176" s="22">
        <v>802881</v>
      </c>
      <c r="I176" s="22">
        <v>1407</v>
      </c>
      <c r="J176" s="22">
        <v>0</v>
      </c>
      <c r="K176" s="22">
        <v>0</v>
      </c>
      <c r="L176" s="22">
        <v>256983</v>
      </c>
      <c r="M176" s="22">
        <v>0</v>
      </c>
      <c r="N176" s="22">
        <v>0</v>
      </c>
      <c r="O176" s="22">
        <v>0</v>
      </c>
      <c r="P176" s="22">
        <v>0</v>
      </c>
      <c r="Q176" s="22">
        <v>0</v>
      </c>
      <c r="R176" s="22">
        <v>279519</v>
      </c>
      <c r="S176" s="22">
        <v>0</v>
      </c>
      <c r="T176" s="22">
        <v>23000</v>
      </c>
      <c r="U176" s="22">
        <v>0</v>
      </c>
      <c r="V176" s="22">
        <v>0</v>
      </c>
      <c r="W176" s="24" t="s">
        <v>898</v>
      </c>
      <c r="X176" s="2">
        <f t="shared" si="8"/>
        <v>804288</v>
      </c>
      <c r="Y176" s="2">
        <f t="shared" si="9"/>
        <v>804288</v>
      </c>
      <c r="Z176" s="2">
        <f t="shared" si="10"/>
        <v>256983</v>
      </c>
      <c r="AA176" s="2">
        <f t="shared" si="11"/>
        <v>1363790</v>
      </c>
    </row>
    <row r="177" spans="1:27" ht="15" customHeight="1" x14ac:dyDescent="0.25">
      <c r="A177" s="20" t="s">
        <v>62</v>
      </c>
      <c r="B177" s="21">
        <v>2</v>
      </c>
      <c r="C177" s="20" t="s">
        <v>729</v>
      </c>
      <c r="D177" s="20" t="s">
        <v>16</v>
      </c>
      <c r="E177" s="20" t="s">
        <v>17</v>
      </c>
      <c r="F177" s="20" t="s">
        <v>875</v>
      </c>
      <c r="G177" s="20" t="s">
        <v>18</v>
      </c>
      <c r="H177" s="22">
        <v>2260407</v>
      </c>
      <c r="I177" s="22">
        <v>411477</v>
      </c>
      <c r="J177" s="22">
        <v>0</v>
      </c>
      <c r="K177" s="22">
        <v>8592</v>
      </c>
      <c r="L177" s="22">
        <v>1296683</v>
      </c>
      <c r="M177" s="22">
        <v>0</v>
      </c>
      <c r="N177" s="22">
        <v>0</v>
      </c>
      <c r="O177" s="22">
        <v>0</v>
      </c>
      <c r="P177" s="22">
        <v>0</v>
      </c>
      <c r="Q177" s="22">
        <v>0</v>
      </c>
      <c r="R177" s="22">
        <v>224512</v>
      </c>
      <c r="S177" s="22">
        <v>0</v>
      </c>
      <c r="T177" s="22">
        <v>70000</v>
      </c>
      <c r="U177" s="22">
        <v>0</v>
      </c>
      <c r="V177" s="22">
        <v>0</v>
      </c>
      <c r="W177" s="24" t="s">
        <v>21</v>
      </c>
      <c r="X177" s="2">
        <f t="shared" si="8"/>
        <v>2680476</v>
      </c>
      <c r="Y177" s="2">
        <f t="shared" si="9"/>
        <v>2680476</v>
      </c>
      <c r="Z177" s="2">
        <f t="shared" si="10"/>
        <v>1296683</v>
      </c>
      <c r="AA177" s="2">
        <f t="shared" si="11"/>
        <v>4271671</v>
      </c>
    </row>
    <row r="178" spans="1:27" ht="15" customHeight="1" x14ac:dyDescent="0.25">
      <c r="A178" s="20" t="s">
        <v>96</v>
      </c>
      <c r="B178" s="21">
        <v>2</v>
      </c>
      <c r="C178" s="20" t="s">
        <v>729</v>
      </c>
      <c r="D178" s="20" t="s">
        <v>16</v>
      </c>
      <c r="E178" s="20" t="s">
        <v>49</v>
      </c>
      <c r="F178" s="20" t="s">
        <v>871</v>
      </c>
      <c r="G178" s="20" t="s">
        <v>18</v>
      </c>
      <c r="H178" s="22">
        <v>2310626</v>
      </c>
      <c r="I178" s="22">
        <v>338</v>
      </c>
      <c r="J178" s="22">
        <v>0</v>
      </c>
      <c r="K178" s="22">
        <v>0</v>
      </c>
      <c r="L178" s="22">
        <v>1875147</v>
      </c>
      <c r="M178" s="22">
        <v>0</v>
      </c>
      <c r="N178" s="22">
        <v>0</v>
      </c>
      <c r="O178" s="22">
        <v>0</v>
      </c>
      <c r="P178" s="22">
        <v>0</v>
      </c>
      <c r="Q178" s="22">
        <v>0</v>
      </c>
      <c r="R178" s="22">
        <v>340693</v>
      </c>
      <c r="S178" s="22">
        <v>0</v>
      </c>
      <c r="T178" s="22">
        <v>62000</v>
      </c>
      <c r="U178" s="22">
        <v>0</v>
      </c>
      <c r="V178" s="22">
        <v>0</v>
      </c>
      <c r="W178" s="24" t="s">
        <v>21</v>
      </c>
      <c r="X178" s="2">
        <f t="shared" si="8"/>
        <v>2310964</v>
      </c>
      <c r="Y178" s="2">
        <f t="shared" si="9"/>
        <v>2310964</v>
      </c>
      <c r="Z178" s="2">
        <f t="shared" si="10"/>
        <v>1875147</v>
      </c>
      <c r="AA178" s="2">
        <f t="shared" si="11"/>
        <v>4588804</v>
      </c>
    </row>
    <row r="179" spans="1:27" ht="15" customHeight="1" x14ac:dyDescent="0.25">
      <c r="A179" s="20" t="s">
        <v>96</v>
      </c>
      <c r="B179" s="21">
        <v>2</v>
      </c>
      <c r="C179" s="20" t="s">
        <v>729</v>
      </c>
      <c r="D179" s="20" t="s">
        <v>16</v>
      </c>
      <c r="E179" s="20" t="s">
        <v>23</v>
      </c>
      <c r="F179" s="20" t="s">
        <v>23</v>
      </c>
      <c r="G179" s="20" t="s">
        <v>18</v>
      </c>
      <c r="H179" s="22">
        <v>8731846</v>
      </c>
      <c r="I179" s="22">
        <v>72958</v>
      </c>
      <c r="J179" s="22">
        <v>0</v>
      </c>
      <c r="K179" s="22">
        <v>0</v>
      </c>
      <c r="L179" s="22">
        <v>648197</v>
      </c>
      <c r="M179" s="22">
        <v>0</v>
      </c>
      <c r="N179" s="22">
        <v>0</v>
      </c>
      <c r="O179" s="22">
        <v>0</v>
      </c>
      <c r="P179" s="22">
        <v>0</v>
      </c>
      <c r="Q179" s="22">
        <v>0</v>
      </c>
      <c r="R179" s="22">
        <v>573264</v>
      </c>
      <c r="S179" s="22">
        <v>0</v>
      </c>
      <c r="T179" s="22">
        <v>240000</v>
      </c>
      <c r="U179" s="22">
        <v>0</v>
      </c>
      <c r="V179" s="22">
        <v>0</v>
      </c>
      <c r="W179" s="24" t="s">
        <v>21</v>
      </c>
      <c r="X179" s="2">
        <f t="shared" si="8"/>
        <v>8804804</v>
      </c>
      <c r="Y179" s="2">
        <f t="shared" si="9"/>
        <v>8804804</v>
      </c>
      <c r="Z179" s="2">
        <f t="shared" si="10"/>
        <v>648197</v>
      </c>
      <c r="AA179" s="2">
        <f t="shared" si="11"/>
        <v>10266265</v>
      </c>
    </row>
    <row r="180" spans="1:27" ht="15" customHeight="1" x14ac:dyDescent="0.25">
      <c r="A180" s="20" t="s">
        <v>96</v>
      </c>
      <c r="B180" s="21">
        <v>2</v>
      </c>
      <c r="C180" s="20" t="s">
        <v>729</v>
      </c>
      <c r="D180" s="20" t="s">
        <v>16</v>
      </c>
      <c r="E180" s="20" t="s">
        <v>17</v>
      </c>
      <c r="F180" s="20" t="s">
        <v>875</v>
      </c>
      <c r="G180" s="20" t="s">
        <v>18</v>
      </c>
      <c r="H180" s="22">
        <v>7744228</v>
      </c>
      <c r="I180" s="22">
        <v>206861</v>
      </c>
      <c r="J180" s="22">
        <v>0</v>
      </c>
      <c r="K180" s="22">
        <v>0</v>
      </c>
      <c r="L180" s="22">
        <v>915323</v>
      </c>
      <c r="M180" s="22">
        <v>0</v>
      </c>
      <c r="N180" s="22">
        <v>0</v>
      </c>
      <c r="O180" s="22">
        <v>0</v>
      </c>
      <c r="P180" s="22">
        <v>0</v>
      </c>
      <c r="Q180" s="22">
        <v>0</v>
      </c>
      <c r="R180" s="22">
        <v>533823</v>
      </c>
      <c r="S180" s="22">
        <v>0</v>
      </c>
      <c r="T180" s="22">
        <v>35000</v>
      </c>
      <c r="U180" s="22">
        <v>0</v>
      </c>
      <c r="V180" s="22">
        <v>0</v>
      </c>
      <c r="W180" s="24" t="s">
        <v>21</v>
      </c>
      <c r="X180" s="2">
        <f t="shared" si="8"/>
        <v>7951089</v>
      </c>
      <c r="Y180" s="2">
        <f t="shared" si="9"/>
        <v>7951089</v>
      </c>
      <c r="Z180" s="2">
        <f t="shared" si="10"/>
        <v>915323</v>
      </c>
      <c r="AA180" s="2">
        <f t="shared" si="11"/>
        <v>9435235</v>
      </c>
    </row>
    <row r="181" spans="1:27" ht="15" customHeight="1" x14ac:dyDescent="0.25">
      <c r="A181" s="20" t="s">
        <v>97</v>
      </c>
      <c r="B181" s="21">
        <v>2</v>
      </c>
      <c r="C181" s="20" t="s">
        <v>729</v>
      </c>
      <c r="D181" s="20" t="s">
        <v>16</v>
      </c>
      <c r="E181" s="20" t="s">
        <v>49</v>
      </c>
      <c r="F181" s="20" t="s">
        <v>871</v>
      </c>
      <c r="G181" s="20" t="s">
        <v>18</v>
      </c>
      <c r="H181" s="22">
        <v>178436</v>
      </c>
      <c r="I181" s="22">
        <v>14113</v>
      </c>
      <c r="J181" s="22">
        <v>0</v>
      </c>
      <c r="K181" s="22">
        <v>2612</v>
      </c>
      <c r="L181" s="22">
        <v>495107</v>
      </c>
      <c r="M181" s="22">
        <v>0</v>
      </c>
      <c r="N181" s="22">
        <v>0</v>
      </c>
      <c r="O181" s="22">
        <v>0</v>
      </c>
      <c r="P181" s="22">
        <v>0</v>
      </c>
      <c r="Q181" s="22">
        <v>0</v>
      </c>
      <c r="R181" s="22">
        <v>316214</v>
      </c>
      <c r="S181" s="22">
        <v>0</v>
      </c>
      <c r="T181" s="22">
        <v>66000</v>
      </c>
      <c r="U181" s="22">
        <v>0</v>
      </c>
      <c r="V181" s="22">
        <v>0</v>
      </c>
      <c r="W181" s="24" t="s">
        <v>21</v>
      </c>
      <c r="X181" s="2">
        <f t="shared" si="8"/>
        <v>195161</v>
      </c>
      <c r="Y181" s="2">
        <f t="shared" si="9"/>
        <v>195161</v>
      </c>
      <c r="Z181" s="2">
        <f t="shared" si="10"/>
        <v>495107</v>
      </c>
      <c r="AA181" s="2">
        <f t="shared" si="11"/>
        <v>1072482</v>
      </c>
    </row>
    <row r="182" spans="1:27" ht="15" customHeight="1" x14ac:dyDescent="0.25">
      <c r="A182" s="20" t="s">
        <v>97</v>
      </c>
      <c r="B182" s="21">
        <v>2</v>
      </c>
      <c r="C182" s="20" t="s">
        <v>729</v>
      </c>
      <c r="D182" s="20" t="s">
        <v>29</v>
      </c>
      <c r="E182" s="20" t="s">
        <v>30</v>
      </c>
      <c r="F182" s="20" t="s">
        <v>30</v>
      </c>
      <c r="G182" s="20" t="s">
        <v>18</v>
      </c>
      <c r="H182" s="22">
        <v>18177963</v>
      </c>
      <c r="I182" s="22">
        <v>0</v>
      </c>
      <c r="J182" s="22">
        <v>0</v>
      </c>
      <c r="K182" s="22">
        <v>1223</v>
      </c>
      <c r="L182" s="22">
        <v>983311</v>
      </c>
      <c r="M182" s="22">
        <v>0</v>
      </c>
      <c r="N182" s="22">
        <v>9652</v>
      </c>
      <c r="O182" s="22">
        <v>0</v>
      </c>
      <c r="P182" s="22">
        <v>0</v>
      </c>
      <c r="Q182" s="22">
        <v>0</v>
      </c>
      <c r="R182" s="22">
        <v>298911</v>
      </c>
      <c r="S182" s="22">
        <v>0</v>
      </c>
      <c r="T182" s="22">
        <v>15000</v>
      </c>
      <c r="U182" s="22">
        <v>0</v>
      </c>
      <c r="V182" s="22">
        <v>6793</v>
      </c>
      <c r="W182" s="24" t="s">
        <v>899</v>
      </c>
      <c r="X182" s="2">
        <f t="shared" si="8"/>
        <v>18188838</v>
      </c>
      <c r="Y182" s="2">
        <f t="shared" si="9"/>
        <v>18179186</v>
      </c>
      <c r="Z182" s="2">
        <f t="shared" si="10"/>
        <v>983311</v>
      </c>
      <c r="AA182" s="2">
        <f t="shared" si="11"/>
        <v>19492853</v>
      </c>
    </row>
    <row r="183" spans="1:27" ht="15" customHeight="1" x14ac:dyDescent="0.25">
      <c r="A183" s="20" t="s">
        <v>97</v>
      </c>
      <c r="B183" s="21">
        <v>2</v>
      </c>
      <c r="C183" s="20" t="s">
        <v>729</v>
      </c>
      <c r="D183" s="20" t="s">
        <v>16</v>
      </c>
      <c r="E183" s="20" t="s">
        <v>23</v>
      </c>
      <c r="F183" s="20" t="s">
        <v>23</v>
      </c>
      <c r="G183" s="20" t="s">
        <v>18</v>
      </c>
      <c r="H183" s="22">
        <v>358007</v>
      </c>
      <c r="I183" s="22">
        <v>9085</v>
      </c>
      <c r="J183" s="22">
        <v>0</v>
      </c>
      <c r="K183" s="22">
        <v>1046</v>
      </c>
      <c r="L183" s="22">
        <v>598965</v>
      </c>
      <c r="M183" s="22">
        <v>0</v>
      </c>
      <c r="N183" s="22">
        <v>0</v>
      </c>
      <c r="O183" s="22">
        <v>0</v>
      </c>
      <c r="P183" s="22">
        <v>0</v>
      </c>
      <c r="Q183" s="22">
        <v>0</v>
      </c>
      <c r="R183" s="22">
        <v>254100</v>
      </c>
      <c r="S183" s="22">
        <v>0</v>
      </c>
      <c r="T183" s="22">
        <v>160000</v>
      </c>
      <c r="U183" s="22">
        <v>0</v>
      </c>
      <c r="V183" s="22">
        <v>0</v>
      </c>
      <c r="W183" s="24" t="s">
        <v>21</v>
      </c>
      <c r="X183" s="2">
        <f t="shared" si="8"/>
        <v>368138</v>
      </c>
      <c r="Y183" s="2">
        <f t="shared" si="9"/>
        <v>368138</v>
      </c>
      <c r="Z183" s="2">
        <f t="shared" si="10"/>
        <v>598965</v>
      </c>
      <c r="AA183" s="2">
        <f t="shared" si="11"/>
        <v>1381203</v>
      </c>
    </row>
    <row r="184" spans="1:27" ht="15" customHeight="1" x14ac:dyDescent="0.25">
      <c r="A184" s="20" t="s">
        <v>97</v>
      </c>
      <c r="B184" s="21">
        <v>2</v>
      </c>
      <c r="C184" s="20" t="s">
        <v>729</v>
      </c>
      <c r="D184" s="20" t="s">
        <v>16</v>
      </c>
      <c r="E184" s="20" t="s">
        <v>17</v>
      </c>
      <c r="F184" s="20" t="s">
        <v>875</v>
      </c>
      <c r="G184" s="20" t="s">
        <v>18</v>
      </c>
      <c r="H184" s="22">
        <v>250974</v>
      </c>
      <c r="I184" s="22">
        <v>127510</v>
      </c>
      <c r="J184" s="22">
        <v>0</v>
      </c>
      <c r="K184" s="22">
        <v>6059</v>
      </c>
      <c r="L184" s="22">
        <v>747323</v>
      </c>
      <c r="M184" s="22">
        <v>0</v>
      </c>
      <c r="N184" s="22">
        <v>0</v>
      </c>
      <c r="O184" s="22">
        <v>0</v>
      </c>
      <c r="P184" s="22">
        <v>0</v>
      </c>
      <c r="Q184" s="22">
        <v>0</v>
      </c>
      <c r="R184" s="22">
        <v>271665</v>
      </c>
      <c r="S184" s="22">
        <v>0</v>
      </c>
      <c r="T184" s="22">
        <v>30000</v>
      </c>
      <c r="U184" s="22">
        <v>0</v>
      </c>
      <c r="V184" s="22">
        <v>0</v>
      </c>
      <c r="W184" s="24" t="s">
        <v>21</v>
      </c>
      <c r="X184" s="2">
        <f t="shared" si="8"/>
        <v>384543</v>
      </c>
      <c r="Y184" s="2">
        <f t="shared" si="9"/>
        <v>384543</v>
      </c>
      <c r="Z184" s="2">
        <f t="shared" si="10"/>
        <v>747323</v>
      </c>
      <c r="AA184" s="2">
        <f t="shared" si="11"/>
        <v>1433531</v>
      </c>
    </row>
    <row r="185" spans="1:27" ht="15" customHeight="1" x14ac:dyDescent="0.25">
      <c r="A185" s="20" t="s">
        <v>76</v>
      </c>
      <c r="B185" s="21">
        <v>2</v>
      </c>
      <c r="C185" s="20" t="s">
        <v>729</v>
      </c>
      <c r="D185" s="20" t="s">
        <v>16</v>
      </c>
      <c r="E185" s="20" t="s">
        <v>17</v>
      </c>
      <c r="F185" s="20" t="s">
        <v>875</v>
      </c>
      <c r="G185" s="20" t="s">
        <v>18</v>
      </c>
      <c r="H185" s="22">
        <v>2862815</v>
      </c>
      <c r="I185" s="22">
        <v>47229</v>
      </c>
      <c r="J185" s="22">
        <v>0</v>
      </c>
      <c r="K185" s="22">
        <v>0</v>
      </c>
      <c r="L185" s="22">
        <v>1390825</v>
      </c>
      <c r="M185" s="22">
        <v>0</v>
      </c>
      <c r="N185" s="22">
        <v>0</v>
      </c>
      <c r="O185" s="22">
        <v>0</v>
      </c>
      <c r="P185" s="22">
        <v>0</v>
      </c>
      <c r="Q185" s="22">
        <v>0</v>
      </c>
      <c r="R185" s="22">
        <v>406356</v>
      </c>
      <c r="S185" s="22">
        <v>0</v>
      </c>
      <c r="T185" s="22">
        <v>124200</v>
      </c>
      <c r="U185" s="22">
        <v>0</v>
      </c>
      <c r="V185" s="22">
        <v>0</v>
      </c>
      <c r="W185" s="24" t="s">
        <v>21</v>
      </c>
      <c r="X185" s="2">
        <f t="shared" si="8"/>
        <v>2910044</v>
      </c>
      <c r="Y185" s="2">
        <f t="shared" si="9"/>
        <v>2910044</v>
      </c>
      <c r="Z185" s="2">
        <f t="shared" si="10"/>
        <v>1390825</v>
      </c>
      <c r="AA185" s="2">
        <f t="shared" si="11"/>
        <v>4831425</v>
      </c>
    </row>
    <row r="186" spans="1:27" ht="15" customHeight="1" x14ac:dyDescent="0.25">
      <c r="A186" s="20" t="s">
        <v>76</v>
      </c>
      <c r="B186" s="21">
        <v>2</v>
      </c>
      <c r="C186" s="20" t="s">
        <v>729</v>
      </c>
      <c r="D186" s="20" t="s">
        <v>16</v>
      </c>
      <c r="E186" s="20" t="s">
        <v>49</v>
      </c>
      <c r="F186" s="20" t="s">
        <v>871</v>
      </c>
      <c r="G186" s="20" t="s">
        <v>18</v>
      </c>
      <c r="H186" s="22">
        <v>7142339</v>
      </c>
      <c r="I186" s="22">
        <v>2072</v>
      </c>
      <c r="J186" s="22">
        <v>0</v>
      </c>
      <c r="K186" s="22">
        <v>0</v>
      </c>
      <c r="L186" s="22">
        <v>4041275</v>
      </c>
      <c r="M186" s="22">
        <v>0</v>
      </c>
      <c r="N186" s="22">
        <v>0</v>
      </c>
      <c r="O186" s="22">
        <v>0</v>
      </c>
      <c r="P186" s="22">
        <v>0</v>
      </c>
      <c r="Q186" s="22">
        <v>0</v>
      </c>
      <c r="R186" s="22">
        <v>320185</v>
      </c>
      <c r="S186" s="22">
        <v>0</v>
      </c>
      <c r="T186" s="22">
        <v>174500</v>
      </c>
      <c r="U186" s="22">
        <v>0</v>
      </c>
      <c r="V186" s="22">
        <v>0</v>
      </c>
      <c r="W186" s="24" t="s">
        <v>21</v>
      </c>
      <c r="X186" s="2">
        <f t="shared" si="8"/>
        <v>7144411</v>
      </c>
      <c r="Y186" s="2">
        <f t="shared" si="9"/>
        <v>7144411</v>
      </c>
      <c r="Z186" s="2">
        <f t="shared" si="10"/>
        <v>4041275</v>
      </c>
      <c r="AA186" s="2">
        <f t="shared" si="11"/>
        <v>11680371</v>
      </c>
    </row>
    <row r="187" spans="1:27" ht="15" customHeight="1" x14ac:dyDescent="0.25">
      <c r="A187" s="20" t="s">
        <v>76</v>
      </c>
      <c r="B187" s="21">
        <v>2</v>
      </c>
      <c r="C187" s="20" t="s">
        <v>729</v>
      </c>
      <c r="D187" s="20" t="s">
        <v>29</v>
      </c>
      <c r="E187" s="20" t="s">
        <v>30</v>
      </c>
      <c r="F187" s="20" t="s">
        <v>30</v>
      </c>
      <c r="G187" s="20" t="s">
        <v>18</v>
      </c>
      <c r="H187" s="22">
        <v>18390115</v>
      </c>
      <c r="I187" s="22">
        <v>0</v>
      </c>
      <c r="J187" s="22">
        <v>0</v>
      </c>
      <c r="K187" s="22">
        <v>0</v>
      </c>
      <c r="L187" s="22">
        <v>2795145</v>
      </c>
      <c r="M187" s="22">
        <v>0</v>
      </c>
      <c r="N187" s="22">
        <v>10420</v>
      </c>
      <c r="O187" s="22">
        <v>0</v>
      </c>
      <c r="P187" s="22">
        <v>0</v>
      </c>
      <c r="Q187" s="22">
        <v>0</v>
      </c>
      <c r="R187" s="22">
        <v>474088</v>
      </c>
      <c r="S187" s="22">
        <v>0</v>
      </c>
      <c r="T187" s="22">
        <v>20000</v>
      </c>
      <c r="U187" s="22">
        <v>0</v>
      </c>
      <c r="V187" s="22">
        <v>16765</v>
      </c>
      <c r="W187" s="24" t="s">
        <v>900</v>
      </c>
      <c r="X187" s="2">
        <f t="shared" si="8"/>
        <v>18400535</v>
      </c>
      <c r="Y187" s="2">
        <f t="shared" si="9"/>
        <v>18390115</v>
      </c>
      <c r="Z187" s="2">
        <f t="shared" si="10"/>
        <v>2795145</v>
      </c>
      <c r="AA187" s="2">
        <f t="shared" si="11"/>
        <v>21706533</v>
      </c>
    </row>
    <row r="188" spans="1:27" ht="15" customHeight="1" x14ac:dyDescent="0.25">
      <c r="A188" s="20" t="s">
        <v>76</v>
      </c>
      <c r="B188" s="21">
        <v>2</v>
      </c>
      <c r="C188" s="20" t="s">
        <v>729</v>
      </c>
      <c r="D188" s="20" t="s">
        <v>16</v>
      </c>
      <c r="E188" s="20" t="s">
        <v>23</v>
      </c>
      <c r="F188" s="20" t="s">
        <v>23</v>
      </c>
      <c r="G188" s="20" t="s">
        <v>18</v>
      </c>
      <c r="H188" s="22">
        <v>8151483</v>
      </c>
      <c r="I188" s="22">
        <v>25613</v>
      </c>
      <c r="J188" s="22">
        <v>0</v>
      </c>
      <c r="K188" s="22">
        <v>0</v>
      </c>
      <c r="L188" s="22">
        <v>2138782</v>
      </c>
      <c r="M188" s="22">
        <v>0</v>
      </c>
      <c r="N188" s="22">
        <v>0</v>
      </c>
      <c r="O188" s="22">
        <v>0</v>
      </c>
      <c r="P188" s="22">
        <v>0</v>
      </c>
      <c r="Q188" s="22">
        <v>0</v>
      </c>
      <c r="R188" s="22">
        <v>379462</v>
      </c>
      <c r="S188" s="22">
        <v>0</v>
      </c>
      <c r="T188" s="22">
        <v>346000</v>
      </c>
      <c r="U188" s="22">
        <v>0</v>
      </c>
      <c r="V188" s="22">
        <v>0</v>
      </c>
      <c r="W188" s="24" t="s">
        <v>21</v>
      </c>
      <c r="X188" s="2">
        <f t="shared" si="8"/>
        <v>8177096</v>
      </c>
      <c r="Y188" s="2">
        <f t="shared" si="9"/>
        <v>8177096</v>
      </c>
      <c r="Z188" s="2">
        <f t="shared" si="10"/>
        <v>2138782</v>
      </c>
      <c r="AA188" s="2">
        <f t="shared" si="11"/>
        <v>11041340</v>
      </c>
    </row>
    <row r="189" spans="1:27" ht="15" customHeight="1" x14ac:dyDescent="0.25">
      <c r="A189" s="20" t="s">
        <v>60</v>
      </c>
      <c r="B189" s="21">
        <v>2</v>
      </c>
      <c r="C189" s="20" t="s">
        <v>729</v>
      </c>
      <c r="D189" s="20" t="s">
        <v>29</v>
      </c>
      <c r="E189" s="20" t="s">
        <v>30</v>
      </c>
      <c r="F189" s="20" t="s">
        <v>30</v>
      </c>
      <c r="G189" s="20" t="s">
        <v>18</v>
      </c>
      <c r="H189" s="22">
        <v>5923249</v>
      </c>
      <c r="I189" s="22">
        <v>0</v>
      </c>
      <c r="J189" s="22">
        <v>0</v>
      </c>
      <c r="K189" s="22">
        <v>0</v>
      </c>
      <c r="L189" s="22">
        <v>1709923</v>
      </c>
      <c r="M189" s="22">
        <v>0</v>
      </c>
      <c r="N189" s="22">
        <v>9438</v>
      </c>
      <c r="O189" s="22">
        <v>0</v>
      </c>
      <c r="P189" s="22">
        <v>0</v>
      </c>
      <c r="Q189" s="22">
        <v>0</v>
      </c>
      <c r="R189" s="22">
        <v>318339</v>
      </c>
      <c r="S189" s="22">
        <v>0</v>
      </c>
      <c r="T189" s="22">
        <v>30000</v>
      </c>
      <c r="U189" s="22">
        <v>0</v>
      </c>
      <c r="V189" s="22">
        <v>55567</v>
      </c>
      <c r="W189" s="24" t="s">
        <v>901</v>
      </c>
      <c r="X189" s="2">
        <f t="shared" si="8"/>
        <v>5932687</v>
      </c>
      <c r="Y189" s="2">
        <f t="shared" si="9"/>
        <v>5923249</v>
      </c>
      <c r="Z189" s="2">
        <f t="shared" si="10"/>
        <v>1709923</v>
      </c>
      <c r="AA189" s="2">
        <f t="shared" si="11"/>
        <v>8046516</v>
      </c>
    </row>
    <row r="190" spans="1:27" ht="15" customHeight="1" x14ac:dyDescent="0.25">
      <c r="A190" s="20" t="s">
        <v>35</v>
      </c>
      <c r="B190" s="21">
        <v>2</v>
      </c>
      <c r="C190" s="20" t="s">
        <v>729</v>
      </c>
      <c r="D190" s="20" t="s">
        <v>29</v>
      </c>
      <c r="E190" s="20" t="s">
        <v>30</v>
      </c>
      <c r="F190" s="20" t="s">
        <v>30</v>
      </c>
      <c r="G190" s="20" t="s">
        <v>18</v>
      </c>
      <c r="H190" s="22">
        <v>31390744</v>
      </c>
      <c r="I190" s="22">
        <v>0</v>
      </c>
      <c r="J190" s="22">
        <v>0</v>
      </c>
      <c r="K190" s="22">
        <v>108</v>
      </c>
      <c r="L190" s="22">
        <v>2076370</v>
      </c>
      <c r="M190" s="22">
        <v>0</v>
      </c>
      <c r="N190" s="22">
        <v>9076</v>
      </c>
      <c r="O190" s="22">
        <v>0</v>
      </c>
      <c r="P190" s="22">
        <v>0</v>
      </c>
      <c r="Q190" s="22">
        <v>0</v>
      </c>
      <c r="R190" s="22">
        <v>561547</v>
      </c>
      <c r="S190" s="22">
        <v>0</v>
      </c>
      <c r="T190" s="22">
        <v>50000</v>
      </c>
      <c r="U190" s="22">
        <v>0</v>
      </c>
      <c r="V190" s="22">
        <v>6249</v>
      </c>
      <c r="W190" s="24" t="s">
        <v>21</v>
      </c>
      <c r="X190" s="2">
        <f t="shared" si="8"/>
        <v>31399928</v>
      </c>
      <c r="Y190" s="2">
        <f t="shared" si="9"/>
        <v>31390852</v>
      </c>
      <c r="Z190" s="2">
        <f t="shared" si="10"/>
        <v>2076370</v>
      </c>
      <c r="AA190" s="2">
        <f t="shared" si="11"/>
        <v>34094094</v>
      </c>
    </row>
    <row r="191" spans="1:27" ht="15" customHeight="1" x14ac:dyDescent="0.25">
      <c r="A191" s="20" t="s">
        <v>46</v>
      </c>
      <c r="B191" s="21">
        <v>2</v>
      </c>
      <c r="C191" s="20" t="s">
        <v>729</v>
      </c>
      <c r="D191" s="20" t="s">
        <v>29</v>
      </c>
      <c r="E191" s="20" t="s">
        <v>30</v>
      </c>
      <c r="F191" s="20" t="s">
        <v>30</v>
      </c>
      <c r="G191" s="20" t="s">
        <v>18</v>
      </c>
      <c r="H191" s="22">
        <v>23517189</v>
      </c>
      <c r="I191" s="22">
        <v>0</v>
      </c>
      <c r="J191" s="22">
        <v>0</v>
      </c>
      <c r="K191" s="22">
        <v>0</v>
      </c>
      <c r="L191" s="22">
        <v>1592943</v>
      </c>
      <c r="M191" s="22">
        <v>0</v>
      </c>
      <c r="N191" s="22">
        <v>8112</v>
      </c>
      <c r="O191" s="22">
        <v>0</v>
      </c>
      <c r="P191" s="22">
        <v>0</v>
      </c>
      <c r="Q191" s="22">
        <v>0</v>
      </c>
      <c r="R191" s="22">
        <v>237447</v>
      </c>
      <c r="S191" s="22">
        <v>0</v>
      </c>
      <c r="T191" s="22">
        <v>35000</v>
      </c>
      <c r="U191" s="22">
        <v>0</v>
      </c>
      <c r="V191" s="22">
        <v>8561</v>
      </c>
      <c r="W191" s="24" t="s">
        <v>21</v>
      </c>
      <c r="X191" s="2">
        <f t="shared" si="8"/>
        <v>23525301</v>
      </c>
      <c r="Y191" s="2">
        <f t="shared" si="9"/>
        <v>23517189</v>
      </c>
      <c r="Z191" s="2">
        <f t="shared" si="10"/>
        <v>1592943</v>
      </c>
      <c r="AA191" s="2">
        <f t="shared" si="11"/>
        <v>25399252</v>
      </c>
    </row>
    <row r="192" spans="1:27" ht="15" customHeight="1" x14ac:dyDescent="0.25">
      <c r="A192" s="20" t="s">
        <v>73</v>
      </c>
      <c r="B192" s="21">
        <v>2</v>
      </c>
      <c r="C192" s="20" t="s">
        <v>729</v>
      </c>
      <c r="D192" s="20" t="s">
        <v>29</v>
      </c>
      <c r="E192" s="20" t="s">
        <v>30</v>
      </c>
      <c r="F192" s="20" t="s">
        <v>30</v>
      </c>
      <c r="G192" s="20" t="s">
        <v>18</v>
      </c>
      <c r="H192" s="22">
        <v>13082350</v>
      </c>
      <c r="I192" s="22">
        <v>0</v>
      </c>
      <c r="J192" s="22">
        <v>0</v>
      </c>
      <c r="K192" s="22">
        <v>0</v>
      </c>
      <c r="L192" s="22">
        <v>1191715</v>
      </c>
      <c r="M192" s="22">
        <v>0</v>
      </c>
      <c r="N192" s="22">
        <v>7714</v>
      </c>
      <c r="O192" s="22">
        <v>0</v>
      </c>
      <c r="P192" s="22">
        <v>0</v>
      </c>
      <c r="Q192" s="22">
        <v>0</v>
      </c>
      <c r="R192" s="22">
        <v>376853</v>
      </c>
      <c r="S192" s="22">
        <v>0</v>
      </c>
      <c r="T192" s="22">
        <v>23000</v>
      </c>
      <c r="U192" s="22">
        <v>0</v>
      </c>
      <c r="V192" s="22">
        <v>40293</v>
      </c>
      <c r="W192" s="24" t="s">
        <v>902</v>
      </c>
      <c r="X192" s="2">
        <f t="shared" si="8"/>
        <v>13090064</v>
      </c>
      <c r="Y192" s="2">
        <f t="shared" si="9"/>
        <v>13082350</v>
      </c>
      <c r="Z192" s="2">
        <f t="shared" si="10"/>
        <v>1191715</v>
      </c>
      <c r="AA192" s="2">
        <f t="shared" si="11"/>
        <v>14721925</v>
      </c>
    </row>
    <row r="193" spans="1:27" ht="15" customHeight="1" x14ac:dyDescent="0.25">
      <c r="A193" s="20" t="s">
        <v>58</v>
      </c>
      <c r="B193" s="21">
        <v>2</v>
      </c>
      <c r="C193" s="20" t="s">
        <v>729</v>
      </c>
      <c r="D193" s="20" t="s">
        <v>29</v>
      </c>
      <c r="E193" s="20" t="s">
        <v>30</v>
      </c>
      <c r="F193" s="20" t="s">
        <v>30</v>
      </c>
      <c r="G193" s="20" t="s">
        <v>18</v>
      </c>
      <c r="H193" s="22">
        <v>8292672</v>
      </c>
      <c r="I193" s="22">
        <v>0</v>
      </c>
      <c r="J193" s="22">
        <v>0</v>
      </c>
      <c r="K193" s="22">
        <v>0</v>
      </c>
      <c r="L193" s="22">
        <v>1221581</v>
      </c>
      <c r="M193" s="22">
        <v>0</v>
      </c>
      <c r="N193" s="22">
        <v>11114</v>
      </c>
      <c r="O193" s="22">
        <v>0</v>
      </c>
      <c r="P193" s="22">
        <v>0</v>
      </c>
      <c r="Q193" s="22">
        <v>0</v>
      </c>
      <c r="R193" s="22">
        <v>376240</v>
      </c>
      <c r="S193" s="22">
        <v>0</v>
      </c>
      <c r="T193" s="22">
        <v>13000</v>
      </c>
      <c r="U193" s="22">
        <v>0</v>
      </c>
      <c r="V193" s="22">
        <v>53156</v>
      </c>
      <c r="W193" s="24" t="s">
        <v>903</v>
      </c>
      <c r="X193" s="2">
        <f t="shared" si="8"/>
        <v>8303786</v>
      </c>
      <c r="Y193" s="2">
        <f t="shared" si="9"/>
        <v>8292672</v>
      </c>
      <c r="Z193" s="2">
        <f t="shared" si="10"/>
        <v>1221581</v>
      </c>
      <c r="AA193" s="2">
        <f t="shared" si="11"/>
        <v>9967763</v>
      </c>
    </row>
    <row r="194" spans="1:27" ht="15" customHeight="1" x14ac:dyDescent="0.25">
      <c r="A194" s="20" t="s">
        <v>62</v>
      </c>
      <c r="B194" s="21">
        <v>2</v>
      </c>
      <c r="C194" s="20" t="s">
        <v>729</v>
      </c>
      <c r="D194" s="20" t="s">
        <v>29</v>
      </c>
      <c r="E194" s="20" t="s">
        <v>30</v>
      </c>
      <c r="F194" s="20" t="s">
        <v>30</v>
      </c>
      <c r="G194" s="20" t="s">
        <v>18</v>
      </c>
      <c r="H194" s="22">
        <v>7179058</v>
      </c>
      <c r="I194" s="22">
        <v>0</v>
      </c>
      <c r="J194" s="22">
        <v>0</v>
      </c>
      <c r="K194" s="22">
        <v>18698</v>
      </c>
      <c r="L194" s="22">
        <v>1185309</v>
      </c>
      <c r="M194" s="22">
        <v>0</v>
      </c>
      <c r="N194" s="22">
        <v>10883</v>
      </c>
      <c r="O194" s="22">
        <v>0</v>
      </c>
      <c r="P194" s="22">
        <v>0</v>
      </c>
      <c r="Q194" s="22">
        <v>0</v>
      </c>
      <c r="R194" s="22">
        <v>385743</v>
      </c>
      <c r="S194" s="22">
        <v>0</v>
      </c>
      <c r="T194" s="22">
        <v>20474</v>
      </c>
      <c r="U194" s="22">
        <v>0</v>
      </c>
      <c r="V194" s="22">
        <v>3951</v>
      </c>
      <c r="W194" s="24" t="s">
        <v>904</v>
      </c>
      <c r="X194" s="2">
        <f t="shared" ref="X194:X196" si="12">SUM(H194:K194,N194:Q194)</f>
        <v>7208639</v>
      </c>
      <c r="Y194" s="2">
        <f t="shared" ref="Y194:Y196" si="13">SUM(H194:K194)</f>
        <v>7197756</v>
      </c>
      <c r="Z194" s="2">
        <f t="shared" ref="Z194:Z196" si="14">SUM(L194:M194)</f>
        <v>1185309</v>
      </c>
      <c r="AA194" s="2">
        <f t="shared" si="11"/>
        <v>8804116</v>
      </c>
    </row>
    <row r="195" spans="1:27" ht="15" customHeight="1" x14ac:dyDescent="0.25">
      <c r="A195" s="20" t="s">
        <v>96</v>
      </c>
      <c r="B195" s="21">
        <v>2</v>
      </c>
      <c r="C195" s="20" t="s">
        <v>729</v>
      </c>
      <c r="D195" s="20" t="s">
        <v>29</v>
      </c>
      <c r="E195" s="20" t="s">
        <v>30</v>
      </c>
      <c r="F195" s="20" t="s">
        <v>30</v>
      </c>
      <c r="G195" s="20" t="s">
        <v>18</v>
      </c>
      <c r="H195" s="22">
        <v>18354722</v>
      </c>
      <c r="I195" s="22">
        <v>0</v>
      </c>
      <c r="J195" s="22">
        <v>0</v>
      </c>
      <c r="K195" s="22">
        <v>47335</v>
      </c>
      <c r="L195" s="22">
        <v>1382305</v>
      </c>
      <c r="M195" s="22">
        <v>0</v>
      </c>
      <c r="N195" s="22">
        <v>7783</v>
      </c>
      <c r="O195" s="22">
        <v>0</v>
      </c>
      <c r="P195" s="22">
        <v>0</v>
      </c>
      <c r="Q195" s="22">
        <v>0</v>
      </c>
      <c r="R195" s="22">
        <v>579472</v>
      </c>
      <c r="S195" s="22">
        <v>0</v>
      </c>
      <c r="T195" s="22">
        <v>55000</v>
      </c>
      <c r="U195" s="22">
        <v>0</v>
      </c>
      <c r="V195" s="22">
        <v>55907</v>
      </c>
      <c r="W195" s="24" t="s">
        <v>905</v>
      </c>
      <c r="X195" s="2">
        <f t="shared" si="12"/>
        <v>18409840</v>
      </c>
      <c r="Y195" s="2">
        <f t="shared" si="13"/>
        <v>18402057</v>
      </c>
      <c r="Z195" s="2">
        <f t="shared" si="14"/>
        <v>1382305</v>
      </c>
      <c r="AA195" s="2">
        <f t="shared" ref="AA195:AA196" si="15">SUM(H195:V195)</f>
        <v>20482524</v>
      </c>
    </row>
    <row r="196" spans="1:27" x14ac:dyDescent="0.25">
      <c r="X196" s="2">
        <f t="shared" si="12"/>
        <v>0</v>
      </c>
      <c r="Y196" s="2">
        <f t="shared" si="13"/>
        <v>0</v>
      </c>
      <c r="Z196" s="2">
        <f t="shared" si="14"/>
        <v>0</v>
      </c>
      <c r="AA196" s="2">
        <f t="shared" si="15"/>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6CB0-DD37-449E-8CB4-6F60C1DC9C47}">
  <dimension ref="A3:G54"/>
  <sheetViews>
    <sheetView workbookViewId="0">
      <selection activeCell="I33" sqref="I33"/>
    </sheetView>
  </sheetViews>
  <sheetFormatPr defaultRowHeight="15" x14ac:dyDescent="0.25"/>
  <cols>
    <col min="1" max="1" width="18.85546875" bestFit="1" customWidth="1"/>
    <col min="2" max="2" width="17.85546875" bestFit="1" customWidth="1"/>
    <col min="3" max="3" width="15.5703125" bestFit="1" customWidth="1"/>
    <col min="4" max="4" width="10.140625" bestFit="1" customWidth="1"/>
    <col min="5" max="5" width="17.28515625" bestFit="1" customWidth="1"/>
    <col min="6" max="6" width="20" bestFit="1" customWidth="1"/>
    <col min="7" max="7" width="11.28515625" bestFit="1" customWidth="1"/>
    <col min="8" max="8" width="7.28515625" bestFit="1" customWidth="1"/>
    <col min="9" max="9" width="11.28515625" bestFit="1" customWidth="1"/>
  </cols>
  <sheetData>
    <row r="3" spans="1:7" x14ac:dyDescent="0.25">
      <c r="A3" s="25" t="s">
        <v>850</v>
      </c>
      <c r="B3" t="s">
        <v>910</v>
      </c>
    </row>
    <row r="5" spans="1:7" x14ac:dyDescent="0.25">
      <c r="A5" s="25" t="s">
        <v>909</v>
      </c>
      <c r="B5" s="25" t="s">
        <v>908</v>
      </c>
    </row>
    <row r="6" spans="1:7" x14ac:dyDescent="0.25">
      <c r="A6" s="25" t="s">
        <v>906</v>
      </c>
      <c r="B6" t="s">
        <v>49</v>
      </c>
      <c r="C6" t="s">
        <v>23</v>
      </c>
      <c r="D6" t="s">
        <v>98</v>
      </c>
      <c r="E6" t="s">
        <v>30</v>
      </c>
      <c r="F6" t="s">
        <v>17</v>
      </c>
      <c r="G6" t="s">
        <v>907</v>
      </c>
    </row>
    <row r="7" spans="1:7" x14ac:dyDescent="0.25">
      <c r="A7" s="26" t="s">
        <v>53</v>
      </c>
      <c r="B7">
        <v>38845</v>
      </c>
      <c r="G7">
        <v>38845</v>
      </c>
    </row>
    <row r="8" spans="1:7" x14ac:dyDescent="0.25">
      <c r="A8" s="26" t="s">
        <v>94</v>
      </c>
      <c r="B8">
        <v>154620</v>
      </c>
      <c r="G8">
        <v>154620</v>
      </c>
    </row>
    <row r="9" spans="1:7" x14ac:dyDescent="0.25">
      <c r="A9" s="26" t="s">
        <v>84</v>
      </c>
      <c r="B9">
        <v>552955</v>
      </c>
      <c r="G9">
        <v>552955</v>
      </c>
    </row>
    <row r="10" spans="1:7" x14ac:dyDescent="0.25">
      <c r="A10" s="26" t="s">
        <v>87</v>
      </c>
      <c r="B10">
        <v>1485454</v>
      </c>
      <c r="C10">
        <v>125300</v>
      </c>
      <c r="G10">
        <v>1610754</v>
      </c>
    </row>
    <row r="11" spans="1:7" x14ac:dyDescent="0.25">
      <c r="A11" s="26" t="s">
        <v>92</v>
      </c>
      <c r="B11">
        <v>2264845</v>
      </c>
      <c r="C11">
        <v>94469</v>
      </c>
      <c r="G11">
        <v>2359314</v>
      </c>
    </row>
    <row r="12" spans="1:7" x14ac:dyDescent="0.25">
      <c r="A12" s="26" t="s">
        <v>90</v>
      </c>
      <c r="B12">
        <v>5134363</v>
      </c>
      <c r="C12">
        <v>760375</v>
      </c>
      <c r="D12">
        <v>35000</v>
      </c>
      <c r="G12">
        <v>5929738</v>
      </c>
    </row>
    <row r="13" spans="1:7" x14ac:dyDescent="0.25">
      <c r="A13" s="26" t="s">
        <v>88</v>
      </c>
      <c r="B13">
        <v>3722505</v>
      </c>
      <c r="C13">
        <v>408150</v>
      </c>
      <c r="D13">
        <v>496850</v>
      </c>
      <c r="E13">
        <v>132471</v>
      </c>
      <c r="G13">
        <v>4759976</v>
      </c>
    </row>
    <row r="14" spans="1:7" x14ac:dyDescent="0.25">
      <c r="A14" s="26" t="s">
        <v>89</v>
      </c>
      <c r="B14">
        <v>2809000</v>
      </c>
      <c r="C14">
        <v>1137000</v>
      </c>
      <c r="D14">
        <v>606000</v>
      </c>
      <c r="E14">
        <v>221947</v>
      </c>
      <c r="G14">
        <v>4773947</v>
      </c>
    </row>
    <row r="15" spans="1:7" x14ac:dyDescent="0.25">
      <c r="A15" s="26" t="s">
        <v>67</v>
      </c>
      <c r="B15">
        <v>5030616</v>
      </c>
      <c r="C15">
        <v>2592000</v>
      </c>
      <c r="D15">
        <v>383300</v>
      </c>
      <c r="E15">
        <v>566112</v>
      </c>
      <c r="G15">
        <v>8572028</v>
      </c>
    </row>
    <row r="16" spans="1:7" x14ac:dyDescent="0.25">
      <c r="A16" s="26" t="s">
        <v>64</v>
      </c>
      <c r="B16">
        <v>4964000</v>
      </c>
      <c r="C16">
        <v>853000</v>
      </c>
      <c r="D16">
        <v>232000</v>
      </c>
      <c r="E16">
        <v>1239841</v>
      </c>
      <c r="G16">
        <v>7288841</v>
      </c>
    </row>
    <row r="17" spans="1:7" x14ac:dyDescent="0.25">
      <c r="A17" s="26" t="s">
        <v>81</v>
      </c>
      <c r="B17">
        <v>8134710</v>
      </c>
      <c r="C17">
        <v>2150000</v>
      </c>
      <c r="D17">
        <v>328000</v>
      </c>
      <c r="E17">
        <v>5744564</v>
      </c>
      <c r="F17">
        <v>2321312</v>
      </c>
      <c r="G17">
        <v>18678586</v>
      </c>
    </row>
    <row r="18" spans="1:7" x14ac:dyDescent="0.25">
      <c r="A18" s="26" t="s">
        <v>77</v>
      </c>
      <c r="B18">
        <v>6076493</v>
      </c>
      <c r="C18">
        <v>227688</v>
      </c>
      <c r="D18">
        <v>100000</v>
      </c>
      <c r="E18">
        <v>1126998</v>
      </c>
      <c r="F18">
        <v>3866618</v>
      </c>
      <c r="G18">
        <v>11397797</v>
      </c>
    </row>
    <row r="19" spans="1:7" x14ac:dyDescent="0.25">
      <c r="A19" s="26" t="s">
        <v>63</v>
      </c>
      <c r="B19">
        <v>3937926</v>
      </c>
      <c r="C19">
        <v>6946635</v>
      </c>
      <c r="E19">
        <v>3438764</v>
      </c>
      <c r="F19">
        <v>7130475</v>
      </c>
      <c r="G19">
        <v>21453800</v>
      </c>
    </row>
    <row r="20" spans="1:7" x14ac:dyDescent="0.25">
      <c r="A20" s="26" t="s">
        <v>48</v>
      </c>
      <c r="B20">
        <v>8952035</v>
      </c>
      <c r="C20">
        <v>3239883</v>
      </c>
      <c r="D20">
        <v>500000</v>
      </c>
      <c r="E20">
        <v>11019426</v>
      </c>
      <c r="F20">
        <v>15089718</v>
      </c>
      <c r="G20">
        <v>38801062</v>
      </c>
    </row>
    <row r="21" spans="1:7" x14ac:dyDescent="0.25">
      <c r="A21" s="26" t="s">
        <v>39</v>
      </c>
      <c r="B21">
        <v>5907432</v>
      </c>
      <c r="C21">
        <v>8977360</v>
      </c>
      <c r="E21">
        <v>5354062</v>
      </c>
      <c r="F21">
        <v>13700566</v>
      </c>
      <c r="G21">
        <v>33939420</v>
      </c>
    </row>
    <row r="22" spans="1:7" x14ac:dyDescent="0.25">
      <c r="A22" s="26" t="s">
        <v>82</v>
      </c>
      <c r="B22">
        <v>2655200</v>
      </c>
      <c r="C22">
        <v>1706467</v>
      </c>
      <c r="E22">
        <v>1866333</v>
      </c>
      <c r="F22">
        <v>2079086</v>
      </c>
      <c r="G22">
        <v>8307086</v>
      </c>
    </row>
    <row r="23" spans="1:7" x14ac:dyDescent="0.25">
      <c r="A23" s="26" t="s">
        <v>44</v>
      </c>
      <c r="B23">
        <v>1714615</v>
      </c>
      <c r="C23">
        <v>835145</v>
      </c>
      <c r="E23">
        <v>1732416</v>
      </c>
      <c r="F23">
        <v>1509324</v>
      </c>
      <c r="G23">
        <v>5791500</v>
      </c>
    </row>
    <row r="24" spans="1:7" x14ac:dyDescent="0.25">
      <c r="A24" s="26" t="s">
        <v>52</v>
      </c>
      <c r="B24">
        <v>1998470</v>
      </c>
      <c r="C24">
        <v>9451170</v>
      </c>
      <c r="E24">
        <v>13354075</v>
      </c>
      <c r="F24">
        <v>6094141</v>
      </c>
      <c r="G24">
        <v>30897856</v>
      </c>
    </row>
    <row r="25" spans="1:7" x14ac:dyDescent="0.25">
      <c r="A25" s="26" t="s">
        <v>79</v>
      </c>
      <c r="B25">
        <v>981756</v>
      </c>
      <c r="C25">
        <v>5244008</v>
      </c>
      <c r="E25">
        <v>6826715</v>
      </c>
      <c r="F25">
        <v>2449301</v>
      </c>
      <c r="G25">
        <v>15501780</v>
      </c>
    </row>
    <row r="26" spans="1:7" x14ac:dyDescent="0.25">
      <c r="A26" s="26" t="s">
        <v>37</v>
      </c>
      <c r="B26">
        <v>1763000</v>
      </c>
      <c r="C26">
        <v>7432352</v>
      </c>
      <c r="E26">
        <v>7475945</v>
      </c>
      <c r="F26">
        <v>7504880</v>
      </c>
      <c r="G26">
        <v>24176177</v>
      </c>
    </row>
    <row r="27" spans="1:7" x14ac:dyDescent="0.25">
      <c r="A27" s="26" t="s">
        <v>45</v>
      </c>
      <c r="B27">
        <v>6974318</v>
      </c>
      <c r="C27">
        <v>6038502</v>
      </c>
      <c r="E27">
        <v>7255673</v>
      </c>
      <c r="F27">
        <v>6194964</v>
      </c>
      <c r="G27">
        <v>26463457</v>
      </c>
    </row>
    <row r="28" spans="1:7" x14ac:dyDescent="0.25">
      <c r="A28" s="26" t="s">
        <v>38</v>
      </c>
      <c r="B28">
        <v>7286987</v>
      </c>
      <c r="C28">
        <v>7326100</v>
      </c>
      <c r="E28">
        <v>4760114</v>
      </c>
      <c r="F28">
        <v>8542600</v>
      </c>
      <c r="G28">
        <v>27915801</v>
      </c>
    </row>
    <row r="29" spans="1:7" x14ac:dyDescent="0.25">
      <c r="A29" s="26" t="s">
        <v>41</v>
      </c>
      <c r="B29">
        <v>8584654</v>
      </c>
      <c r="C29">
        <v>8072850</v>
      </c>
      <c r="E29">
        <v>14924284</v>
      </c>
      <c r="F29">
        <v>9466850</v>
      </c>
      <c r="G29">
        <v>41048638</v>
      </c>
    </row>
    <row r="30" spans="1:7" x14ac:dyDescent="0.25">
      <c r="A30" s="26" t="s">
        <v>42</v>
      </c>
      <c r="B30">
        <v>6932504</v>
      </c>
      <c r="C30">
        <v>6506730</v>
      </c>
      <c r="E30">
        <v>12350666</v>
      </c>
      <c r="F30">
        <v>8695768</v>
      </c>
      <c r="G30">
        <v>34485668</v>
      </c>
    </row>
    <row r="31" spans="1:7" x14ac:dyDescent="0.25">
      <c r="A31" s="26" t="s">
        <v>83</v>
      </c>
      <c r="B31">
        <v>4852229</v>
      </c>
      <c r="C31">
        <v>2121305</v>
      </c>
      <c r="E31">
        <v>16126545</v>
      </c>
      <c r="F31">
        <v>7181077</v>
      </c>
      <c r="G31">
        <v>30281156</v>
      </c>
    </row>
    <row r="32" spans="1:7" x14ac:dyDescent="0.25">
      <c r="A32" s="26" t="s">
        <v>43</v>
      </c>
      <c r="B32">
        <v>7782834</v>
      </c>
      <c r="C32">
        <v>1588603</v>
      </c>
      <c r="E32">
        <v>5265239</v>
      </c>
      <c r="F32">
        <v>5617122</v>
      </c>
      <c r="G32">
        <v>20253798</v>
      </c>
    </row>
    <row r="33" spans="1:7" x14ac:dyDescent="0.25">
      <c r="A33" s="26" t="s">
        <v>34</v>
      </c>
      <c r="B33">
        <v>7065581</v>
      </c>
      <c r="C33">
        <v>8288949</v>
      </c>
      <c r="E33">
        <v>17374811</v>
      </c>
      <c r="F33">
        <v>17847316</v>
      </c>
      <c r="G33">
        <v>50576657</v>
      </c>
    </row>
    <row r="34" spans="1:7" x14ac:dyDescent="0.25">
      <c r="A34" s="26" t="s">
        <v>56</v>
      </c>
      <c r="B34">
        <v>5230138</v>
      </c>
      <c r="C34">
        <v>2762041</v>
      </c>
      <c r="E34">
        <v>11139932</v>
      </c>
      <c r="F34">
        <v>2704727</v>
      </c>
      <c r="G34">
        <v>21836838</v>
      </c>
    </row>
    <row r="35" spans="1:7" x14ac:dyDescent="0.25">
      <c r="A35" s="26" t="s">
        <v>33</v>
      </c>
      <c r="B35">
        <v>10244141</v>
      </c>
      <c r="C35">
        <v>13491670</v>
      </c>
      <c r="E35">
        <v>18135357</v>
      </c>
      <c r="F35">
        <v>9164154</v>
      </c>
      <c r="G35">
        <v>51035322</v>
      </c>
    </row>
    <row r="36" spans="1:7" x14ac:dyDescent="0.25">
      <c r="A36" s="26" t="s">
        <v>71</v>
      </c>
      <c r="B36">
        <v>5210424</v>
      </c>
      <c r="C36">
        <v>2915048</v>
      </c>
      <c r="E36">
        <v>9059582</v>
      </c>
      <c r="F36">
        <v>4065035</v>
      </c>
      <c r="G36">
        <v>21250089</v>
      </c>
    </row>
    <row r="37" spans="1:7" x14ac:dyDescent="0.25">
      <c r="A37" s="26" t="s">
        <v>27</v>
      </c>
      <c r="B37">
        <v>15755182</v>
      </c>
      <c r="C37">
        <v>7430043</v>
      </c>
      <c r="E37">
        <v>23907806</v>
      </c>
      <c r="F37">
        <v>7540222</v>
      </c>
      <c r="G37">
        <v>54633253</v>
      </c>
    </row>
    <row r="38" spans="1:7" x14ac:dyDescent="0.25">
      <c r="A38" s="26" t="s">
        <v>57</v>
      </c>
      <c r="B38">
        <v>6112588</v>
      </c>
      <c r="C38">
        <v>10992852</v>
      </c>
      <c r="E38">
        <v>14853852</v>
      </c>
      <c r="F38">
        <v>8737521</v>
      </c>
      <c r="G38">
        <v>40696813</v>
      </c>
    </row>
    <row r="39" spans="1:7" x14ac:dyDescent="0.25">
      <c r="A39" s="26" t="s">
        <v>26</v>
      </c>
      <c r="B39">
        <v>10696538</v>
      </c>
      <c r="C39">
        <v>3309839</v>
      </c>
      <c r="E39">
        <v>1292305</v>
      </c>
      <c r="F39">
        <v>3237364</v>
      </c>
      <c r="G39">
        <v>18536046</v>
      </c>
    </row>
    <row r="40" spans="1:7" x14ac:dyDescent="0.25">
      <c r="A40" s="26" t="s">
        <v>22</v>
      </c>
      <c r="B40">
        <v>13779804</v>
      </c>
      <c r="C40">
        <v>19491437</v>
      </c>
      <c r="E40">
        <v>18377038</v>
      </c>
      <c r="F40">
        <v>17243401</v>
      </c>
      <c r="G40">
        <v>68891680</v>
      </c>
    </row>
    <row r="41" spans="1:7" x14ac:dyDescent="0.25">
      <c r="A41" s="26" t="s">
        <v>65</v>
      </c>
      <c r="B41">
        <v>3083909</v>
      </c>
      <c r="C41">
        <v>4467965</v>
      </c>
      <c r="E41">
        <v>13357040</v>
      </c>
      <c r="F41">
        <v>6647471</v>
      </c>
      <c r="G41">
        <v>27556385</v>
      </c>
    </row>
    <row r="42" spans="1:7" x14ac:dyDescent="0.25">
      <c r="A42" s="26" t="s">
        <v>28</v>
      </c>
      <c r="B42">
        <v>3755920</v>
      </c>
      <c r="C42">
        <v>4142425</v>
      </c>
      <c r="E42">
        <v>10628608</v>
      </c>
      <c r="F42">
        <v>5687710</v>
      </c>
      <c r="G42">
        <v>24214663</v>
      </c>
    </row>
    <row r="43" spans="1:7" x14ac:dyDescent="0.25">
      <c r="A43" s="26" t="s">
        <v>15</v>
      </c>
      <c r="B43">
        <v>20222117</v>
      </c>
      <c r="C43">
        <v>16034517</v>
      </c>
      <c r="E43">
        <v>22482149</v>
      </c>
      <c r="F43">
        <v>17479441</v>
      </c>
      <c r="G43">
        <v>76218224</v>
      </c>
    </row>
    <row r="44" spans="1:7" x14ac:dyDescent="0.25">
      <c r="A44" s="26" t="s">
        <v>46</v>
      </c>
      <c r="B44">
        <v>4410954</v>
      </c>
      <c r="C44">
        <v>4672771</v>
      </c>
      <c r="E44">
        <v>25399252</v>
      </c>
      <c r="F44">
        <v>7523948</v>
      </c>
      <c r="G44">
        <v>42006925</v>
      </c>
    </row>
    <row r="45" spans="1:7" x14ac:dyDescent="0.25">
      <c r="A45" s="26" t="s">
        <v>35</v>
      </c>
      <c r="B45">
        <v>10630370</v>
      </c>
      <c r="C45">
        <v>9913481</v>
      </c>
      <c r="E45">
        <v>34094094</v>
      </c>
      <c r="F45">
        <v>17239722</v>
      </c>
      <c r="G45">
        <v>71877667</v>
      </c>
    </row>
    <row r="46" spans="1:7" x14ac:dyDescent="0.25">
      <c r="A46" s="26" t="s">
        <v>60</v>
      </c>
      <c r="B46">
        <v>1482828</v>
      </c>
      <c r="C46">
        <v>705498</v>
      </c>
      <c r="E46">
        <v>8046516</v>
      </c>
      <c r="F46">
        <v>737320</v>
      </c>
      <c r="G46">
        <v>10972162</v>
      </c>
    </row>
    <row r="47" spans="1:7" x14ac:dyDescent="0.25">
      <c r="A47" s="26" t="s">
        <v>73</v>
      </c>
      <c r="B47">
        <v>4979416</v>
      </c>
      <c r="C47">
        <v>6705987</v>
      </c>
      <c r="E47">
        <v>14721925</v>
      </c>
      <c r="F47">
        <v>2521174</v>
      </c>
      <c r="G47">
        <v>28928502</v>
      </c>
    </row>
    <row r="48" spans="1:7" x14ac:dyDescent="0.25">
      <c r="A48" s="26" t="s">
        <v>58</v>
      </c>
      <c r="B48">
        <v>3288072</v>
      </c>
      <c r="C48">
        <v>3758050</v>
      </c>
      <c r="E48">
        <v>9967763</v>
      </c>
      <c r="F48">
        <v>2308941</v>
      </c>
      <c r="G48">
        <v>19322826</v>
      </c>
    </row>
    <row r="49" spans="1:7" x14ac:dyDescent="0.25">
      <c r="A49" s="26" t="s">
        <v>75</v>
      </c>
      <c r="B49">
        <v>6053472</v>
      </c>
      <c r="C49">
        <v>10309657</v>
      </c>
      <c r="E49">
        <v>11341168</v>
      </c>
      <c r="F49">
        <v>4051651</v>
      </c>
      <c r="G49">
        <v>31755948</v>
      </c>
    </row>
    <row r="50" spans="1:7" x14ac:dyDescent="0.25">
      <c r="A50" s="26" t="s">
        <v>62</v>
      </c>
      <c r="B50">
        <v>1363790</v>
      </c>
      <c r="C50">
        <v>3117713</v>
      </c>
      <c r="E50">
        <v>8804116</v>
      </c>
      <c r="F50">
        <v>4271671</v>
      </c>
      <c r="G50">
        <v>17557290</v>
      </c>
    </row>
    <row r="51" spans="1:7" x14ac:dyDescent="0.25">
      <c r="A51" s="26" t="s">
        <v>96</v>
      </c>
      <c r="B51">
        <v>4588804</v>
      </c>
      <c r="C51">
        <v>10266265</v>
      </c>
      <c r="E51">
        <v>20482524</v>
      </c>
      <c r="F51">
        <v>9435235</v>
      </c>
      <c r="G51">
        <v>44772828</v>
      </c>
    </row>
    <row r="52" spans="1:7" x14ac:dyDescent="0.25">
      <c r="A52" s="26" t="s">
        <v>97</v>
      </c>
      <c r="B52">
        <v>1072482</v>
      </c>
      <c r="C52">
        <v>1381203</v>
      </c>
      <c r="E52">
        <v>19492853</v>
      </c>
      <c r="F52">
        <v>1433531</v>
      </c>
      <c r="G52">
        <v>23380069</v>
      </c>
    </row>
    <row r="53" spans="1:7" x14ac:dyDescent="0.25">
      <c r="A53" s="26" t="s">
        <v>76</v>
      </c>
      <c r="B53">
        <v>11680371</v>
      </c>
      <c r="C53">
        <v>11041340</v>
      </c>
      <c r="E53">
        <v>21706533</v>
      </c>
      <c r="F53">
        <v>4831425</v>
      </c>
      <c r="G53">
        <v>49259669</v>
      </c>
    </row>
    <row r="54" spans="1:7" x14ac:dyDescent="0.25">
      <c r="A54" s="26" t="s">
        <v>907</v>
      </c>
      <c r="B54">
        <v>261399267</v>
      </c>
      <c r="C54">
        <v>239033843</v>
      </c>
      <c r="D54">
        <v>2681150</v>
      </c>
      <c r="E54">
        <v>455447414</v>
      </c>
      <c r="F54">
        <v>262152782</v>
      </c>
      <c r="G54">
        <v>1220714456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Egg-take information</vt:lpstr>
      <vt:lpstr>PWS pink releases</vt:lpstr>
      <vt:lpstr>Releaase look up</vt:lpstr>
      <vt:lpstr>Return details</vt:lpstr>
      <vt:lpstr>Return pivot</vt:lpstr>
    </vt:vector>
  </TitlesOfParts>
  <Company>State of Alaska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Lorna I (DFG)</dc:creator>
  <cp:lastModifiedBy>Wilson, Lorna I (DFG)</cp:lastModifiedBy>
  <dcterms:created xsi:type="dcterms:W3CDTF">2024-01-26T16:16:43Z</dcterms:created>
  <dcterms:modified xsi:type="dcterms:W3CDTF">2024-02-07T20:48:57Z</dcterms:modified>
</cp:coreProperties>
</file>