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rajSowmitri\Desktop\work_docs\"/>
    </mc:Choice>
  </mc:AlternateContent>
  <xr:revisionPtr revIDLastSave="0" documentId="8_{DDE78318-98E5-4929-9BDD-50C72E1C9B25}" xr6:coauthVersionLast="31" xr6:coauthVersionMax="31" xr10:uidLastSave="{00000000-0000-0000-0000-000000000000}"/>
  <bookViews>
    <workbookView xWindow="0" yWindow="0" windowWidth="20490" windowHeight="7695" xr2:uid="{E899C2E9-E75D-44DE-A20A-1B74ABFBF53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R23" i="1"/>
  <c r="R22" i="1"/>
  <c r="R21" i="1"/>
  <c r="R20" i="1"/>
  <c r="R19" i="1"/>
  <c r="R18" i="1"/>
  <c r="R17" i="1"/>
  <c r="AC13" i="1"/>
  <c r="S16" i="1" s="1"/>
  <c r="AB13" i="1"/>
  <c r="AA13" i="1"/>
  <c r="Q16" i="1" s="1"/>
  <c r="Z13" i="1"/>
  <c r="P16" i="1" s="1"/>
  <c r="AC12" i="1"/>
  <c r="N16" i="1" s="1"/>
  <c r="N17" i="1" s="1"/>
  <c r="N18" i="1" s="1"/>
  <c r="N19" i="1" s="1"/>
  <c r="N20" i="1" s="1"/>
  <c r="N21" i="1" s="1"/>
  <c r="N22" i="1" s="1"/>
  <c r="N23" i="1" s="1"/>
  <c r="N24" i="1" s="1"/>
  <c r="AB12" i="1"/>
  <c r="M16" i="1" s="1"/>
  <c r="AA12" i="1"/>
  <c r="L16" i="1" s="1"/>
  <c r="Z12" i="1"/>
  <c r="K16" i="1" s="1"/>
  <c r="S11" i="1"/>
  <c r="R11" i="1"/>
  <c r="Q11" i="1"/>
  <c r="P11" i="1"/>
  <c r="T11" i="1" s="1"/>
  <c r="W11" i="1" s="1"/>
  <c r="N11" i="1"/>
  <c r="M11" i="1"/>
  <c r="L11" i="1"/>
  <c r="K11" i="1"/>
  <c r="O11" i="1" s="1"/>
  <c r="V11" i="1" s="1"/>
  <c r="S10" i="1"/>
  <c r="R10" i="1"/>
  <c r="Q10" i="1"/>
  <c r="P10" i="1"/>
  <c r="T10" i="1" s="1"/>
  <c r="W10" i="1" s="1"/>
  <c r="N10" i="1"/>
  <c r="M10" i="1"/>
  <c r="L10" i="1"/>
  <c r="K10" i="1"/>
  <c r="O10" i="1" s="1"/>
  <c r="V10" i="1" s="1"/>
  <c r="S9" i="1"/>
  <c r="R9" i="1"/>
  <c r="Q9" i="1"/>
  <c r="P9" i="1"/>
  <c r="T9" i="1" s="1"/>
  <c r="W9" i="1" s="1"/>
  <c r="N9" i="1"/>
  <c r="M9" i="1"/>
  <c r="L9" i="1"/>
  <c r="K9" i="1"/>
  <c r="O9" i="1" s="1"/>
  <c r="V9" i="1" s="1"/>
  <c r="S8" i="1"/>
  <c r="R8" i="1"/>
  <c r="Q8" i="1"/>
  <c r="P8" i="1"/>
  <c r="T8" i="1" s="1"/>
  <c r="W8" i="1" s="1"/>
  <c r="N8" i="1"/>
  <c r="M8" i="1"/>
  <c r="L8" i="1"/>
  <c r="K8" i="1"/>
  <c r="O8" i="1" s="1"/>
  <c r="V8" i="1" s="1"/>
  <c r="S7" i="1"/>
  <c r="R7" i="1"/>
  <c r="Q7" i="1"/>
  <c r="P7" i="1"/>
  <c r="T7" i="1" s="1"/>
  <c r="W7" i="1" s="1"/>
  <c r="N7" i="1"/>
  <c r="M7" i="1"/>
  <c r="L7" i="1"/>
  <c r="K7" i="1"/>
  <c r="O7" i="1" s="1"/>
  <c r="V7" i="1" s="1"/>
  <c r="S6" i="1"/>
  <c r="R6" i="1"/>
  <c r="Q6" i="1"/>
  <c r="P6" i="1"/>
  <c r="T6" i="1" s="1"/>
  <c r="W6" i="1" s="1"/>
  <c r="N6" i="1"/>
  <c r="M6" i="1"/>
  <c r="L6" i="1"/>
  <c r="K6" i="1"/>
  <c r="O6" i="1" s="1"/>
  <c r="V6" i="1" s="1"/>
  <c r="S5" i="1"/>
  <c r="R5" i="1"/>
  <c r="Q5" i="1"/>
  <c r="P5" i="1"/>
  <c r="T5" i="1" s="1"/>
  <c r="W5" i="1" s="1"/>
  <c r="N5" i="1"/>
  <c r="M5" i="1"/>
  <c r="L5" i="1"/>
  <c r="K5" i="1"/>
  <c r="O5" i="1" s="1"/>
  <c r="V5" i="1" s="1"/>
  <c r="S4" i="1"/>
  <c r="R4" i="1"/>
  <c r="Q4" i="1"/>
  <c r="P4" i="1"/>
  <c r="T4" i="1" s="1"/>
  <c r="W4" i="1" s="1"/>
  <c r="N4" i="1"/>
  <c r="M4" i="1"/>
  <c r="L4" i="1"/>
  <c r="K4" i="1"/>
  <c r="O4" i="1" s="1"/>
  <c r="V4" i="1" s="1"/>
  <c r="K24" i="1" l="1"/>
  <c r="K19" i="1"/>
  <c r="K18" i="1"/>
  <c r="K17" i="1"/>
  <c r="K23" i="1"/>
  <c r="K22" i="1"/>
  <c r="O22" i="1" s="1"/>
  <c r="V22" i="1" s="1"/>
  <c r="K21" i="1"/>
  <c r="K20" i="1"/>
  <c r="O20" i="1" s="1"/>
  <c r="V20" i="1" s="1"/>
  <c r="P24" i="1"/>
  <c r="P23" i="1"/>
  <c r="P22" i="1"/>
  <c r="P21" i="1"/>
  <c r="P20" i="1"/>
  <c r="P19" i="1"/>
  <c r="P18" i="1"/>
  <c r="P17" i="1"/>
  <c r="L24" i="1"/>
  <c r="L23" i="1"/>
  <c r="L22" i="1"/>
  <c r="L21" i="1"/>
  <c r="L20" i="1"/>
  <c r="L19" i="1"/>
  <c r="L18" i="1"/>
  <c r="L17" i="1"/>
  <c r="Q24" i="1"/>
  <c r="Q23" i="1"/>
  <c r="Q22" i="1"/>
  <c r="Q21" i="1"/>
  <c r="Q20" i="1"/>
  <c r="Q19" i="1"/>
  <c r="Q18" i="1"/>
  <c r="Q17" i="1"/>
  <c r="M24" i="1"/>
  <c r="M23" i="1"/>
  <c r="M22" i="1"/>
  <c r="M21" i="1"/>
  <c r="M20" i="1"/>
  <c r="M19" i="1"/>
  <c r="M18" i="1"/>
  <c r="M17" i="1"/>
  <c r="S24" i="1"/>
  <c r="S19" i="1"/>
  <c r="S18" i="1"/>
  <c r="S17" i="1"/>
  <c r="S23" i="1"/>
  <c r="S22" i="1"/>
  <c r="S21" i="1"/>
  <c r="S20" i="1"/>
  <c r="O19" i="1" l="1"/>
  <c r="V19" i="1" s="1"/>
  <c r="T17" i="1"/>
  <c r="W17" i="1" s="1"/>
  <c r="T21" i="1"/>
  <c r="W21" i="1" s="1"/>
  <c r="O17" i="1"/>
  <c r="V17" i="1" s="1"/>
  <c r="T18" i="1"/>
  <c r="W18" i="1" s="1"/>
  <c r="T22" i="1"/>
  <c r="W22" i="1" s="1"/>
  <c r="O21" i="1"/>
  <c r="V21" i="1" s="1"/>
  <c r="O18" i="1"/>
  <c r="V18" i="1" s="1"/>
  <c r="T19" i="1"/>
  <c r="W19" i="1" s="1"/>
  <c r="T23" i="1"/>
  <c r="W23" i="1" s="1"/>
  <c r="T20" i="1"/>
  <c r="W20" i="1" s="1"/>
  <c r="T24" i="1"/>
  <c r="W24" i="1" s="1"/>
  <c r="O23" i="1"/>
  <c r="V23" i="1" s="1"/>
  <c r="O24" i="1"/>
  <c r="V24" i="1" s="1"/>
</calcChain>
</file>

<file path=xl/sharedStrings.xml><?xml version="1.0" encoding="utf-8"?>
<sst xmlns="http://schemas.openxmlformats.org/spreadsheetml/2006/main" count="54" uniqueCount="13">
  <si>
    <t>A</t>
  </si>
  <si>
    <t>B</t>
  </si>
  <si>
    <t>C</t>
  </si>
  <si>
    <t>D</t>
  </si>
  <si>
    <t>C1</t>
  </si>
  <si>
    <t>C2</t>
  </si>
  <si>
    <t>C1_T</t>
  </si>
  <si>
    <t>C2_T</t>
  </si>
  <si>
    <t>New_Cls</t>
  </si>
  <si>
    <t>C1 updates</t>
  </si>
  <si>
    <t>C2 Updates</t>
  </si>
  <si>
    <t>Iter 1</t>
  </si>
  <si>
    <t>Iter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</si>
</sst>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3" borderId="1" xfId="0" applyNumberFormat="1" applyFill="1" applyBorder="1"/>
    <xf numFmtId="1" fontId="0" fillId="2" borderId="1" xfId="0" applyNumberFormat="1" applyFill="1" applyBorder="1"/>
    <xf numFmtId="2" fontId="0" fillId="0" borderId="1" xfId="0" applyNumberFormat="1" applyBorder="1"/>
    <xf numFmtId="164" fontId="0" fillId="0" borderId="1" xfId="0" applyNumberFormat="1" applyBorder="1"/>
    <xf numFmtId="2" fontId="1" fillId="0" borderId="1" xfId="0" applyNumberFormat="1" applyFont="1" applyBorder="1"/>
    <xf numFmtId="0" fontId="1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98D3-A70A-4121-BFE9-424FEF119D92}">
  <dimension ref="B1:AC36"/>
  <sheetViews>
    <sheetView tabSelected="1" workbookViewId="0"/>
  </sheetViews>
  <sheetFormatPr defaultRowHeight="15" x14ac:dyDescent="0.25"/>
  <cols>
    <col min="7" max="10" width="4.28515625" customWidth="1"/>
    <col min="11" max="19" width="7.42578125" customWidth="1"/>
    <col min="20" max="20" width="5.5703125" bestFit="1" customWidth="1"/>
  </cols>
  <sheetData>
    <row r="1" spans="2:29" x14ac:dyDescent="0.25">
      <c r="B1" s="1" t="s">
        <v>0</v>
      </c>
      <c r="C1" s="1" t="s">
        <v>1</v>
      </c>
      <c r="D1" s="1" t="s">
        <v>2</v>
      </c>
      <c r="E1" s="1" t="s">
        <v>3</v>
      </c>
      <c r="G1" s="1"/>
      <c r="H1" s="1"/>
      <c r="I1" s="1"/>
      <c r="J1" s="1"/>
      <c r="L1" s="1"/>
      <c r="M1" s="2" t="s">
        <v>4</v>
      </c>
      <c r="N1" s="1"/>
      <c r="O1" s="1"/>
      <c r="Q1" s="1"/>
      <c r="R1" s="3" t="s">
        <v>5</v>
      </c>
      <c r="S1" s="1"/>
      <c r="T1" s="1"/>
      <c r="U1" s="1"/>
      <c r="V1" s="1"/>
      <c r="W1" s="1"/>
    </row>
    <row r="2" spans="2:29" x14ac:dyDescent="0.25">
      <c r="B2" s="1">
        <v>10</v>
      </c>
      <c r="C2" s="1">
        <v>22</v>
      </c>
      <c r="D2" s="1">
        <v>1</v>
      </c>
      <c r="E2" s="1">
        <v>1</v>
      </c>
      <c r="G2" s="1"/>
      <c r="H2" s="1"/>
      <c r="I2" s="1"/>
      <c r="J2" s="1"/>
      <c r="K2" s="1" t="s">
        <v>0</v>
      </c>
      <c r="L2" s="1" t="s">
        <v>1</v>
      </c>
      <c r="M2" s="1" t="s">
        <v>2</v>
      </c>
      <c r="N2" s="1" t="s">
        <v>3</v>
      </c>
      <c r="O2" s="1" t="s">
        <v>6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7</v>
      </c>
      <c r="U2" s="1" t="s">
        <v>8</v>
      </c>
      <c r="V2" s="1" t="s">
        <v>6</v>
      </c>
      <c r="W2" s="1" t="s">
        <v>7</v>
      </c>
    </row>
    <row r="3" spans="2:29" x14ac:dyDescent="0.25">
      <c r="B3" s="1">
        <v>15</v>
      </c>
      <c r="C3" s="1">
        <v>23</v>
      </c>
      <c r="D3" s="1">
        <v>1</v>
      </c>
      <c r="E3" s="1">
        <v>2</v>
      </c>
      <c r="G3" s="1" t="s">
        <v>0</v>
      </c>
      <c r="H3" s="1" t="s">
        <v>1</v>
      </c>
      <c r="I3" s="1" t="s">
        <v>2</v>
      </c>
      <c r="J3" s="1" t="s">
        <v>3</v>
      </c>
      <c r="K3" s="4">
        <v>10</v>
      </c>
      <c r="L3" s="4">
        <v>22</v>
      </c>
      <c r="M3" s="4">
        <v>1</v>
      </c>
      <c r="N3" s="4">
        <v>1</v>
      </c>
      <c r="O3" s="5"/>
      <c r="P3" s="3">
        <v>70</v>
      </c>
      <c r="Q3" s="3">
        <v>10</v>
      </c>
      <c r="R3" s="3">
        <v>1</v>
      </c>
      <c r="S3" s="3">
        <v>3</v>
      </c>
      <c r="T3" s="5"/>
      <c r="U3" s="1"/>
      <c r="V3" s="1"/>
      <c r="W3" s="1"/>
      <c r="Y3" s="1"/>
      <c r="Z3" s="1" t="s">
        <v>0</v>
      </c>
      <c r="AA3" s="1" t="s">
        <v>1</v>
      </c>
      <c r="AB3" s="1" t="s">
        <v>2</v>
      </c>
      <c r="AC3" s="1" t="s">
        <v>3</v>
      </c>
    </row>
    <row r="4" spans="2:29" x14ac:dyDescent="0.25">
      <c r="B4" s="1">
        <v>25</v>
      </c>
      <c r="C4" s="1">
        <v>21</v>
      </c>
      <c r="D4" s="1">
        <v>1</v>
      </c>
      <c r="E4" s="1">
        <v>2</v>
      </c>
      <c r="G4" s="2">
        <v>10</v>
      </c>
      <c r="H4" s="2">
        <v>22</v>
      </c>
      <c r="I4" s="2">
        <v>1</v>
      </c>
      <c r="J4" s="2">
        <v>1</v>
      </c>
      <c r="K4" s="6">
        <f>(G4-$K$3)^2</f>
        <v>0</v>
      </c>
      <c r="L4" s="6">
        <f>(H4-$L$3)^2</f>
        <v>0</v>
      </c>
      <c r="M4" s="6">
        <f>IF(I4=$M$3,0,1)</f>
        <v>0</v>
      </c>
      <c r="N4" s="6">
        <f>IF(J4=$N$3,0,1)</f>
        <v>0</v>
      </c>
      <c r="O4" s="5">
        <f>SUM(SQRT(SUM(K4:L4)),M4:N4)</f>
        <v>0</v>
      </c>
      <c r="P4" s="5">
        <f>(G4-$P$3)^2</f>
        <v>3600</v>
      </c>
      <c r="Q4" s="5">
        <f>(H4-$Q$3)^2</f>
        <v>144</v>
      </c>
      <c r="R4" s="5">
        <f>IF(I4=$R$3,0,1)</f>
        <v>0</v>
      </c>
      <c r="S4" s="5">
        <f>IF(J4=$S$3,0,1)</f>
        <v>1</v>
      </c>
      <c r="T4" s="5">
        <f>SUM(SQRT(SUM(P4:Q4)),R4:S4)</f>
        <v>62.188234163113421</v>
      </c>
      <c r="U4" s="1">
        <v>1</v>
      </c>
      <c r="V4" s="7">
        <f>O4</f>
        <v>0</v>
      </c>
      <c r="W4" s="5">
        <f>T4</f>
        <v>62.188234163113421</v>
      </c>
      <c r="Y4" s="1"/>
      <c r="Z4" s="8">
        <v>10</v>
      </c>
      <c r="AA4" s="8">
        <v>22</v>
      </c>
      <c r="AB4" s="8">
        <v>1</v>
      </c>
      <c r="AC4" s="8">
        <v>1</v>
      </c>
    </row>
    <row r="5" spans="2:29" x14ac:dyDescent="0.25">
      <c r="B5" s="1">
        <v>33</v>
      </c>
      <c r="C5" s="1">
        <v>33</v>
      </c>
      <c r="D5" s="1">
        <v>2</v>
      </c>
      <c r="E5" s="1">
        <v>1</v>
      </c>
      <c r="G5" s="1">
        <v>15</v>
      </c>
      <c r="H5" s="1">
        <v>23</v>
      </c>
      <c r="I5" s="1">
        <v>1</v>
      </c>
      <c r="J5" s="1">
        <v>2</v>
      </c>
      <c r="K5" s="6">
        <f t="shared" ref="K5:K11" si="0">(G5-$K$3)^2</f>
        <v>25</v>
      </c>
      <c r="L5" s="6">
        <f t="shared" ref="L5:L11" si="1">(H5-$L$3)^2</f>
        <v>1</v>
      </c>
      <c r="M5" s="6">
        <f t="shared" ref="M5:M11" si="2">IF(I5=$M$3,0,1)</f>
        <v>0</v>
      </c>
      <c r="N5" s="6">
        <f t="shared" ref="N5:N11" si="3">IF(J5=$N$3,0,1)</f>
        <v>1</v>
      </c>
      <c r="O5" s="5">
        <f t="shared" ref="O5:O11" si="4">SUM(SQRT(SUM(K5:L5)),M5:N5)</f>
        <v>6.0990195135927845</v>
      </c>
      <c r="P5" s="5">
        <f t="shared" ref="P5:P11" si="5">(G5-$P$3)^2</f>
        <v>3025</v>
      </c>
      <c r="Q5" s="5">
        <f t="shared" ref="Q5:Q11" si="6">(H5-$Q$3)^2</f>
        <v>169</v>
      </c>
      <c r="R5" s="5">
        <f t="shared" ref="R5:R11" si="7">IF(I5=$R$3,0,1)</f>
        <v>0</v>
      </c>
      <c r="S5" s="5">
        <f t="shared" ref="S5:S11" si="8">IF(J5=$S$3,0,1)</f>
        <v>1</v>
      </c>
      <c r="T5" s="5">
        <f t="shared" ref="T5:T11" si="9">SUM(SQRT(SUM(P5:Q5)),R5:S5)</f>
        <v>57.515484603779164</v>
      </c>
      <c r="U5" s="1">
        <v>1</v>
      </c>
      <c r="V5" s="7">
        <f t="shared" ref="V5:V11" si="10">O5</f>
        <v>6.0990195135927845</v>
      </c>
      <c r="W5" s="5">
        <f t="shared" ref="W5:W11" si="11">T5</f>
        <v>57.515484603779164</v>
      </c>
      <c r="Y5" s="1"/>
      <c r="Z5" s="8">
        <v>15</v>
      </c>
      <c r="AA5" s="8">
        <v>23</v>
      </c>
      <c r="AB5" s="8">
        <v>1</v>
      </c>
      <c r="AC5" s="8">
        <v>2</v>
      </c>
    </row>
    <row r="6" spans="2:29" x14ac:dyDescent="0.25">
      <c r="B6" s="1">
        <v>45</v>
      </c>
      <c r="C6" s="1">
        <v>35</v>
      </c>
      <c r="D6" s="1">
        <v>2</v>
      </c>
      <c r="E6" s="1">
        <v>2</v>
      </c>
      <c r="G6" s="1">
        <v>25</v>
      </c>
      <c r="H6" s="1">
        <v>21</v>
      </c>
      <c r="I6" s="1">
        <v>1</v>
      </c>
      <c r="J6" s="1">
        <v>2</v>
      </c>
      <c r="K6" s="6">
        <f t="shared" si="0"/>
        <v>225</v>
      </c>
      <c r="L6" s="6">
        <f t="shared" si="1"/>
        <v>1</v>
      </c>
      <c r="M6" s="6">
        <f t="shared" si="2"/>
        <v>0</v>
      </c>
      <c r="N6" s="6">
        <f t="shared" si="3"/>
        <v>1</v>
      </c>
      <c r="O6" s="5">
        <f t="shared" si="4"/>
        <v>16.03329637837291</v>
      </c>
      <c r="P6" s="5">
        <f t="shared" si="5"/>
        <v>2025</v>
      </c>
      <c r="Q6" s="5">
        <f t="shared" si="6"/>
        <v>121</v>
      </c>
      <c r="R6" s="5">
        <f t="shared" si="7"/>
        <v>0</v>
      </c>
      <c r="S6" s="5">
        <f t="shared" si="8"/>
        <v>1</v>
      </c>
      <c r="T6" s="5">
        <f t="shared" si="9"/>
        <v>47.324939287601879</v>
      </c>
      <c r="U6" s="1">
        <v>1</v>
      </c>
      <c r="V6" s="7">
        <f t="shared" si="10"/>
        <v>16.03329637837291</v>
      </c>
      <c r="W6" s="5">
        <f t="shared" si="11"/>
        <v>47.324939287601879</v>
      </c>
      <c r="Y6" s="1"/>
      <c r="Z6" s="8">
        <v>25</v>
      </c>
      <c r="AA6" s="8">
        <v>21</v>
      </c>
      <c r="AB6" s="8">
        <v>1</v>
      </c>
      <c r="AC6" s="8">
        <v>2</v>
      </c>
    </row>
    <row r="7" spans="2:29" x14ac:dyDescent="0.25">
      <c r="B7" s="1">
        <v>50</v>
      </c>
      <c r="C7" s="1">
        <v>31</v>
      </c>
      <c r="D7" s="1">
        <v>3</v>
      </c>
      <c r="E7" s="1">
        <v>3</v>
      </c>
      <c r="G7" s="1">
        <v>33</v>
      </c>
      <c r="H7" s="1">
        <v>33</v>
      </c>
      <c r="I7" s="1">
        <v>2</v>
      </c>
      <c r="J7" s="1">
        <v>1</v>
      </c>
      <c r="K7" s="6">
        <f t="shared" si="0"/>
        <v>529</v>
      </c>
      <c r="L7" s="6">
        <f t="shared" si="1"/>
        <v>121</v>
      </c>
      <c r="M7" s="6">
        <f t="shared" si="2"/>
        <v>1</v>
      </c>
      <c r="N7" s="6">
        <f t="shared" si="3"/>
        <v>0</v>
      </c>
      <c r="O7" s="5">
        <f t="shared" si="4"/>
        <v>26.495097567963924</v>
      </c>
      <c r="P7" s="5">
        <f t="shared" si="5"/>
        <v>1369</v>
      </c>
      <c r="Q7" s="5">
        <f t="shared" si="6"/>
        <v>529</v>
      </c>
      <c r="R7" s="5">
        <f t="shared" si="7"/>
        <v>1</v>
      </c>
      <c r="S7" s="5">
        <f t="shared" si="8"/>
        <v>1</v>
      </c>
      <c r="T7" s="5">
        <f t="shared" si="9"/>
        <v>45.56604182158393</v>
      </c>
      <c r="U7" s="1">
        <v>1</v>
      </c>
      <c r="V7" s="7">
        <f t="shared" si="10"/>
        <v>26.495097567963924</v>
      </c>
      <c r="W7" s="5">
        <f t="shared" si="11"/>
        <v>45.56604182158393</v>
      </c>
      <c r="Y7" s="1"/>
      <c r="Z7" s="8">
        <v>33</v>
      </c>
      <c r="AA7" s="8">
        <v>33</v>
      </c>
      <c r="AB7" s="8">
        <v>2</v>
      </c>
      <c r="AC7" s="8">
        <v>1</v>
      </c>
    </row>
    <row r="8" spans="2:29" x14ac:dyDescent="0.25">
      <c r="B8" s="1">
        <v>24</v>
      </c>
      <c r="C8" s="1">
        <v>15</v>
      </c>
      <c r="D8" s="1">
        <v>2</v>
      </c>
      <c r="E8" s="1">
        <v>2</v>
      </c>
      <c r="G8" s="1">
        <v>45</v>
      </c>
      <c r="H8" s="1">
        <v>35</v>
      </c>
      <c r="I8" s="1">
        <v>2</v>
      </c>
      <c r="J8" s="1">
        <v>2</v>
      </c>
      <c r="K8" s="6">
        <f t="shared" si="0"/>
        <v>1225</v>
      </c>
      <c r="L8" s="6">
        <f t="shared" si="1"/>
        <v>169</v>
      </c>
      <c r="M8" s="6">
        <f t="shared" si="2"/>
        <v>1</v>
      </c>
      <c r="N8" s="6">
        <f t="shared" si="3"/>
        <v>1</v>
      </c>
      <c r="O8" s="5">
        <f t="shared" si="4"/>
        <v>39.336309405188942</v>
      </c>
      <c r="P8" s="5">
        <f t="shared" si="5"/>
        <v>625</v>
      </c>
      <c r="Q8" s="5">
        <f t="shared" si="6"/>
        <v>625</v>
      </c>
      <c r="R8" s="5">
        <f t="shared" si="7"/>
        <v>1</v>
      </c>
      <c r="S8" s="5">
        <f t="shared" si="8"/>
        <v>1</v>
      </c>
      <c r="T8" s="5">
        <f t="shared" si="9"/>
        <v>37.355339059327378</v>
      </c>
      <c r="U8" s="1">
        <v>2</v>
      </c>
      <c r="V8" s="5">
        <f t="shared" si="10"/>
        <v>39.336309405188942</v>
      </c>
      <c r="W8" s="9">
        <f t="shared" si="11"/>
        <v>37.355339059327378</v>
      </c>
      <c r="Y8" s="1"/>
      <c r="Z8" s="10">
        <v>45</v>
      </c>
      <c r="AA8" s="10">
        <v>35</v>
      </c>
      <c r="AB8" s="10">
        <v>2</v>
      </c>
      <c r="AC8" s="10">
        <v>2</v>
      </c>
    </row>
    <row r="9" spans="2:29" x14ac:dyDescent="0.25">
      <c r="B9" s="1">
        <v>70</v>
      </c>
      <c r="C9" s="1">
        <v>10</v>
      </c>
      <c r="D9" s="1">
        <v>1</v>
      </c>
      <c r="E9" s="1">
        <v>3</v>
      </c>
      <c r="G9" s="1">
        <v>50</v>
      </c>
      <c r="H9" s="1">
        <v>31</v>
      </c>
      <c r="I9" s="1">
        <v>3</v>
      </c>
      <c r="J9" s="1">
        <v>3</v>
      </c>
      <c r="K9" s="6">
        <f t="shared" si="0"/>
        <v>1600</v>
      </c>
      <c r="L9" s="6">
        <f t="shared" si="1"/>
        <v>81</v>
      </c>
      <c r="M9" s="6">
        <f t="shared" si="2"/>
        <v>1</v>
      </c>
      <c r="N9" s="6">
        <f t="shared" si="3"/>
        <v>1</v>
      </c>
      <c r="O9" s="5">
        <f t="shared" si="4"/>
        <v>43</v>
      </c>
      <c r="P9" s="5">
        <f t="shared" si="5"/>
        <v>400</v>
      </c>
      <c r="Q9" s="5">
        <f t="shared" si="6"/>
        <v>441</v>
      </c>
      <c r="R9" s="5">
        <f t="shared" si="7"/>
        <v>1</v>
      </c>
      <c r="S9" s="5">
        <f t="shared" si="8"/>
        <v>0</v>
      </c>
      <c r="T9" s="5">
        <f t="shared" si="9"/>
        <v>30</v>
      </c>
      <c r="U9" s="1">
        <v>2</v>
      </c>
      <c r="V9" s="5">
        <f t="shared" si="10"/>
        <v>43</v>
      </c>
      <c r="W9" s="9">
        <f t="shared" si="11"/>
        <v>30</v>
      </c>
      <c r="Y9" s="1"/>
      <c r="Z9" s="10">
        <v>50</v>
      </c>
      <c r="AA9" s="10">
        <v>31</v>
      </c>
      <c r="AB9" s="10">
        <v>3</v>
      </c>
      <c r="AC9" s="10">
        <v>3</v>
      </c>
    </row>
    <row r="10" spans="2:29" x14ac:dyDescent="0.25">
      <c r="G10" s="1">
        <v>24</v>
      </c>
      <c r="H10" s="1">
        <v>15</v>
      </c>
      <c r="I10" s="1">
        <v>2</v>
      </c>
      <c r="J10" s="1">
        <v>2</v>
      </c>
      <c r="K10" s="6">
        <f t="shared" si="0"/>
        <v>196</v>
      </c>
      <c r="L10" s="6">
        <f t="shared" si="1"/>
        <v>49</v>
      </c>
      <c r="M10" s="6">
        <f t="shared" si="2"/>
        <v>1</v>
      </c>
      <c r="N10" s="6">
        <f t="shared" si="3"/>
        <v>1</v>
      </c>
      <c r="O10" s="5">
        <f t="shared" si="4"/>
        <v>17.652475842498529</v>
      </c>
      <c r="P10" s="5">
        <f t="shared" si="5"/>
        <v>2116</v>
      </c>
      <c r="Q10" s="5">
        <f t="shared" si="6"/>
        <v>25</v>
      </c>
      <c r="R10" s="5">
        <f t="shared" si="7"/>
        <v>1</v>
      </c>
      <c r="S10" s="5">
        <f t="shared" si="8"/>
        <v>1</v>
      </c>
      <c r="T10" s="5">
        <f t="shared" si="9"/>
        <v>48.270941205037097</v>
      </c>
      <c r="U10" s="1">
        <v>1</v>
      </c>
      <c r="V10" s="7">
        <f t="shared" si="10"/>
        <v>17.652475842498529</v>
      </c>
      <c r="W10" s="5">
        <f t="shared" si="11"/>
        <v>48.270941205037097</v>
      </c>
      <c r="Y10" s="1"/>
      <c r="Z10" s="8">
        <v>24</v>
      </c>
      <c r="AA10" s="8">
        <v>15</v>
      </c>
      <c r="AB10" s="8">
        <v>2</v>
      </c>
      <c r="AC10" s="8">
        <v>2</v>
      </c>
    </row>
    <row r="11" spans="2:29" x14ac:dyDescent="0.25">
      <c r="G11" s="11">
        <v>70</v>
      </c>
      <c r="H11" s="11">
        <v>10</v>
      </c>
      <c r="I11" s="11">
        <v>1</v>
      </c>
      <c r="J11" s="11">
        <v>3</v>
      </c>
      <c r="K11" s="6">
        <f t="shared" si="0"/>
        <v>3600</v>
      </c>
      <c r="L11" s="6">
        <f t="shared" si="1"/>
        <v>144</v>
      </c>
      <c r="M11" s="6">
        <f t="shared" si="2"/>
        <v>0</v>
      </c>
      <c r="N11" s="6">
        <f t="shared" si="3"/>
        <v>1</v>
      </c>
      <c r="O11" s="5">
        <f t="shared" si="4"/>
        <v>62.188234163113421</v>
      </c>
      <c r="P11" s="5">
        <f t="shared" si="5"/>
        <v>0</v>
      </c>
      <c r="Q11" s="5">
        <f t="shared" si="6"/>
        <v>0</v>
      </c>
      <c r="R11" s="5">
        <f t="shared" si="7"/>
        <v>0</v>
      </c>
      <c r="S11" s="5">
        <f t="shared" si="8"/>
        <v>0</v>
      </c>
      <c r="T11" s="5">
        <f t="shared" si="9"/>
        <v>0</v>
      </c>
      <c r="U11" s="1">
        <v>2</v>
      </c>
      <c r="V11" s="5">
        <f t="shared" si="10"/>
        <v>62.188234163113421</v>
      </c>
      <c r="W11" s="9">
        <f t="shared" si="11"/>
        <v>0</v>
      </c>
      <c r="Y11" s="1"/>
      <c r="Z11" s="10">
        <v>70</v>
      </c>
      <c r="AA11" s="10">
        <v>10</v>
      </c>
      <c r="AB11" s="10">
        <v>1</v>
      </c>
      <c r="AC11" s="10">
        <v>3</v>
      </c>
    </row>
    <row r="12" spans="2:29" x14ac:dyDescent="0.25">
      <c r="Y12" s="1" t="s">
        <v>9</v>
      </c>
      <c r="Z12" s="1">
        <f>AVERAGE(Z4:Z7,Z10)</f>
        <v>21.4</v>
      </c>
      <c r="AA12" s="1">
        <f>AVERAGE(AA4:AA7,AA10)</f>
        <v>22.8</v>
      </c>
      <c r="AB12" s="1">
        <f>MODE(AB4:AB7,AB10)</f>
        <v>1</v>
      </c>
      <c r="AC12" s="1">
        <f>MODE(AC4:AC7,AC10)</f>
        <v>2</v>
      </c>
    </row>
    <row r="13" spans="2:29" x14ac:dyDescent="0.25">
      <c r="Y13" s="1" t="s">
        <v>10</v>
      </c>
      <c r="Z13" s="1">
        <f>AVERAGE(Z8:Z9,Z11)</f>
        <v>55</v>
      </c>
      <c r="AA13" s="1">
        <f>AVERAGE(AA8:AA9,AA11)</f>
        <v>25.333333333333332</v>
      </c>
      <c r="AB13" s="1" t="e">
        <f>MODE(AB8:AB9,AB11)</f>
        <v>#N/A</v>
      </c>
      <c r="AC13" s="1">
        <f>MODE(AC8:AC9,AC11)</f>
        <v>3</v>
      </c>
    </row>
    <row r="14" spans="2:29" x14ac:dyDescent="0.25">
      <c r="G14" s="1"/>
      <c r="H14" s="1"/>
      <c r="I14" s="1"/>
      <c r="J14" s="1"/>
      <c r="K14" s="1"/>
      <c r="L14" s="1"/>
      <c r="M14" s="2" t="s">
        <v>4</v>
      </c>
      <c r="N14" s="1"/>
      <c r="O14" s="1"/>
      <c r="P14" s="1"/>
      <c r="Q14" s="1"/>
      <c r="R14" s="11" t="s">
        <v>5</v>
      </c>
      <c r="S14" s="1"/>
      <c r="T14" s="1"/>
      <c r="U14" s="1"/>
      <c r="V14" s="1"/>
      <c r="W14" s="1"/>
    </row>
    <row r="15" spans="2:29" x14ac:dyDescent="0.25">
      <c r="G15" s="1"/>
      <c r="H15" s="1"/>
      <c r="I15" s="1"/>
      <c r="J15" s="1"/>
      <c r="K15" s="1" t="s">
        <v>0</v>
      </c>
      <c r="L15" s="1" t="s">
        <v>1</v>
      </c>
      <c r="M15" s="1" t="s">
        <v>2</v>
      </c>
      <c r="N15" s="1" t="s">
        <v>3</v>
      </c>
      <c r="O15" s="1" t="s">
        <v>6</v>
      </c>
      <c r="P15" s="1" t="s">
        <v>0</v>
      </c>
      <c r="Q15" s="1" t="s">
        <v>1</v>
      </c>
      <c r="R15" s="1" t="s">
        <v>2</v>
      </c>
      <c r="S15" s="1" t="s">
        <v>3</v>
      </c>
      <c r="T15" s="1" t="s">
        <v>7</v>
      </c>
      <c r="U15" s="1" t="s">
        <v>8</v>
      </c>
      <c r="V15" s="1" t="s">
        <v>6</v>
      </c>
      <c r="W15" s="1" t="s">
        <v>7</v>
      </c>
    </row>
    <row r="16" spans="2:29" x14ac:dyDescent="0.25">
      <c r="G16" s="1" t="s">
        <v>0</v>
      </c>
      <c r="H16" s="1" t="s">
        <v>1</v>
      </c>
      <c r="I16" s="1" t="s">
        <v>2</v>
      </c>
      <c r="J16" s="1" t="s">
        <v>3</v>
      </c>
      <c r="K16" s="2">
        <f>Z12</f>
        <v>21.4</v>
      </c>
      <c r="L16" s="2">
        <f>AA12</f>
        <v>22.8</v>
      </c>
      <c r="M16" s="2">
        <f>AB12</f>
        <v>1</v>
      </c>
      <c r="N16" s="2">
        <f>AC12</f>
        <v>2</v>
      </c>
      <c r="O16" s="1"/>
      <c r="P16" s="11">
        <f>Z13</f>
        <v>55</v>
      </c>
      <c r="Q16" s="11">
        <f>AA13</f>
        <v>25.333333333333332</v>
      </c>
      <c r="R16" s="11">
        <v>1</v>
      </c>
      <c r="S16" s="11">
        <f>AC13</f>
        <v>3</v>
      </c>
      <c r="T16" s="1"/>
      <c r="U16" s="1"/>
      <c r="V16" s="1"/>
      <c r="W16" s="1"/>
    </row>
    <row r="17" spans="7:23" x14ac:dyDescent="0.25">
      <c r="G17" s="1">
        <v>10</v>
      </c>
      <c r="H17" s="1">
        <v>22</v>
      </c>
      <c r="I17" s="1">
        <v>1</v>
      </c>
      <c r="J17" s="1">
        <v>1</v>
      </c>
      <c r="K17" s="1">
        <f>(G17-$K$16)^2</f>
        <v>129.95999999999998</v>
      </c>
      <c r="L17" s="1">
        <f>(H17-$L$16)^2</f>
        <v>0.64000000000000112</v>
      </c>
      <c r="M17" s="1">
        <f>IF(I17=$M$16,0,1)</f>
        <v>0</v>
      </c>
      <c r="N17" s="1">
        <f>IF(J17=N16,0,1)</f>
        <v>1</v>
      </c>
      <c r="O17" s="1">
        <f>SUM(SQRT(SUM(K17:L17)),M17:N17)</f>
        <v>12.428035701729321</v>
      </c>
      <c r="P17" s="1">
        <f>(G17-$P$16)^2</f>
        <v>2025</v>
      </c>
      <c r="Q17" s="1">
        <f>(H17-$Q$16)^2</f>
        <v>11.111111111111104</v>
      </c>
      <c r="R17" s="1">
        <f>IF(I17=$R$16,0,1)</f>
        <v>0</v>
      </c>
      <c r="S17" s="1">
        <f>IF(J17=$S$16,0,1)</f>
        <v>1</v>
      </c>
      <c r="T17" s="1">
        <f>SUM(SQRT(SUM(P17:Q17)),R17:S17)</f>
        <v>46.12328790226961</v>
      </c>
      <c r="U17" s="1">
        <v>1</v>
      </c>
      <c r="V17" s="8">
        <f>O17</f>
        <v>12.428035701729321</v>
      </c>
      <c r="W17" s="1">
        <f>T17</f>
        <v>46.12328790226961</v>
      </c>
    </row>
    <row r="18" spans="7:23" x14ac:dyDescent="0.25">
      <c r="G18" s="1">
        <v>15</v>
      </c>
      <c r="H18" s="1">
        <v>23</v>
      </c>
      <c r="I18" s="1">
        <v>1</v>
      </c>
      <c r="J18" s="1">
        <v>2</v>
      </c>
      <c r="K18" s="1">
        <f t="shared" ref="K18:K24" si="12">(G18-$K$16)^2</f>
        <v>40.95999999999998</v>
      </c>
      <c r="L18" s="1">
        <f t="shared" ref="L18:L24" si="13">(H18-$L$16)^2</f>
        <v>3.9999999999999716E-2</v>
      </c>
      <c r="M18" s="1">
        <f t="shared" ref="M18:M24" si="14">IF(I18=$M$16,0,1)</f>
        <v>0</v>
      </c>
      <c r="N18" s="1">
        <f t="shared" ref="N18:N24" si="15">IF(J18=N17,0,1)</f>
        <v>1</v>
      </c>
      <c r="O18" s="1">
        <f t="shared" ref="O18:O24" si="16">SUM(SQRT(SUM(K18:L18)),M18:N18)</f>
        <v>7.4031242374328468</v>
      </c>
      <c r="P18" s="1">
        <f t="shared" ref="P18:P24" si="17">(G18-$P$16)^2</f>
        <v>1600</v>
      </c>
      <c r="Q18" s="1">
        <f t="shared" ref="Q18:Q24" si="18">(H18-$Q$16)^2</f>
        <v>5.4444444444444393</v>
      </c>
      <c r="R18" s="1">
        <f t="shared" ref="R18:R24" si="19">IF(I18=$R$16,0,1)</f>
        <v>0</v>
      </c>
      <c r="S18" s="1">
        <f t="shared" ref="S18:S24" si="20">IF(J18=$S$16,0,1)</f>
        <v>1</v>
      </c>
      <c r="T18" s="1">
        <f t="shared" ref="T18:T24" si="21">SUM(SQRT(SUM(P18:Q18)),R18:S18)</f>
        <v>41.067997759364573</v>
      </c>
      <c r="U18" s="1">
        <v>1</v>
      </c>
      <c r="V18" s="8">
        <f t="shared" ref="V18:V24" si="22">O18</f>
        <v>7.4031242374328468</v>
      </c>
      <c r="W18" s="1">
        <f t="shared" ref="W18:W24" si="23">T18</f>
        <v>41.067997759364573</v>
      </c>
    </row>
    <row r="19" spans="7:23" x14ac:dyDescent="0.25">
      <c r="G19" s="1">
        <v>25</v>
      </c>
      <c r="H19" s="1">
        <v>21</v>
      </c>
      <c r="I19" s="1">
        <v>1</v>
      </c>
      <c r="J19" s="1">
        <v>2</v>
      </c>
      <c r="K19" s="1">
        <f t="shared" si="12"/>
        <v>12.96000000000001</v>
      </c>
      <c r="L19" s="1">
        <f t="shared" si="13"/>
        <v>3.2400000000000024</v>
      </c>
      <c r="M19" s="1">
        <f t="shared" si="14"/>
        <v>0</v>
      </c>
      <c r="N19" s="1">
        <f t="shared" si="15"/>
        <v>1</v>
      </c>
      <c r="O19" s="1">
        <f t="shared" si="16"/>
        <v>5.0249223594996231</v>
      </c>
      <c r="P19" s="1">
        <f t="shared" si="17"/>
        <v>900</v>
      </c>
      <c r="Q19" s="1">
        <f t="shared" si="18"/>
        <v>18.777777777777768</v>
      </c>
      <c r="R19" s="1">
        <f t="shared" si="19"/>
        <v>0</v>
      </c>
      <c r="S19" s="1">
        <f t="shared" si="20"/>
        <v>1</v>
      </c>
      <c r="T19" s="1">
        <f t="shared" si="21"/>
        <v>31.31134734349131</v>
      </c>
      <c r="U19" s="1">
        <v>1</v>
      </c>
      <c r="V19" s="8">
        <f t="shared" si="22"/>
        <v>5.0249223594996231</v>
      </c>
      <c r="W19" s="1">
        <f t="shared" si="23"/>
        <v>31.31134734349131</v>
      </c>
    </row>
    <row r="20" spans="7:23" x14ac:dyDescent="0.25">
      <c r="G20" s="1">
        <v>33</v>
      </c>
      <c r="H20" s="1">
        <v>33</v>
      </c>
      <c r="I20" s="1">
        <v>2</v>
      </c>
      <c r="J20" s="1">
        <v>1</v>
      </c>
      <c r="K20" s="1">
        <f t="shared" si="12"/>
        <v>134.56000000000003</v>
      </c>
      <c r="L20" s="1">
        <f t="shared" si="13"/>
        <v>104.03999999999999</v>
      </c>
      <c r="M20" s="1">
        <f t="shared" si="14"/>
        <v>1</v>
      </c>
      <c r="N20" s="1">
        <f t="shared" si="15"/>
        <v>0</v>
      </c>
      <c r="O20" s="1">
        <f t="shared" si="16"/>
        <v>16.446682491719706</v>
      </c>
      <c r="P20" s="1">
        <f t="shared" si="17"/>
        <v>484</v>
      </c>
      <c r="Q20" s="1">
        <f t="shared" si="18"/>
        <v>58.777777777777793</v>
      </c>
      <c r="R20" s="1">
        <f t="shared" si="19"/>
        <v>1</v>
      </c>
      <c r="S20" s="1">
        <f t="shared" si="20"/>
        <v>1</v>
      </c>
      <c r="T20" s="1">
        <f t="shared" si="21"/>
        <v>25.297591673342072</v>
      </c>
      <c r="U20" s="1">
        <v>1</v>
      </c>
      <c r="V20" s="8">
        <f t="shared" si="22"/>
        <v>16.446682491719706</v>
      </c>
      <c r="W20" s="1">
        <f t="shared" si="23"/>
        <v>25.297591673342072</v>
      </c>
    </row>
    <row r="21" spans="7:23" x14ac:dyDescent="0.25">
      <c r="G21" s="1">
        <v>45</v>
      </c>
      <c r="H21" s="1">
        <v>35</v>
      </c>
      <c r="I21" s="1">
        <v>2</v>
      </c>
      <c r="J21" s="1">
        <v>2</v>
      </c>
      <c r="K21" s="1">
        <f t="shared" si="12"/>
        <v>556.96</v>
      </c>
      <c r="L21" s="1">
        <f t="shared" si="13"/>
        <v>148.83999999999997</v>
      </c>
      <c r="M21" s="1">
        <f t="shared" si="14"/>
        <v>1</v>
      </c>
      <c r="N21" s="1">
        <f t="shared" si="15"/>
        <v>1</v>
      </c>
      <c r="O21" s="1">
        <f t="shared" si="16"/>
        <v>28.566896694947264</v>
      </c>
      <c r="P21" s="1">
        <f t="shared" si="17"/>
        <v>100</v>
      </c>
      <c r="Q21" s="1">
        <f t="shared" si="18"/>
        <v>93.444444444444471</v>
      </c>
      <c r="R21" s="1">
        <f t="shared" si="19"/>
        <v>1</v>
      </c>
      <c r="S21" s="1">
        <f t="shared" si="20"/>
        <v>1</v>
      </c>
      <c r="T21" s="1">
        <f t="shared" si="21"/>
        <v>15.908430696683377</v>
      </c>
      <c r="U21" s="1">
        <v>2</v>
      </c>
      <c r="V21" s="1">
        <f t="shared" si="22"/>
        <v>28.566896694947264</v>
      </c>
      <c r="W21" s="10">
        <f t="shared" si="23"/>
        <v>15.908430696683377</v>
      </c>
    </row>
    <row r="22" spans="7:23" x14ac:dyDescent="0.25">
      <c r="G22" s="1">
        <v>50</v>
      </c>
      <c r="H22" s="1">
        <v>31</v>
      </c>
      <c r="I22" s="1">
        <v>3</v>
      </c>
      <c r="J22" s="1">
        <v>3</v>
      </c>
      <c r="K22" s="1">
        <f t="shared" si="12"/>
        <v>817.96</v>
      </c>
      <c r="L22" s="1">
        <f t="shared" si="13"/>
        <v>67.239999999999995</v>
      </c>
      <c r="M22" s="1">
        <f t="shared" si="14"/>
        <v>1</v>
      </c>
      <c r="N22" s="1">
        <f t="shared" si="15"/>
        <v>1</v>
      </c>
      <c r="O22" s="1">
        <f t="shared" si="16"/>
        <v>31.752310834622577</v>
      </c>
      <c r="P22" s="1">
        <f t="shared" si="17"/>
        <v>25</v>
      </c>
      <c r="Q22" s="1">
        <f t="shared" si="18"/>
        <v>32.111111111111121</v>
      </c>
      <c r="R22" s="1">
        <f t="shared" si="19"/>
        <v>1</v>
      </c>
      <c r="S22" s="1">
        <f t="shared" si="20"/>
        <v>0</v>
      </c>
      <c r="T22" s="1">
        <f t="shared" si="21"/>
        <v>8.5571893658364235</v>
      </c>
      <c r="U22" s="1">
        <v>2</v>
      </c>
      <c r="V22" s="1">
        <f t="shared" si="22"/>
        <v>31.752310834622577</v>
      </c>
      <c r="W22" s="10">
        <f t="shared" si="23"/>
        <v>8.5571893658364235</v>
      </c>
    </row>
    <row r="23" spans="7:23" x14ac:dyDescent="0.25">
      <c r="G23" s="1">
        <v>24</v>
      </c>
      <c r="H23" s="1">
        <v>15</v>
      </c>
      <c r="I23" s="1">
        <v>2</v>
      </c>
      <c r="J23" s="1">
        <v>2</v>
      </c>
      <c r="K23" s="1">
        <f t="shared" si="12"/>
        <v>6.7600000000000078</v>
      </c>
      <c r="L23" s="1">
        <f t="shared" si="13"/>
        <v>60.840000000000011</v>
      </c>
      <c r="M23" s="1">
        <f t="shared" si="14"/>
        <v>1</v>
      </c>
      <c r="N23" s="1">
        <f t="shared" si="15"/>
        <v>1</v>
      </c>
      <c r="O23" s="1">
        <f t="shared" si="16"/>
        <v>10.221921916437788</v>
      </c>
      <c r="P23" s="1">
        <f t="shared" si="17"/>
        <v>961</v>
      </c>
      <c r="Q23" s="1">
        <f t="shared" si="18"/>
        <v>106.77777777777776</v>
      </c>
      <c r="R23" s="1">
        <f t="shared" si="19"/>
        <v>1</v>
      </c>
      <c r="S23" s="1">
        <f t="shared" si="20"/>
        <v>1</v>
      </c>
      <c r="T23" s="1">
        <f t="shared" si="21"/>
        <v>34.676869155073256</v>
      </c>
      <c r="U23" s="1">
        <v>1</v>
      </c>
      <c r="V23" s="8">
        <f t="shared" si="22"/>
        <v>10.221921916437788</v>
      </c>
      <c r="W23" s="1">
        <f t="shared" si="23"/>
        <v>34.676869155073256</v>
      </c>
    </row>
    <row r="24" spans="7:23" x14ac:dyDescent="0.25">
      <c r="G24" s="1">
        <v>70</v>
      </c>
      <c r="H24" s="1">
        <v>10</v>
      </c>
      <c r="I24" s="1">
        <v>1</v>
      </c>
      <c r="J24" s="1">
        <v>3</v>
      </c>
      <c r="K24" s="1">
        <f t="shared" si="12"/>
        <v>2361.96</v>
      </c>
      <c r="L24" s="1">
        <f t="shared" si="13"/>
        <v>163.84000000000003</v>
      </c>
      <c r="M24" s="1">
        <f t="shared" si="14"/>
        <v>0</v>
      </c>
      <c r="N24" s="1">
        <f t="shared" si="15"/>
        <v>1</v>
      </c>
      <c r="O24" s="1">
        <f t="shared" si="16"/>
        <v>51.25733777270738</v>
      </c>
      <c r="P24" s="1">
        <f t="shared" si="17"/>
        <v>225</v>
      </c>
      <c r="Q24" s="1">
        <f t="shared" si="18"/>
        <v>235.11111111111109</v>
      </c>
      <c r="R24" s="1">
        <f t="shared" si="19"/>
        <v>0</v>
      </c>
      <c r="S24" s="1">
        <f t="shared" si="20"/>
        <v>0</v>
      </c>
      <c r="T24" s="1">
        <f t="shared" si="21"/>
        <v>21.45020072426156</v>
      </c>
      <c r="U24" s="1">
        <v>2</v>
      </c>
      <c r="V24" s="1">
        <f t="shared" si="22"/>
        <v>51.25733777270738</v>
      </c>
      <c r="W24" s="10">
        <f t="shared" si="23"/>
        <v>21.45020072426156</v>
      </c>
    </row>
    <row r="28" spans="7:23" x14ac:dyDescent="0.25">
      <c r="G28" s="1" t="s">
        <v>0</v>
      </c>
      <c r="H28" s="1" t="s">
        <v>1</v>
      </c>
      <c r="I28" s="1" t="s">
        <v>2</v>
      </c>
      <c r="J28" s="1" t="s">
        <v>3</v>
      </c>
      <c r="K28" s="1" t="s">
        <v>11</v>
      </c>
      <c r="L28" s="1" t="s">
        <v>12</v>
      </c>
    </row>
    <row r="29" spans="7:23" x14ac:dyDescent="0.25">
      <c r="G29" s="1">
        <v>10</v>
      </c>
      <c r="H29" s="1">
        <v>22</v>
      </c>
      <c r="I29" s="1">
        <v>1</v>
      </c>
      <c r="J29" s="1">
        <v>1</v>
      </c>
      <c r="K29" s="12">
        <v>1</v>
      </c>
      <c r="L29" s="12">
        <v>1</v>
      </c>
    </row>
    <row r="30" spans="7:23" x14ac:dyDescent="0.25">
      <c r="G30" s="1">
        <v>15</v>
      </c>
      <c r="H30" s="1">
        <v>23</v>
      </c>
      <c r="I30" s="1">
        <v>1</v>
      </c>
      <c r="J30" s="1">
        <v>2</v>
      </c>
      <c r="K30" s="12">
        <v>1</v>
      </c>
      <c r="L30" s="12">
        <v>1</v>
      </c>
    </row>
    <row r="31" spans="7:23" x14ac:dyDescent="0.25">
      <c r="G31" s="1">
        <v>25</v>
      </c>
      <c r="H31" s="1">
        <v>21</v>
      </c>
      <c r="I31" s="1">
        <v>1</v>
      </c>
      <c r="J31" s="1">
        <v>2</v>
      </c>
      <c r="K31" s="12">
        <v>1</v>
      </c>
      <c r="L31" s="12">
        <v>1</v>
      </c>
    </row>
    <row r="32" spans="7:23" x14ac:dyDescent="0.25">
      <c r="G32" s="1">
        <v>33</v>
      </c>
      <c r="H32" s="1">
        <v>33</v>
      </c>
      <c r="I32" s="1">
        <v>2</v>
      </c>
      <c r="J32" s="1">
        <v>1</v>
      </c>
      <c r="K32" s="12">
        <v>1</v>
      </c>
      <c r="L32" s="12">
        <v>1</v>
      </c>
    </row>
    <row r="33" spans="7:12" x14ac:dyDescent="0.25">
      <c r="G33" s="1">
        <v>45</v>
      </c>
      <c r="H33" s="1">
        <v>35</v>
      </c>
      <c r="I33" s="1">
        <v>2</v>
      </c>
      <c r="J33" s="1">
        <v>2</v>
      </c>
      <c r="K33" s="12">
        <v>2</v>
      </c>
      <c r="L33" s="12">
        <v>2</v>
      </c>
    </row>
    <row r="34" spans="7:12" x14ac:dyDescent="0.25">
      <c r="G34" s="1">
        <v>50</v>
      </c>
      <c r="H34" s="1">
        <v>31</v>
      </c>
      <c r="I34" s="1">
        <v>3</v>
      </c>
      <c r="J34" s="1">
        <v>3</v>
      </c>
      <c r="K34" s="12">
        <v>2</v>
      </c>
      <c r="L34" s="12">
        <v>2</v>
      </c>
    </row>
    <row r="35" spans="7:12" x14ac:dyDescent="0.25">
      <c r="G35" s="1">
        <v>24</v>
      </c>
      <c r="H35" s="1">
        <v>15</v>
      </c>
      <c r="I35" s="1">
        <v>2</v>
      </c>
      <c r="J35" s="1">
        <v>2</v>
      </c>
      <c r="K35" s="12">
        <v>1</v>
      </c>
      <c r="L35" s="12">
        <v>1</v>
      </c>
    </row>
    <row r="36" spans="7:12" x14ac:dyDescent="0.25">
      <c r="G36" s="1">
        <v>70</v>
      </c>
      <c r="H36" s="1">
        <v>10</v>
      </c>
      <c r="I36" s="1">
        <v>1</v>
      </c>
      <c r="J36" s="1">
        <v>3</v>
      </c>
      <c r="K36" s="12">
        <v>2</v>
      </c>
      <c r="L36" s="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Natraj Sowmitri</dc:creator>
  <cp:lastModifiedBy>Natraj Sowmitri</cp:lastModifiedBy>
  <dcterms:created xsi:type="dcterms:W3CDTF">2018-09-07T02:37:35Z</dcterms:created>
  <dcterms:modified xsi:type="dcterms:W3CDTF">2018-09-07T02:38:43Z</dcterms:modified>
</cp:coreProperties>
</file>