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<sst xmlns="http://schemas.openxmlformats.org/spreadsheetml/2006/main" count="15" uniqueCount="15">
  <si>
    <t>Congruent</t>
  </si>
  <si>
    <t>Incongruent</t>
  </si>
  <si>
    <t>m1</t>
  </si>
  <si>
    <t>m2</t>
  </si>
  <si>
    <t>m1-m2</t>
  </si>
  <si>
    <t>N1</t>
  </si>
  <si>
    <t>N2</t>
  </si>
  <si>
    <t>df1</t>
  </si>
  <si>
    <t>S1</t>
  </si>
  <si>
    <t>S2</t>
  </si>
  <si>
    <t>VAR1=S1^2</t>
  </si>
  <si>
    <t>VAR2=S2^2</t>
  </si>
  <si>
    <t>FTEST</t>
  </si>
  <si>
    <t>&gt;0.05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</si>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</sst>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F1" s="1" t="s">
        <v>2</v>
      </c>
      <c r="G1" s="1" t="s">
        <v>3</v>
      </c>
      <c r="H1" s="1" t="s">
        <v>4</v>
      </c>
    </row>
    <row r="2">
      <c r="A2" s="1">
        <v>12.079</v>
      </c>
      <c r="B2" s="1">
        <v>19.278</v>
      </c>
      <c r="C2" t="str">
        <f t="shared" ref="C2:C25" si="2">(A2-$F$2)^2</f>
        <v>3.889277016</v>
      </c>
      <c r="D2" t="str">
        <f t="shared" ref="D2:D25" si="3">(B2-$G$2)^2</f>
        <v>7.496187674</v>
      </c>
      <c r="F2" t="str">
        <f t="shared" ref="F2:G2" si="1">AVERAGE(A2:A25)</f>
        <v>14.051125</v>
      </c>
      <c r="G2" t="str">
        <f t="shared" si="1"/>
        <v>22.01591667</v>
      </c>
      <c r="H2" t="str">
        <f>F2-G2</f>
        <v>-7.964791667</v>
      </c>
    </row>
    <row r="3">
      <c r="A3" s="1">
        <v>16.791</v>
      </c>
      <c r="B3" s="1">
        <v>18.741</v>
      </c>
      <c r="C3" t="str">
        <f t="shared" si="2"/>
        <v>7.506915016</v>
      </c>
      <c r="D3" t="str">
        <f t="shared" si="3"/>
        <v>10.72507917</v>
      </c>
    </row>
    <row r="4">
      <c r="A4" s="1">
        <v>9.564</v>
      </c>
      <c r="B4" s="1">
        <v>21.214</v>
      </c>
      <c r="C4" t="str">
        <f t="shared" si="2"/>
        <v>20.13429077</v>
      </c>
      <c r="D4" t="str">
        <f t="shared" si="3"/>
        <v>0.6430703403</v>
      </c>
      <c r="F4" s="1" t="s">
        <v>5</v>
      </c>
      <c r="G4" s="1" t="s">
        <v>6</v>
      </c>
    </row>
    <row r="5">
      <c r="A5" s="1">
        <v>8.63</v>
      </c>
      <c r="B5" s="1">
        <v>15.687</v>
      </c>
      <c r="C5" t="str">
        <f t="shared" si="2"/>
        <v>29.38859627</v>
      </c>
      <c r="D5" t="str">
        <f t="shared" si="3"/>
        <v>40.05518617</v>
      </c>
      <c r="F5" s="1">
        <v>24.0</v>
      </c>
      <c r="G5" s="1">
        <v>24.0</v>
      </c>
    </row>
    <row r="6">
      <c r="A6" s="1">
        <v>14.669</v>
      </c>
      <c r="B6" s="1">
        <v>22.803</v>
      </c>
      <c r="C6" t="str">
        <f t="shared" si="2"/>
        <v>0.3817695156</v>
      </c>
      <c r="D6" t="str">
        <f t="shared" si="3"/>
        <v>0.6195001736</v>
      </c>
      <c r="F6" s="1" t="s">
        <v>7</v>
      </c>
    </row>
    <row r="7">
      <c r="A7" s="1">
        <v>12.238</v>
      </c>
      <c r="B7" s="1">
        <v>20.878</v>
      </c>
      <c r="C7" t="str">
        <f t="shared" si="2"/>
        <v>3.287422266</v>
      </c>
      <c r="D7" t="str">
        <f t="shared" si="3"/>
        <v>1.29485434</v>
      </c>
      <c r="F7" t="str">
        <f t="shared" ref="F7:G7" si="4">F5-1</f>
        <v>23</v>
      </c>
      <c r="G7" t="str">
        <f t="shared" si="4"/>
        <v>23</v>
      </c>
    </row>
    <row r="8">
      <c r="A8" s="1">
        <v>14.692</v>
      </c>
      <c r="B8" s="1">
        <v>24.572</v>
      </c>
      <c r="C8" t="str">
        <f t="shared" si="2"/>
        <v>0.4107207656</v>
      </c>
      <c r="D8" t="str">
        <f t="shared" si="3"/>
        <v>6.533562007</v>
      </c>
      <c r="F8" s="1" t="s">
        <v>8</v>
      </c>
      <c r="G8" s="1" t="s">
        <v>9</v>
      </c>
    </row>
    <row r="9">
      <c r="A9" s="1">
        <v>8.987</v>
      </c>
      <c r="B9" s="1">
        <v>17.394</v>
      </c>
      <c r="C9" t="str">
        <f t="shared" si="2"/>
        <v>25.64536202</v>
      </c>
      <c r="D9" t="str">
        <f t="shared" si="3"/>
        <v>21.36211367</v>
      </c>
      <c r="F9" t="str">
        <f t="shared" ref="F9:G9" si="5">SQRT(SUM(C2:C25)/(F5-1))</f>
        <v>3.559357958</v>
      </c>
      <c r="G9" t="str">
        <f t="shared" si="5"/>
        <v>4.797057122</v>
      </c>
    </row>
    <row r="10">
      <c r="A10" s="1">
        <v>9.401</v>
      </c>
      <c r="B10" s="1">
        <v>20.762</v>
      </c>
      <c r="C10" t="str">
        <f t="shared" si="2"/>
        <v>21.62366252</v>
      </c>
      <c r="D10" t="str">
        <f t="shared" si="3"/>
        <v>1.572307007</v>
      </c>
      <c r="F10" s="1" t="s">
        <v>10</v>
      </c>
      <c r="G10" s="1" t="s">
        <v>11</v>
      </c>
    </row>
    <row r="11">
      <c r="A11" s="1">
        <v>14.48</v>
      </c>
      <c r="B11" s="1">
        <v>26.282</v>
      </c>
      <c r="C11" t="str">
        <f t="shared" si="2"/>
        <v>0.1839337656</v>
      </c>
      <c r="D11" t="str">
        <f t="shared" si="3"/>
        <v>18.19946701</v>
      </c>
      <c r="F11" t="str">
        <f t="shared" ref="F11:G11" si="6">VAR(A2:A25)</f>
        <v>12.66902907</v>
      </c>
      <c r="G11" t="str">
        <f t="shared" si="6"/>
        <v>23.01175704</v>
      </c>
    </row>
    <row r="12">
      <c r="A12" s="1">
        <v>22.328</v>
      </c>
      <c r="B12" s="1">
        <v>24.524</v>
      </c>
      <c r="C12" t="str">
        <f t="shared" si="2"/>
        <v>68.50665977</v>
      </c>
      <c r="D12" t="str">
        <f t="shared" si="3"/>
        <v>6.290482007</v>
      </c>
    </row>
    <row r="13">
      <c r="A13" s="1">
        <v>15.298</v>
      </c>
      <c r="B13" s="1">
        <v>18.644</v>
      </c>
      <c r="C13" t="str">
        <f t="shared" si="2"/>
        <v>1.554697266</v>
      </c>
      <c r="D13" t="str">
        <f t="shared" si="3"/>
        <v>11.36982201</v>
      </c>
      <c r="F13" s="1" t="s">
        <v>12</v>
      </c>
      <c r="G13" s="1"/>
    </row>
    <row r="14">
      <c r="A14" s="1">
        <v>15.073</v>
      </c>
      <c r="B14" s="1">
        <v>17.51</v>
      </c>
      <c r="C14" t="str">
        <f t="shared" si="2"/>
        <v>1.044228516</v>
      </c>
      <c r="D14" t="str">
        <f t="shared" si="3"/>
        <v>20.30328501</v>
      </c>
      <c r="F14" t="str">
        <f>FDIST((G11/F11),F5-1,G5-1)</f>
        <v>0.07993193396</v>
      </c>
      <c r="G14" s="1" t="s">
        <v>13</v>
      </c>
    </row>
    <row r="15">
      <c r="A15" s="1">
        <v>16.929</v>
      </c>
      <c r="B15" s="1">
        <v>20.33</v>
      </c>
      <c r="C15" t="str">
        <f t="shared" si="2"/>
        <v>8.282164516</v>
      </c>
      <c r="D15" t="str">
        <f t="shared" si="3"/>
        <v>2.842315007</v>
      </c>
    </row>
    <row r="16">
      <c r="A16" s="1">
        <v>18.2</v>
      </c>
      <c r="B16" s="1">
        <v>35.255</v>
      </c>
      <c r="C16" t="str">
        <f t="shared" si="2"/>
        <v>17.21316377</v>
      </c>
      <c r="D16" t="str">
        <f t="shared" si="3"/>
        <v>175.2733275</v>
      </c>
      <c r="F16" s="2" t="s">
        <v>14</v>
      </c>
    </row>
    <row r="17">
      <c r="A17" s="1">
        <v>12.13</v>
      </c>
      <c r="B17" s="1">
        <v>22.158</v>
      </c>
      <c r="C17" t="str">
        <f t="shared" si="2"/>
        <v>3.690721266</v>
      </c>
      <c r="D17" t="str">
        <f t="shared" si="3"/>
        <v>0.02018767361</v>
      </c>
      <c r="F17" s="3" t="str">
        <f>H2/(SQRT(((F7*F11+G7*G11)/(F7+G7))*(1/F5+1/G5)))</f>
        <v>-6.532250554</v>
      </c>
    </row>
    <row r="18">
      <c r="A18" s="1">
        <v>18.495</v>
      </c>
      <c r="B18" s="1">
        <v>25.139</v>
      </c>
      <c r="C18" t="str">
        <f t="shared" si="2"/>
        <v>19.74802502</v>
      </c>
      <c r="D18" t="str">
        <f t="shared" si="3"/>
        <v>9.753649507</v>
      </c>
    </row>
    <row r="19">
      <c r="A19" s="1">
        <v>10.639</v>
      </c>
      <c r="B19" s="1">
        <v>20.429</v>
      </c>
      <c r="C19" t="str">
        <f t="shared" si="2"/>
        <v>11.64259702</v>
      </c>
      <c r="D19" t="str">
        <f t="shared" si="3"/>
        <v>2.518304507</v>
      </c>
    </row>
    <row r="20">
      <c r="A20" s="1">
        <v>11.344</v>
      </c>
      <c r="B20" s="1">
        <v>17.425</v>
      </c>
      <c r="C20" t="str">
        <f t="shared" si="2"/>
        <v>7.328525766</v>
      </c>
      <c r="D20" t="str">
        <f t="shared" si="3"/>
        <v>21.07651584</v>
      </c>
    </row>
    <row r="21">
      <c r="A21" s="1">
        <v>12.369</v>
      </c>
      <c r="B21" s="1">
        <v>34.288</v>
      </c>
      <c r="C21" t="str">
        <f t="shared" si="2"/>
        <v>2.829544516</v>
      </c>
      <c r="D21" t="str">
        <f t="shared" si="3"/>
        <v>150.6040293</v>
      </c>
    </row>
    <row r="22">
      <c r="A22" s="1">
        <v>12.944</v>
      </c>
      <c r="B22" s="1">
        <v>23.894</v>
      </c>
      <c r="C22" t="str">
        <f t="shared" si="2"/>
        <v>1.225725766</v>
      </c>
      <c r="D22" t="str">
        <f t="shared" si="3"/>
        <v>3.527197007</v>
      </c>
    </row>
    <row r="23">
      <c r="A23" s="1">
        <v>14.233</v>
      </c>
      <c r="B23" s="1">
        <v>17.96</v>
      </c>
      <c r="C23" t="str">
        <f t="shared" si="2"/>
        <v>0.03307851562</v>
      </c>
      <c r="D23" t="str">
        <f t="shared" si="3"/>
        <v>16.45046001</v>
      </c>
    </row>
    <row r="24">
      <c r="A24" s="1">
        <v>19.71</v>
      </c>
      <c r="B24" s="1">
        <v>22.058</v>
      </c>
      <c r="C24" t="str">
        <f t="shared" si="2"/>
        <v>32.02286627</v>
      </c>
      <c r="D24" t="str">
        <f t="shared" si="3"/>
        <v>0.001771006944</v>
      </c>
    </row>
    <row r="25">
      <c r="A25" s="1">
        <v>16.004</v>
      </c>
      <c r="B25" s="1">
        <v>21.157</v>
      </c>
      <c r="C25" t="str">
        <f t="shared" si="2"/>
        <v>3.813720766</v>
      </c>
      <c r="D25" t="str">
        <f t="shared" si="3"/>
        <v>0.7377378403</v>
      </c>
    </row>
  </sheetData>
  <drawing r:id="rId1"/>
</worksheet>
</file>