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31428c643243b54/Dokumenter/ITU/fifth_semester/SecurityAndPrivacy/SecPriv-final-project/data/analysis/"/>
    </mc:Choice>
  </mc:AlternateContent>
  <xr:revisionPtr revIDLastSave="405" documentId="11_C0916B3E08ADFCC1D9A8177E60FB5F93AF758290" xr6:coauthVersionLast="47" xr6:coauthVersionMax="47" xr10:uidLastSave="{712D6E7C-201D-4096-9457-1886A6D26BF7}"/>
  <bookViews>
    <workbookView xWindow="-98" yWindow="-98" windowWidth="19396" windowHeight="11836" activeTab="2" xr2:uid="{00000000-000D-0000-FFFF-FFFF00000000}"/>
  </bookViews>
  <sheets>
    <sheet name="Analysis_raw" sheetId="2" r:id="rId1"/>
    <sheet name="Ark1" sheetId="5" r:id="rId2"/>
    <sheet name="Analysis_anonymized" sheetId="4" r:id="rId3"/>
    <sheet name="Anonymized" sheetId="3" r:id="rId4"/>
    <sheet name="Raw" sheetId="1" r:id="rId5"/>
  </sheets>
  <calcPr calcId="191029"/>
  <pivotCaches>
    <pivotCache cacheId="0" r:id="rId6"/>
    <pivotCache cacheId="1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4" l="1"/>
  <c r="L6" i="4"/>
  <c r="M6" i="4"/>
  <c r="M5" i="4"/>
  <c r="P27" i="2"/>
  <c r="N27" i="2"/>
  <c r="N28" i="2"/>
  <c r="N29" i="2"/>
  <c r="N30" i="2"/>
  <c r="N31" i="2"/>
  <c r="N32" i="2"/>
  <c r="N33" i="2"/>
  <c r="N34" i="2"/>
  <c r="M28" i="2"/>
  <c r="M29" i="2"/>
  <c r="M30" i="2"/>
  <c r="M31" i="2"/>
  <c r="M32" i="2"/>
  <c r="M33" i="2"/>
  <c r="M34" i="2"/>
  <c r="M27" i="2"/>
  <c r="O51" i="2"/>
  <c r="N50" i="2"/>
  <c r="N51" i="2"/>
  <c r="N52" i="2"/>
  <c r="N53" i="2"/>
  <c r="M51" i="2"/>
  <c r="M52" i="2"/>
  <c r="M53" i="2"/>
  <c r="M50" i="2"/>
  <c r="H45" i="4"/>
  <c r="I45" i="4"/>
  <c r="I38" i="4"/>
  <c r="H38" i="4"/>
  <c r="J28" i="4"/>
  <c r="H39" i="4" s="1"/>
  <c r="J29" i="4"/>
  <c r="H40" i="4" s="1"/>
  <c r="J30" i="4"/>
  <c r="H41" i="4" s="1"/>
  <c r="J31" i="4"/>
  <c r="H42" i="4" s="1"/>
  <c r="J32" i="4"/>
  <c r="H43" i="4" s="1"/>
  <c r="J33" i="4"/>
  <c r="H44" i="4" s="1"/>
  <c r="J34" i="4"/>
  <c r="J27" i="4"/>
  <c r="N95" i="4"/>
  <c r="J50" i="4"/>
  <c r="I58" i="4" s="1"/>
  <c r="N58" i="4" s="1"/>
  <c r="J51" i="4"/>
  <c r="H59" i="4" s="1"/>
  <c r="M59" i="4" s="1"/>
  <c r="J52" i="4"/>
  <c r="J53" i="4"/>
  <c r="J49" i="4"/>
  <c r="I57" i="4" s="1"/>
  <c r="N57" i="4" s="1"/>
  <c r="J88" i="4"/>
  <c r="I96" i="4" s="1"/>
  <c r="N96" i="4" s="1"/>
  <c r="J89" i="4"/>
  <c r="I97" i="4" s="1"/>
  <c r="N97" i="4" s="1"/>
  <c r="J90" i="4"/>
  <c r="I98" i="4" s="1"/>
  <c r="N98" i="4" s="1"/>
  <c r="J91" i="4"/>
  <c r="J87" i="4"/>
  <c r="I95" i="4" s="1"/>
  <c r="J65" i="4"/>
  <c r="I77" i="4" s="1"/>
  <c r="J66" i="4"/>
  <c r="I78" i="4" s="1"/>
  <c r="J67" i="4"/>
  <c r="I79" i="4" s="1"/>
  <c r="J68" i="4"/>
  <c r="I80" i="4" s="1"/>
  <c r="J69" i="4"/>
  <c r="I81" i="4" s="1"/>
  <c r="J70" i="4"/>
  <c r="I82" i="4" s="1"/>
  <c r="J71" i="4"/>
  <c r="I83" i="4" s="1"/>
  <c r="J72" i="4"/>
  <c r="J64" i="4"/>
  <c r="H76" i="4" s="1"/>
  <c r="J17" i="4"/>
  <c r="I23" i="4" s="1"/>
  <c r="J18" i="4"/>
  <c r="J16" i="4"/>
  <c r="I22" i="4" s="1"/>
  <c r="J6" i="4"/>
  <c r="H12" i="4" s="1"/>
  <c r="J7" i="4"/>
  <c r="J5" i="4"/>
  <c r="I11" i="4" s="1"/>
  <c r="H73" i="2"/>
  <c r="I73" i="2"/>
  <c r="I72" i="2"/>
  <c r="H59" i="2"/>
  <c r="I59" i="2"/>
  <c r="H60" i="2"/>
  <c r="I60" i="2"/>
  <c r="H41" i="2"/>
  <c r="I41" i="2"/>
  <c r="H42" i="2"/>
  <c r="I42" i="2"/>
  <c r="H43" i="2"/>
  <c r="H39" i="2"/>
  <c r="I39" i="2"/>
  <c r="H23" i="2"/>
  <c r="I23" i="2"/>
  <c r="I22" i="2"/>
  <c r="H22" i="2"/>
  <c r="I11" i="2"/>
  <c r="J66" i="2"/>
  <c r="H74" i="2" s="1"/>
  <c r="J67" i="2"/>
  <c r="H75" i="2" s="1"/>
  <c r="J68" i="2"/>
  <c r="J65" i="2"/>
  <c r="J52" i="2"/>
  <c r="J53" i="2"/>
  <c r="J54" i="2"/>
  <c r="J29" i="2"/>
  <c r="J30" i="2"/>
  <c r="J31" i="2"/>
  <c r="I43" i="2" s="1"/>
  <c r="J32" i="2"/>
  <c r="H44" i="2" s="1"/>
  <c r="J33" i="2"/>
  <c r="H45" i="2" s="1"/>
  <c r="J34" i="2"/>
  <c r="H46" i="2" s="1"/>
  <c r="J35" i="2"/>
  <c r="J64" i="2"/>
  <c r="H72" i="2" s="1"/>
  <c r="J51" i="2"/>
  <c r="H58" i="2" s="1"/>
  <c r="J50" i="2"/>
  <c r="I57" i="2" s="1"/>
  <c r="J28" i="2"/>
  <c r="H40" i="2" s="1"/>
  <c r="J27" i="2"/>
  <c r="J18" i="2"/>
  <c r="J17" i="2"/>
  <c r="J16" i="2"/>
  <c r="J7" i="2"/>
  <c r="J6" i="2"/>
  <c r="H12" i="2" s="1"/>
  <c r="J5" i="2"/>
  <c r="H11" i="2" s="1"/>
  <c r="I60" i="4"/>
  <c r="N60" i="4" s="1"/>
  <c r="H60" i="4"/>
  <c r="M60" i="4" s="1"/>
  <c r="H77" i="4"/>
  <c r="I12" i="4"/>
  <c r="H95" i="4" l="1"/>
  <c r="M95" i="4" s="1"/>
  <c r="H78" i="4"/>
  <c r="I59" i="4"/>
  <c r="N59" i="4" s="1"/>
  <c r="I44" i="4"/>
  <c r="I41" i="4"/>
  <c r="I40" i="4"/>
  <c r="I39" i="4"/>
  <c r="I43" i="4"/>
  <c r="I42" i="4"/>
  <c r="H58" i="4"/>
  <c r="M58" i="4" s="1"/>
  <c r="I76" i="4"/>
  <c r="N82" i="4"/>
  <c r="I75" i="2"/>
  <c r="N80" i="4"/>
  <c r="I74" i="2"/>
  <c r="N79" i="4"/>
  <c r="I40" i="2"/>
  <c r="N77" i="4" s="1"/>
  <c r="H57" i="2"/>
  <c r="N11" i="4"/>
  <c r="M12" i="4"/>
  <c r="I46" i="2"/>
  <c r="I12" i="2"/>
  <c r="N12" i="4" s="1"/>
  <c r="N22" i="4"/>
  <c r="M77" i="4"/>
  <c r="I45" i="2"/>
  <c r="N23" i="4"/>
  <c r="I44" i="2"/>
  <c r="N81" i="4" s="1"/>
  <c r="I58" i="2"/>
  <c r="M76" i="4"/>
  <c r="H79" i="4"/>
  <c r="M79" i="4" s="1"/>
  <c r="H80" i="4"/>
  <c r="M80" i="4" s="1"/>
  <c r="H81" i="4"/>
  <c r="M81" i="4" s="1"/>
  <c r="H22" i="4"/>
  <c r="M22" i="4" s="1"/>
  <c r="H96" i="4"/>
  <c r="M96" i="4" s="1"/>
  <c r="H23" i="4"/>
  <c r="M23" i="4" s="1"/>
  <c r="H57" i="4"/>
  <c r="M57" i="4" s="1"/>
  <c r="H97" i="4"/>
  <c r="M97" i="4" s="1"/>
  <c r="H98" i="4"/>
  <c r="M98" i="4" s="1"/>
  <c r="H82" i="4"/>
  <c r="M82" i="4" s="1"/>
  <c r="N78" i="4"/>
  <c r="H83" i="4"/>
  <c r="M83" i="4" s="1"/>
  <c r="M78" i="4"/>
  <c r="H11" i="4"/>
  <c r="M11" i="4" s="1"/>
  <c r="N76" i="4"/>
  <c r="N83" i="4"/>
</calcChain>
</file>

<file path=xl/sharedStrings.xml><?xml version="1.0" encoding="utf-8"?>
<sst xmlns="http://schemas.openxmlformats.org/spreadsheetml/2006/main" count="3721" uniqueCount="284">
  <si>
    <t>name</t>
  </si>
  <si>
    <t>sex</t>
  </si>
  <si>
    <t>evote</t>
  </si>
  <si>
    <t>dob</t>
  </si>
  <si>
    <t>zip</t>
  </si>
  <si>
    <t>education</t>
  </si>
  <si>
    <t>citizenship</t>
  </si>
  <si>
    <t>marital_status</t>
  </si>
  <si>
    <t>party</t>
  </si>
  <si>
    <t>Bautista, Thao</t>
  </si>
  <si>
    <t>Female</t>
  </si>
  <si>
    <t>2100</t>
  </si>
  <si>
    <t>Upper secondary education</t>
  </si>
  <si>
    <t>Denmark</t>
  </si>
  <si>
    <t>Never married</t>
  </si>
  <si>
    <t>Green</t>
  </si>
  <si>
    <t>Jimenez De La Cruz, Karla</t>
  </si>
  <si>
    <t>2400</t>
  </si>
  <si>
    <t>Barnstien, Jess</t>
  </si>
  <si>
    <t>2200</t>
  </si>
  <si>
    <t>Vocational bachelors educations</t>
  </si>
  <si>
    <t>Married/separated</t>
  </si>
  <si>
    <t>Cooper, Isoka</t>
  </si>
  <si>
    <t>Divorced</t>
  </si>
  <si>
    <t>Johnson, Katie</t>
  </si>
  <si>
    <t>Primary education</t>
  </si>
  <si>
    <t>Red</t>
  </si>
  <si>
    <t>al-Mousa, Naaifa</t>
  </si>
  <si>
    <t>Vocational Education and Training (VET)</t>
  </si>
  <si>
    <t>Minjares, Andrea</t>
  </si>
  <si>
    <t>Masters programmes</t>
  </si>
  <si>
    <t>Cambodia</t>
  </si>
  <si>
    <t>Yohe-Ironwing, Markangelo</t>
  </si>
  <si>
    <t>Male</t>
  </si>
  <si>
    <t>2300</t>
  </si>
  <si>
    <t>Brown, Matthew</t>
  </si>
  <si>
    <t>Byers, Shervanna</t>
  </si>
  <si>
    <t>Rivera Munoz, Tony</t>
  </si>
  <si>
    <t>Somalia</t>
  </si>
  <si>
    <t>al-Nouri, Naseera</t>
  </si>
  <si>
    <t>Gonzales, Viridiana</t>
  </si>
  <si>
    <t>Widowed</t>
  </si>
  <si>
    <t>Recio, Stephanie</t>
  </si>
  <si>
    <t>Vasquez, Stefan</t>
  </si>
  <si>
    <t>Khan, Michael</t>
  </si>
  <si>
    <t>Invalid vote</t>
  </si>
  <si>
    <t>Truong, Christopher</t>
  </si>
  <si>
    <t>Fletcher, Analisa</t>
  </si>
  <si>
    <t>Mcnamara, Trenton</t>
  </si>
  <si>
    <t>el-Mansoor, Muammar</t>
  </si>
  <si>
    <t>al-Bashara, Jeelaan</t>
  </si>
  <si>
    <t>Chacon, Nathan</t>
  </si>
  <si>
    <t>el-Lodi, Maleeha</t>
  </si>
  <si>
    <t>Cabral, Tyler</t>
  </si>
  <si>
    <t>Salazar, Raeven</t>
  </si>
  <si>
    <t>el-Mannan, Haafil</t>
  </si>
  <si>
    <t>el-Karim, Noori</t>
  </si>
  <si>
    <t>Sounakhene, Thao</t>
  </si>
  <si>
    <t>Ha, Jazmyn</t>
  </si>
  <si>
    <t>Short cycle higher education</t>
  </si>
  <si>
    <t>al-Meskin, Mukarram</t>
  </si>
  <si>
    <t>Hogeland, Jacobi</t>
  </si>
  <si>
    <t>China</t>
  </si>
  <si>
    <t>Manchester, Erik</t>
  </si>
  <si>
    <t>Not stated</t>
  </si>
  <si>
    <t>el-Salaam, Lutfiyya</t>
  </si>
  <si>
    <t>al-Pirani, Tareef</t>
  </si>
  <si>
    <t>Vietnam</t>
  </si>
  <si>
    <t>al-Faraj, Zuhair</t>
  </si>
  <si>
    <t>Holloman, Stetson</t>
  </si>
  <si>
    <t>Bloom, Alexandria</t>
  </si>
  <si>
    <t>Bergen, Christina</t>
  </si>
  <si>
    <t>Wu, Lois</t>
  </si>
  <si>
    <t>Proper, Peter</t>
  </si>
  <si>
    <t>Skelton, Madeleine</t>
  </si>
  <si>
    <t>Orona, Kayla</t>
  </si>
  <si>
    <t>Lee, Deidre</t>
  </si>
  <si>
    <t>Nguyen, Charlene</t>
  </si>
  <si>
    <t>White, Courtni</t>
  </si>
  <si>
    <t>Zamora, Shelby</t>
  </si>
  <si>
    <t>Coronel-Medina, Carlos</t>
  </si>
  <si>
    <t>Bachelors programmes</t>
  </si>
  <si>
    <t>Macias, Alicia</t>
  </si>
  <si>
    <t>al-Arif, Farhaana</t>
  </si>
  <si>
    <t>Boisselle, Patricia</t>
  </si>
  <si>
    <t>Heath, Connor</t>
  </si>
  <si>
    <t>Holiday, Brittany</t>
  </si>
  <si>
    <t>Clymer, Cassandra</t>
  </si>
  <si>
    <t>Muller, Jacqueline</t>
  </si>
  <si>
    <t>Musick-Occhiuto, Tisha</t>
  </si>
  <si>
    <t>Samiliano, Leah</t>
  </si>
  <si>
    <t>al-Farrah, Muneera</t>
  </si>
  <si>
    <t>Morales, Jasmine</t>
  </si>
  <si>
    <t>Sissom, Nicholas</t>
  </si>
  <si>
    <t>Navarrete, Jesus</t>
  </si>
  <si>
    <t>el-Abdalla, Hilmiyya</t>
  </si>
  <si>
    <t>Gehring, Judy</t>
  </si>
  <si>
    <t>Vang, Pan</t>
  </si>
  <si>
    <t>Martinez, Antonio</t>
  </si>
  <si>
    <t>el-Usman, Humaidaan</t>
  </si>
  <si>
    <t>Salazar-Catano, Ivan</t>
  </si>
  <si>
    <t>Charlie, Dakota</t>
  </si>
  <si>
    <t>Ulibarri, Gage</t>
  </si>
  <si>
    <t>Dinh, Nguyet</t>
  </si>
  <si>
    <t>Young, Olivet</t>
  </si>
  <si>
    <t>Ulery, Kelly</t>
  </si>
  <si>
    <t>el-Odeh, Naseem</t>
  </si>
  <si>
    <t>Talain, Nathan</t>
  </si>
  <si>
    <t>Poland</t>
  </si>
  <si>
    <t>Likes, Taylor</t>
  </si>
  <si>
    <t>Sanchez, Yesica</t>
  </si>
  <si>
    <t>Tannahill, Kevin</t>
  </si>
  <si>
    <t>Bennett, Ian</t>
  </si>
  <si>
    <t>al-Abdelrahman, Muhaajir</t>
  </si>
  <si>
    <t>Hobson, Dominique</t>
  </si>
  <si>
    <t>Brady, Randall</t>
  </si>
  <si>
    <t>Spain</t>
  </si>
  <si>
    <t>Lee, Eva</t>
  </si>
  <si>
    <t>Quezada, Marissa</t>
  </si>
  <si>
    <t>Walborn, Daniel</t>
  </si>
  <si>
    <t>al-Abad, Daamir</t>
  </si>
  <si>
    <t>Thomas, Toby</t>
  </si>
  <si>
    <t>Moncada, Megan</t>
  </si>
  <si>
    <t>Daharb, Loran</t>
  </si>
  <si>
    <t>Mensah-Bonsu, Keliq</t>
  </si>
  <si>
    <t>Quinonez, Deangelo</t>
  </si>
  <si>
    <t>Yugoslavia</t>
  </si>
  <si>
    <t>Weasel Bear, Tyler</t>
  </si>
  <si>
    <t>Sawyer, Naomi</t>
  </si>
  <si>
    <t>Baca, Fedelina</t>
  </si>
  <si>
    <t>al-Shahan, Abdut Tawwab</t>
  </si>
  <si>
    <t>al-Rasul, Majdi</t>
  </si>
  <si>
    <t>Roebuck, Mario</t>
  </si>
  <si>
    <t>Fisher, Julynn</t>
  </si>
  <si>
    <t>Candelaria, Courtlandt</t>
  </si>
  <si>
    <t>Hernandez, Rachel</t>
  </si>
  <si>
    <t>Uyemura, Pan</t>
  </si>
  <si>
    <t>Sweden</t>
  </si>
  <si>
    <t>Mosley, Aerial</t>
  </si>
  <si>
    <t>Walker, Charles</t>
  </si>
  <si>
    <t>Cadotte, Joshua</t>
  </si>
  <si>
    <t>Miera, Steven</t>
  </si>
  <si>
    <t>Brauher, Talon</t>
  </si>
  <si>
    <t>Austin, Arianna</t>
  </si>
  <si>
    <t>Mcdonald, Theresa</t>
  </si>
  <si>
    <t>Divich, Madison</t>
  </si>
  <si>
    <t>Kauffmann, Katrina</t>
  </si>
  <si>
    <t>Saldana, Christian</t>
  </si>
  <si>
    <t>el-Harron, Saaliha</t>
  </si>
  <si>
    <t>Rivenburg, Jordyn</t>
  </si>
  <si>
    <t>Bugbee, Douglas</t>
  </si>
  <si>
    <t>Ortega, Duncan</t>
  </si>
  <si>
    <t>Richardson, Hershelle</t>
  </si>
  <si>
    <t>Jackson, Mekah</t>
  </si>
  <si>
    <t>Blackburn, Ashlyn</t>
  </si>
  <si>
    <t>Hernandez, Alonzo</t>
  </si>
  <si>
    <t>Fothergill, Kala</t>
  </si>
  <si>
    <t>Herde, Nastashia</t>
  </si>
  <si>
    <t>Padilla, Marcos</t>
  </si>
  <si>
    <t>al-Ahmad, Baasim</t>
  </si>
  <si>
    <t>Aguilar, Sarai</t>
  </si>
  <si>
    <t>Sedillo, Emma</t>
  </si>
  <si>
    <t>Mead, Rachel</t>
  </si>
  <si>
    <t>Andrews, Raquel</t>
  </si>
  <si>
    <t>Truong, Anna</t>
  </si>
  <si>
    <t>Rivas, Aaron</t>
  </si>
  <si>
    <t>Fushimi, Aaron</t>
  </si>
  <si>
    <t>Mabry-Moore, Haley</t>
  </si>
  <si>
    <t>Hernandez, Anthony</t>
  </si>
  <si>
    <t>Gash, Isaiah</t>
  </si>
  <si>
    <t>Her, My</t>
  </si>
  <si>
    <t>Davis, Mattiea</t>
  </si>
  <si>
    <t>Bates, Jillian</t>
  </si>
  <si>
    <t>al-Shahidi, Mahdi</t>
  </si>
  <si>
    <t>Sanchez, Dylan</t>
  </si>
  <si>
    <t>Santoscoy, Rene</t>
  </si>
  <si>
    <t>Lopez Jr, Montserrat</t>
  </si>
  <si>
    <t>Ball, Alyssa</t>
  </si>
  <si>
    <t>Ortega, Jessica</t>
  </si>
  <si>
    <t>Christensen, Kyera</t>
  </si>
  <si>
    <t>Ornelas, Dixie</t>
  </si>
  <si>
    <t>Conover, Andrew</t>
  </si>
  <si>
    <t>Reid, Yohannes</t>
  </si>
  <si>
    <t>Ukraine</t>
  </si>
  <si>
    <t>Ho, Joshua</t>
  </si>
  <si>
    <t>Dompier, Margie</t>
  </si>
  <si>
    <t>Gray, Kenneth</t>
  </si>
  <si>
    <t>Baca, Drayas</t>
  </si>
  <si>
    <t>Jackson, Howard</t>
  </si>
  <si>
    <t>Jolly, Charlene</t>
  </si>
  <si>
    <t>Cole, Joey</t>
  </si>
  <si>
    <t>Lewis, Giovonnie</t>
  </si>
  <si>
    <t>Solomon, Jordan</t>
  </si>
  <si>
    <t>Lee, Samuel</t>
  </si>
  <si>
    <t>al-Dada, Nawaar</t>
  </si>
  <si>
    <t>Norton, Lois</t>
  </si>
  <si>
    <t>Carter, Laura</t>
  </si>
  <si>
    <t>al-Jafari, Munisa</t>
  </si>
  <si>
    <t>Williams, Elijah</t>
  </si>
  <si>
    <t>Adame, Jacqueline</t>
  </si>
  <si>
    <t>el-Moussa, Jalaal</t>
  </si>
  <si>
    <t>Sandoval, Alicia</t>
  </si>
  <si>
    <t>Urquidez, Janet</t>
  </si>
  <si>
    <t>Italy</t>
  </si>
  <si>
    <t>el-Shaikh, Fawzaana</t>
  </si>
  <si>
    <t>Zadra, Caleb</t>
  </si>
  <si>
    <t>Beazer, Alondra</t>
  </si>
  <si>
    <t>Cho, Jordain</t>
  </si>
  <si>
    <t>Rice, Eric</t>
  </si>
  <si>
    <t>Salazar, Jordan</t>
  </si>
  <si>
    <t>Syria</t>
  </si>
  <si>
    <t>San, Slesha</t>
  </si>
  <si>
    <t>el-Ebrahim, Sumaita</t>
  </si>
  <si>
    <t>Taylor, David</t>
  </si>
  <si>
    <t>Wilford, Shaleena</t>
  </si>
  <si>
    <t>Rockwell, Richard</t>
  </si>
  <si>
    <t>Kekahbah, William</t>
  </si>
  <si>
    <t>United Kingdom</t>
  </si>
  <si>
    <t>Fraire, Enain</t>
  </si>
  <si>
    <t>Jacquez, Tiara</t>
  </si>
  <si>
    <t>el-Salik, Waseef</t>
  </si>
  <si>
    <t>Clifford-Johnson, Kendra</t>
  </si>
  <si>
    <t>Evison, Mercedes</t>
  </si>
  <si>
    <t>Xatkoun, Brandon</t>
  </si>
  <si>
    <t>Lee, Morgan</t>
  </si>
  <si>
    <t>Diaz, Isamar</t>
  </si>
  <si>
    <t>Martin, Shelby</t>
  </si>
  <si>
    <t>Holmes, Khampeng</t>
  </si>
  <si>
    <t>el-Sahli, Warda</t>
  </si>
  <si>
    <t>Busby, Randal</t>
  </si>
  <si>
    <t>Teague, Kyle</t>
  </si>
  <si>
    <t>el-Rahman, Adham</t>
  </si>
  <si>
    <t>Morris, Jessica</t>
  </si>
  <si>
    <t>Leal, Gabriela</t>
  </si>
  <si>
    <t>Digby, Angela</t>
  </si>
  <si>
    <t>Lanza, Xavier</t>
  </si>
  <si>
    <t>Henley, Dawnielle</t>
  </si>
  <si>
    <t>Japan</t>
  </si>
  <si>
    <t>Gallegos, Jessica</t>
  </si>
  <si>
    <t>Chavez, Alondra</t>
  </si>
  <si>
    <t>el-Ozer, Sajaa</t>
  </si>
  <si>
    <t>Suen, Joshua</t>
  </si>
  <si>
    <t>Huang, David</t>
  </si>
  <si>
    <t>Hutcherson, Karl</t>
  </si>
  <si>
    <t>Rækkemærkater</t>
  </si>
  <si>
    <t>Hovedtotal</t>
  </si>
  <si>
    <t>Antal af party</t>
  </si>
  <si>
    <t>Kolonnemærkater</t>
  </si>
  <si>
    <t>Number</t>
  </si>
  <si>
    <t>Evote</t>
  </si>
  <si>
    <t>Total</t>
  </si>
  <si>
    <t>Percent</t>
  </si>
  <si>
    <t>Gender</t>
  </si>
  <si>
    <t>Sex</t>
  </si>
  <si>
    <t>Education</t>
  </si>
  <si>
    <t>Marital status</t>
  </si>
  <si>
    <t>ZIP</t>
  </si>
  <si>
    <t>m_sex</t>
  </si>
  <si>
    <t>m_evote</t>
  </si>
  <si>
    <t>m_dob</t>
  </si>
  <si>
    <t>m_citizenship_region</t>
  </si>
  <si>
    <t>m_marital_status</t>
  </si>
  <si>
    <t>m_party</t>
  </si>
  <si>
    <t>&gt;=2000s</t>
  </si>
  <si>
    <t>Western Europe</t>
  </si>
  <si>
    <t>1990s</t>
  </si>
  <si>
    <t>1980s</t>
  </si>
  <si>
    <t>1970s</t>
  </si>
  <si>
    <t>South East Asia</t>
  </si>
  <si>
    <t>1950s</t>
  </si>
  <si>
    <t>Eastern Africa</t>
  </si>
  <si>
    <t>&lt;=1940s</t>
  </si>
  <si>
    <t>1960s</t>
  </si>
  <si>
    <t>Northeast Asia</t>
  </si>
  <si>
    <t>Central Europe</t>
  </si>
  <si>
    <t>Eastern Europe</t>
  </si>
  <si>
    <t>Mashriq</t>
  </si>
  <si>
    <t>Antal af m_party</t>
  </si>
  <si>
    <t>Differences</t>
  </si>
  <si>
    <t>Citizenship</t>
  </si>
  <si>
    <t>Region</t>
  </si>
  <si>
    <t>DOB</t>
  </si>
  <si>
    <t>m_zip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</si>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</sst>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1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3" fillId="0" borderId="0" xfId="0" applyFont="1"/>
    <xf numFmtId="9" fontId="0" fillId="0" borderId="0" xfId="0" applyNumberFormat="1"/>
    <xf numFmtId="0" fontId="0" fillId="0" borderId="0" xfId="0" applyNumberForma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da Wennergaard" refreshedDate="45604.500431018518" createdVersion="8" refreshedVersion="8" minRefreshableVersion="3" recordCount="200" xr:uid="{B28D35AB-B58E-44B4-8525-6708B80D9A24}">
  <cacheSource type="worksheet">
    <worksheetSource ref="A1:I201" sheet="Raw"/>
  </cacheSource>
  <cacheFields count="9">
    <cacheField name="name" numFmtId="0">
      <sharedItems/>
    </cacheField>
    <cacheField name="sex" numFmtId="0">
      <sharedItems count="2">
        <s v="Female"/>
        <s v="Male"/>
      </sharedItems>
    </cacheField>
    <cacheField name="evote" numFmtId="0">
      <sharedItems containsSemiMixedTypes="0" containsString="0" containsNumber="1" containsInteger="1" minValue="0" maxValue="1" count="2">
        <n v="1"/>
        <n v="0"/>
      </sharedItems>
    </cacheField>
    <cacheField name="dob" numFmtId="14">
      <sharedItems containsSemiMixedTypes="0" containsNonDate="0" containsDate="1" containsString="0" minDate="1924-09-23T00:00:00" maxDate="2004-02-15T00:00:00"/>
    </cacheField>
    <cacheField name="zip" numFmtId="0">
      <sharedItems count="4">
        <s v="2100"/>
        <s v="2400"/>
        <s v="2200"/>
        <s v="2300"/>
      </sharedItems>
    </cacheField>
    <cacheField name="education" numFmtId="0">
      <sharedItems count="8">
        <s v="Upper secondary education"/>
        <s v="Vocational bachelors educations"/>
        <s v="Primary education"/>
        <s v="Vocational Education and Training (VET)"/>
        <s v="Masters programmes"/>
        <s v="Short cycle higher education"/>
        <s v="Not stated"/>
        <s v="Bachelors programmes"/>
      </sharedItems>
    </cacheField>
    <cacheField name="citizenship" numFmtId="0">
      <sharedItems count="14">
        <s v="Denmark"/>
        <s v="Cambodia"/>
        <s v="Somalia"/>
        <s v="China"/>
        <s v="Vietnam"/>
        <s v="Poland"/>
        <s v="Spain"/>
        <s v="Yugoslavia"/>
        <s v="Sweden"/>
        <s v="Ukraine"/>
        <s v="Italy"/>
        <s v="Syria"/>
        <s v="United Kingdom"/>
        <s v="Japan"/>
      </sharedItems>
    </cacheField>
    <cacheField name="marital_status" numFmtId="0">
      <sharedItems count="4">
        <s v="Never married"/>
        <s v="Married/separated"/>
        <s v="Divorced"/>
        <s v="Widowed"/>
      </sharedItems>
    </cacheField>
    <cacheField name="party" numFmtId="0">
      <sharedItems count="3">
        <s v="Green"/>
        <s v="Red"/>
        <s v="Invalid vo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da Wennergaard" refreshedDate="45608.821389699071" createdVersion="8" refreshedVersion="8" minRefreshableVersion="3" recordCount="200" xr:uid="{298E67B5-B258-4CF5-894D-4B234599EDC2}">
  <cacheSource type="worksheet">
    <worksheetSource ref="A1:H201" sheet="Anonymized"/>
  </cacheSource>
  <cacheFields count="8">
    <cacheField name="m_sex" numFmtId="0">
      <sharedItems/>
    </cacheField>
    <cacheField name="m_evote" numFmtId="0">
      <sharedItems containsSemiMixedTypes="0" containsString="0" containsNumber="1" containsInteger="1" minValue="0" maxValue="1" count="2">
        <n v="0"/>
        <n v="1"/>
      </sharedItems>
    </cacheField>
    <cacheField name="m_dob" numFmtId="0">
      <sharedItems/>
    </cacheField>
    <cacheField name="m_zip" numFmtId="0">
      <sharedItems containsBlank="1"/>
    </cacheField>
    <cacheField name="education" numFmtId="0">
      <sharedItems/>
    </cacheField>
    <cacheField name="m_citizenship_region" numFmtId="0">
      <sharedItems/>
    </cacheField>
    <cacheField name="m_marital_status" numFmtId="0">
      <sharedItems/>
    </cacheField>
    <cacheField name="m_party" numFmtId="0">
      <sharedItems count="3">
        <s v="Green"/>
        <s v="Red"/>
        <s v="Invalid vo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Bautista, Thao"/>
    <x v="0"/>
    <x v="0"/>
    <d v="2003-09-13T00:00:00"/>
    <x v="0"/>
    <x v="0"/>
    <x v="0"/>
    <x v="0"/>
    <x v="0"/>
  </r>
  <r>
    <s v="Jimenez De La Cruz, Karla"/>
    <x v="0"/>
    <x v="1"/>
    <d v="1999-11-28T00:00:00"/>
    <x v="1"/>
    <x v="0"/>
    <x v="0"/>
    <x v="0"/>
    <x v="0"/>
  </r>
  <r>
    <s v="Barnstien, Jess"/>
    <x v="0"/>
    <x v="1"/>
    <d v="1980-03-12T00:00:00"/>
    <x v="2"/>
    <x v="1"/>
    <x v="0"/>
    <x v="1"/>
    <x v="0"/>
  </r>
  <r>
    <s v="Cooper, Isoka"/>
    <x v="0"/>
    <x v="1"/>
    <d v="1993-11-01T00:00:00"/>
    <x v="0"/>
    <x v="1"/>
    <x v="0"/>
    <x v="2"/>
    <x v="0"/>
  </r>
  <r>
    <s v="Johnson, Katie"/>
    <x v="0"/>
    <x v="0"/>
    <d v="1980-02-18T00:00:00"/>
    <x v="1"/>
    <x v="2"/>
    <x v="0"/>
    <x v="2"/>
    <x v="1"/>
  </r>
  <r>
    <s v="al-Mousa, Naaifa"/>
    <x v="0"/>
    <x v="0"/>
    <d v="1971-01-09T00:00:00"/>
    <x v="1"/>
    <x v="3"/>
    <x v="0"/>
    <x v="1"/>
    <x v="0"/>
  </r>
  <r>
    <s v="Minjares, Andrea"/>
    <x v="0"/>
    <x v="0"/>
    <d v="1981-10-01T00:00:00"/>
    <x v="1"/>
    <x v="4"/>
    <x v="1"/>
    <x v="1"/>
    <x v="1"/>
  </r>
  <r>
    <s v="Yohe-Ironwing, Markangelo"/>
    <x v="1"/>
    <x v="1"/>
    <d v="1988-09-25T00:00:00"/>
    <x v="3"/>
    <x v="2"/>
    <x v="0"/>
    <x v="1"/>
    <x v="0"/>
  </r>
  <r>
    <s v="Brown, Matthew"/>
    <x v="1"/>
    <x v="0"/>
    <d v="1997-10-12T00:00:00"/>
    <x v="3"/>
    <x v="4"/>
    <x v="0"/>
    <x v="0"/>
    <x v="0"/>
  </r>
  <r>
    <s v="Byers, Shervanna"/>
    <x v="0"/>
    <x v="0"/>
    <d v="1972-07-01T00:00:00"/>
    <x v="1"/>
    <x v="2"/>
    <x v="0"/>
    <x v="1"/>
    <x v="0"/>
  </r>
  <r>
    <s v="Rivera Munoz, Tony"/>
    <x v="1"/>
    <x v="1"/>
    <d v="1958-09-27T00:00:00"/>
    <x v="2"/>
    <x v="2"/>
    <x v="2"/>
    <x v="0"/>
    <x v="0"/>
  </r>
  <r>
    <s v="al-Nouri, Naseera"/>
    <x v="0"/>
    <x v="1"/>
    <d v="1989-10-31T00:00:00"/>
    <x v="0"/>
    <x v="3"/>
    <x v="0"/>
    <x v="0"/>
    <x v="0"/>
  </r>
  <r>
    <s v="Gonzales, Viridiana"/>
    <x v="0"/>
    <x v="1"/>
    <d v="1939-01-26T00:00:00"/>
    <x v="1"/>
    <x v="3"/>
    <x v="0"/>
    <x v="3"/>
    <x v="1"/>
  </r>
  <r>
    <s v="Recio, Stephanie"/>
    <x v="0"/>
    <x v="1"/>
    <d v="1968-09-17T00:00:00"/>
    <x v="3"/>
    <x v="3"/>
    <x v="0"/>
    <x v="0"/>
    <x v="1"/>
  </r>
  <r>
    <s v="Vasquez, Stefan"/>
    <x v="1"/>
    <x v="0"/>
    <d v="1990-07-11T00:00:00"/>
    <x v="0"/>
    <x v="3"/>
    <x v="0"/>
    <x v="0"/>
    <x v="0"/>
  </r>
  <r>
    <s v="Khan, Michael"/>
    <x v="1"/>
    <x v="1"/>
    <d v="1960-04-09T00:00:00"/>
    <x v="3"/>
    <x v="3"/>
    <x v="0"/>
    <x v="1"/>
    <x v="2"/>
  </r>
  <r>
    <s v="Truong, Christopher"/>
    <x v="1"/>
    <x v="1"/>
    <d v="1959-08-28T00:00:00"/>
    <x v="1"/>
    <x v="1"/>
    <x v="0"/>
    <x v="1"/>
    <x v="1"/>
  </r>
  <r>
    <s v="Fletcher, Analisa"/>
    <x v="0"/>
    <x v="0"/>
    <d v="1960-09-29T00:00:00"/>
    <x v="2"/>
    <x v="1"/>
    <x v="0"/>
    <x v="2"/>
    <x v="1"/>
  </r>
  <r>
    <s v="Mcnamara, Trenton"/>
    <x v="1"/>
    <x v="1"/>
    <d v="1962-12-05T00:00:00"/>
    <x v="3"/>
    <x v="2"/>
    <x v="0"/>
    <x v="0"/>
    <x v="0"/>
  </r>
  <r>
    <s v="el-Mansoor, Muammar"/>
    <x v="1"/>
    <x v="1"/>
    <d v="1990-08-26T00:00:00"/>
    <x v="0"/>
    <x v="1"/>
    <x v="0"/>
    <x v="0"/>
    <x v="1"/>
  </r>
  <r>
    <s v="al-Bashara, Jeelaan"/>
    <x v="0"/>
    <x v="1"/>
    <d v="1966-09-28T00:00:00"/>
    <x v="1"/>
    <x v="1"/>
    <x v="0"/>
    <x v="1"/>
    <x v="0"/>
  </r>
  <r>
    <s v="Chacon, Nathan"/>
    <x v="1"/>
    <x v="0"/>
    <d v="1977-10-07T00:00:00"/>
    <x v="3"/>
    <x v="1"/>
    <x v="0"/>
    <x v="1"/>
    <x v="1"/>
  </r>
  <r>
    <s v="el-Lodi, Maleeha"/>
    <x v="0"/>
    <x v="0"/>
    <d v="1976-06-30T00:00:00"/>
    <x v="1"/>
    <x v="3"/>
    <x v="0"/>
    <x v="0"/>
    <x v="1"/>
  </r>
  <r>
    <s v="Cabral, Tyler"/>
    <x v="1"/>
    <x v="1"/>
    <d v="1971-12-11T00:00:00"/>
    <x v="1"/>
    <x v="3"/>
    <x v="0"/>
    <x v="1"/>
    <x v="0"/>
  </r>
  <r>
    <s v="Salazar, Raeven"/>
    <x v="0"/>
    <x v="1"/>
    <d v="1994-07-16T00:00:00"/>
    <x v="2"/>
    <x v="1"/>
    <x v="0"/>
    <x v="0"/>
    <x v="0"/>
  </r>
  <r>
    <s v="el-Mannan, Haafil"/>
    <x v="1"/>
    <x v="0"/>
    <d v="1965-12-05T00:00:00"/>
    <x v="1"/>
    <x v="2"/>
    <x v="0"/>
    <x v="1"/>
    <x v="1"/>
  </r>
  <r>
    <s v="el-Karim, Noori"/>
    <x v="1"/>
    <x v="1"/>
    <d v="1983-01-12T00:00:00"/>
    <x v="1"/>
    <x v="3"/>
    <x v="0"/>
    <x v="1"/>
    <x v="0"/>
  </r>
  <r>
    <s v="Sounakhene, Thao"/>
    <x v="0"/>
    <x v="1"/>
    <d v="1969-07-20T00:00:00"/>
    <x v="3"/>
    <x v="4"/>
    <x v="0"/>
    <x v="1"/>
    <x v="1"/>
  </r>
  <r>
    <s v="Ha, Jazmyn"/>
    <x v="0"/>
    <x v="0"/>
    <d v="1989-08-18T00:00:00"/>
    <x v="3"/>
    <x v="5"/>
    <x v="0"/>
    <x v="1"/>
    <x v="0"/>
  </r>
  <r>
    <s v="al-Meskin, Mukarram"/>
    <x v="1"/>
    <x v="1"/>
    <d v="1980-02-25T00:00:00"/>
    <x v="3"/>
    <x v="4"/>
    <x v="0"/>
    <x v="1"/>
    <x v="1"/>
  </r>
  <r>
    <s v="Hogeland, Jacobi"/>
    <x v="1"/>
    <x v="0"/>
    <d v="1952-12-22T00:00:00"/>
    <x v="2"/>
    <x v="2"/>
    <x v="3"/>
    <x v="1"/>
    <x v="0"/>
  </r>
  <r>
    <s v="Manchester, Erik"/>
    <x v="1"/>
    <x v="1"/>
    <d v="1958-10-02T00:00:00"/>
    <x v="3"/>
    <x v="6"/>
    <x v="0"/>
    <x v="1"/>
    <x v="0"/>
  </r>
  <r>
    <s v="el-Salaam, Lutfiyya"/>
    <x v="0"/>
    <x v="0"/>
    <d v="1982-01-23T00:00:00"/>
    <x v="2"/>
    <x v="3"/>
    <x v="0"/>
    <x v="1"/>
    <x v="0"/>
  </r>
  <r>
    <s v="al-Pirani, Tareef"/>
    <x v="1"/>
    <x v="1"/>
    <d v="1988-03-29T00:00:00"/>
    <x v="2"/>
    <x v="5"/>
    <x v="4"/>
    <x v="1"/>
    <x v="0"/>
  </r>
  <r>
    <s v="al-Faraj, Zuhair"/>
    <x v="1"/>
    <x v="1"/>
    <d v="1963-03-26T00:00:00"/>
    <x v="1"/>
    <x v="2"/>
    <x v="0"/>
    <x v="2"/>
    <x v="1"/>
  </r>
  <r>
    <s v="Holloman, Stetson"/>
    <x v="1"/>
    <x v="1"/>
    <d v="1973-12-30T00:00:00"/>
    <x v="3"/>
    <x v="5"/>
    <x v="0"/>
    <x v="1"/>
    <x v="0"/>
  </r>
  <r>
    <s v="Bloom, Alexandria"/>
    <x v="0"/>
    <x v="1"/>
    <d v="1936-05-14T00:00:00"/>
    <x v="1"/>
    <x v="1"/>
    <x v="0"/>
    <x v="1"/>
    <x v="1"/>
  </r>
  <r>
    <s v="Bergen, Christina"/>
    <x v="0"/>
    <x v="1"/>
    <d v="1984-09-30T00:00:00"/>
    <x v="0"/>
    <x v="4"/>
    <x v="0"/>
    <x v="1"/>
    <x v="1"/>
  </r>
  <r>
    <s v="Wu, Lois"/>
    <x v="0"/>
    <x v="0"/>
    <d v="1963-10-24T00:00:00"/>
    <x v="2"/>
    <x v="3"/>
    <x v="0"/>
    <x v="1"/>
    <x v="0"/>
  </r>
  <r>
    <s v="Proper, Peter"/>
    <x v="1"/>
    <x v="1"/>
    <d v="2004-02-14T00:00:00"/>
    <x v="0"/>
    <x v="0"/>
    <x v="0"/>
    <x v="0"/>
    <x v="0"/>
  </r>
  <r>
    <s v="Skelton, Madeleine"/>
    <x v="0"/>
    <x v="1"/>
    <d v="1959-10-18T00:00:00"/>
    <x v="0"/>
    <x v="3"/>
    <x v="0"/>
    <x v="1"/>
    <x v="1"/>
  </r>
  <r>
    <s v="Orona, Kayla"/>
    <x v="0"/>
    <x v="1"/>
    <d v="1965-03-20T00:00:00"/>
    <x v="0"/>
    <x v="1"/>
    <x v="0"/>
    <x v="1"/>
    <x v="1"/>
  </r>
  <r>
    <s v="Lee, Deidre"/>
    <x v="0"/>
    <x v="0"/>
    <d v="1964-02-15T00:00:00"/>
    <x v="1"/>
    <x v="3"/>
    <x v="0"/>
    <x v="1"/>
    <x v="0"/>
  </r>
  <r>
    <s v="Nguyen, Charlene"/>
    <x v="0"/>
    <x v="1"/>
    <d v="1974-11-27T00:00:00"/>
    <x v="1"/>
    <x v="5"/>
    <x v="0"/>
    <x v="1"/>
    <x v="0"/>
  </r>
  <r>
    <s v="White, Courtni"/>
    <x v="0"/>
    <x v="1"/>
    <d v="1968-05-24T00:00:00"/>
    <x v="1"/>
    <x v="2"/>
    <x v="0"/>
    <x v="1"/>
    <x v="1"/>
  </r>
  <r>
    <s v="Zamora, Shelby"/>
    <x v="0"/>
    <x v="1"/>
    <d v="1962-05-25T00:00:00"/>
    <x v="3"/>
    <x v="0"/>
    <x v="0"/>
    <x v="1"/>
    <x v="1"/>
  </r>
  <r>
    <s v="Coronel-Medina, Carlos"/>
    <x v="1"/>
    <x v="1"/>
    <d v="1997-08-08T00:00:00"/>
    <x v="0"/>
    <x v="7"/>
    <x v="0"/>
    <x v="0"/>
    <x v="0"/>
  </r>
  <r>
    <s v="Macias, Alicia"/>
    <x v="0"/>
    <x v="1"/>
    <d v="1973-10-14T00:00:00"/>
    <x v="1"/>
    <x v="1"/>
    <x v="0"/>
    <x v="2"/>
    <x v="1"/>
  </r>
  <r>
    <s v="al-Arif, Farhaana"/>
    <x v="0"/>
    <x v="1"/>
    <d v="1952-04-20T00:00:00"/>
    <x v="1"/>
    <x v="3"/>
    <x v="0"/>
    <x v="1"/>
    <x v="0"/>
  </r>
  <r>
    <s v="Boisselle, Patricia"/>
    <x v="0"/>
    <x v="0"/>
    <d v="1943-01-25T00:00:00"/>
    <x v="2"/>
    <x v="3"/>
    <x v="0"/>
    <x v="1"/>
    <x v="0"/>
  </r>
  <r>
    <s v="Heath, Connor"/>
    <x v="1"/>
    <x v="1"/>
    <d v="1975-11-24T00:00:00"/>
    <x v="1"/>
    <x v="1"/>
    <x v="0"/>
    <x v="1"/>
    <x v="0"/>
  </r>
  <r>
    <s v="Holiday, Brittany"/>
    <x v="0"/>
    <x v="1"/>
    <d v="1959-11-05T00:00:00"/>
    <x v="2"/>
    <x v="1"/>
    <x v="0"/>
    <x v="0"/>
    <x v="1"/>
  </r>
  <r>
    <s v="Clymer, Cassandra"/>
    <x v="0"/>
    <x v="1"/>
    <d v="1965-11-06T00:00:00"/>
    <x v="1"/>
    <x v="4"/>
    <x v="0"/>
    <x v="1"/>
    <x v="1"/>
  </r>
  <r>
    <s v="Muller, Jacqueline"/>
    <x v="0"/>
    <x v="0"/>
    <d v="1991-10-09T00:00:00"/>
    <x v="3"/>
    <x v="4"/>
    <x v="0"/>
    <x v="1"/>
    <x v="0"/>
  </r>
  <r>
    <s v="Musick-Occhiuto, Tisha"/>
    <x v="0"/>
    <x v="1"/>
    <d v="1974-02-23T00:00:00"/>
    <x v="2"/>
    <x v="1"/>
    <x v="0"/>
    <x v="1"/>
    <x v="1"/>
  </r>
  <r>
    <s v="Samiliano, Leah"/>
    <x v="0"/>
    <x v="1"/>
    <d v="1971-07-21T00:00:00"/>
    <x v="0"/>
    <x v="4"/>
    <x v="0"/>
    <x v="1"/>
    <x v="1"/>
  </r>
  <r>
    <s v="al-Farrah, Muneera"/>
    <x v="0"/>
    <x v="1"/>
    <d v="1967-05-07T00:00:00"/>
    <x v="1"/>
    <x v="4"/>
    <x v="0"/>
    <x v="1"/>
    <x v="1"/>
  </r>
  <r>
    <s v="Morales, Jasmine"/>
    <x v="0"/>
    <x v="1"/>
    <d v="1966-04-18T00:00:00"/>
    <x v="3"/>
    <x v="3"/>
    <x v="0"/>
    <x v="1"/>
    <x v="1"/>
  </r>
  <r>
    <s v="Sissom, Nicholas"/>
    <x v="1"/>
    <x v="0"/>
    <d v="1963-11-09T00:00:00"/>
    <x v="1"/>
    <x v="3"/>
    <x v="0"/>
    <x v="1"/>
    <x v="0"/>
  </r>
  <r>
    <s v="Navarrete, Jesus"/>
    <x v="1"/>
    <x v="1"/>
    <d v="1959-02-19T00:00:00"/>
    <x v="1"/>
    <x v="2"/>
    <x v="0"/>
    <x v="0"/>
    <x v="0"/>
  </r>
  <r>
    <s v="el-Abdalla, Hilmiyya"/>
    <x v="0"/>
    <x v="1"/>
    <d v="1995-08-16T00:00:00"/>
    <x v="1"/>
    <x v="2"/>
    <x v="0"/>
    <x v="0"/>
    <x v="0"/>
  </r>
  <r>
    <s v="Gehring, Judy"/>
    <x v="0"/>
    <x v="1"/>
    <d v="1960-08-04T00:00:00"/>
    <x v="3"/>
    <x v="0"/>
    <x v="0"/>
    <x v="1"/>
    <x v="0"/>
  </r>
  <r>
    <s v="Vang, Pan"/>
    <x v="0"/>
    <x v="1"/>
    <d v="1976-10-14T00:00:00"/>
    <x v="2"/>
    <x v="1"/>
    <x v="0"/>
    <x v="1"/>
    <x v="1"/>
  </r>
  <r>
    <s v="Martinez, Antonio"/>
    <x v="1"/>
    <x v="1"/>
    <d v="1962-09-17T00:00:00"/>
    <x v="1"/>
    <x v="2"/>
    <x v="0"/>
    <x v="1"/>
    <x v="0"/>
  </r>
  <r>
    <s v="el-Usman, Humaidaan"/>
    <x v="1"/>
    <x v="0"/>
    <d v="1964-03-08T00:00:00"/>
    <x v="3"/>
    <x v="2"/>
    <x v="0"/>
    <x v="1"/>
    <x v="1"/>
  </r>
  <r>
    <s v="Salazar-Catano, Ivan"/>
    <x v="1"/>
    <x v="0"/>
    <d v="1969-11-18T00:00:00"/>
    <x v="2"/>
    <x v="1"/>
    <x v="0"/>
    <x v="1"/>
    <x v="1"/>
  </r>
  <r>
    <s v="Charlie, Dakota"/>
    <x v="0"/>
    <x v="1"/>
    <d v="1999-03-27T00:00:00"/>
    <x v="2"/>
    <x v="7"/>
    <x v="0"/>
    <x v="0"/>
    <x v="0"/>
  </r>
  <r>
    <s v="Ulibarri, Gage"/>
    <x v="1"/>
    <x v="1"/>
    <d v="1980-11-16T00:00:00"/>
    <x v="1"/>
    <x v="3"/>
    <x v="0"/>
    <x v="2"/>
    <x v="0"/>
  </r>
  <r>
    <s v="Dinh, Nguyet"/>
    <x v="0"/>
    <x v="0"/>
    <d v="2002-02-17T00:00:00"/>
    <x v="0"/>
    <x v="3"/>
    <x v="0"/>
    <x v="0"/>
    <x v="0"/>
  </r>
  <r>
    <s v="Young, Olivet"/>
    <x v="1"/>
    <x v="1"/>
    <d v="1987-08-27T00:00:00"/>
    <x v="3"/>
    <x v="1"/>
    <x v="0"/>
    <x v="0"/>
    <x v="0"/>
  </r>
  <r>
    <s v="Ulery, Kelly"/>
    <x v="1"/>
    <x v="1"/>
    <d v="1977-02-19T00:00:00"/>
    <x v="2"/>
    <x v="1"/>
    <x v="0"/>
    <x v="1"/>
    <x v="1"/>
  </r>
  <r>
    <s v="el-Odeh, Naseem"/>
    <x v="1"/>
    <x v="1"/>
    <d v="1967-06-22T00:00:00"/>
    <x v="0"/>
    <x v="2"/>
    <x v="0"/>
    <x v="2"/>
    <x v="0"/>
  </r>
  <r>
    <s v="Talain, Nathan"/>
    <x v="1"/>
    <x v="1"/>
    <d v="1966-08-07T00:00:00"/>
    <x v="2"/>
    <x v="3"/>
    <x v="5"/>
    <x v="1"/>
    <x v="0"/>
  </r>
  <r>
    <s v="Likes, Taylor"/>
    <x v="0"/>
    <x v="1"/>
    <d v="1963-06-02T00:00:00"/>
    <x v="2"/>
    <x v="3"/>
    <x v="0"/>
    <x v="1"/>
    <x v="1"/>
  </r>
  <r>
    <s v="Sanchez, Yesica"/>
    <x v="0"/>
    <x v="1"/>
    <d v="1960-08-08T00:00:00"/>
    <x v="2"/>
    <x v="3"/>
    <x v="0"/>
    <x v="1"/>
    <x v="0"/>
  </r>
  <r>
    <s v="Tannahill, Kevin"/>
    <x v="1"/>
    <x v="0"/>
    <d v="1970-08-13T00:00:00"/>
    <x v="1"/>
    <x v="3"/>
    <x v="0"/>
    <x v="2"/>
    <x v="0"/>
  </r>
  <r>
    <s v="Bennett, Ian"/>
    <x v="1"/>
    <x v="0"/>
    <d v="1974-11-29T00:00:00"/>
    <x v="2"/>
    <x v="0"/>
    <x v="0"/>
    <x v="1"/>
    <x v="0"/>
  </r>
  <r>
    <s v="al-Abdelrahman, Muhaajir"/>
    <x v="1"/>
    <x v="0"/>
    <d v="1977-11-21T00:00:00"/>
    <x v="0"/>
    <x v="1"/>
    <x v="0"/>
    <x v="0"/>
    <x v="1"/>
  </r>
  <r>
    <s v="Hobson, Dominique"/>
    <x v="1"/>
    <x v="1"/>
    <d v="1989-02-03T00:00:00"/>
    <x v="3"/>
    <x v="4"/>
    <x v="0"/>
    <x v="1"/>
    <x v="1"/>
  </r>
  <r>
    <s v="Brady, Randall"/>
    <x v="1"/>
    <x v="1"/>
    <d v="1994-03-02T00:00:00"/>
    <x v="3"/>
    <x v="1"/>
    <x v="6"/>
    <x v="0"/>
    <x v="1"/>
  </r>
  <r>
    <s v="Lee, Eva"/>
    <x v="0"/>
    <x v="1"/>
    <d v="1951-04-02T00:00:00"/>
    <x v="2"/>
    <x v="3"/>
    <x v="0"/>
    <x v="1"/>
    <x v="0"/>
  </r>
  <r>
    <s v="Quezada, Marissa"/>
    <x v="0"/>
    <x v="1"/>
    <d v="1961-03-26T00:00:00"/>
    <x v="3"/>
    <x v="3"/>
    <x v="0"/>
    <x v="0"/>
    <x v="1"/>
  </r>
  <r>
    <s v="Walborn, Daniel"/>
    <x v="1"/>
    <x v="1"/>
    <d v="1970-01-06T00:00:00"/>
    <x v="2"/>
    <x v="2"/>
    <x v="0"/>
    <x v="0"/>
    <x v="0"/>
  </r>
  <r>
    <s v="al-Abad, Daamir"/>
    <x v="1"/>
    <x v="1"/>
    <d v="1984-05-10T00:00:00"/>
    <x v="3"/>
    <x v="1"/>
    <x v="0"/>
    <x v="0"/>
    <x v="1"/>
  </r>
  <r>
    <s v="Thomas, Toby"/>
    <x v="1"/>
    <x v="1"/>
    <d v="1958-03-26T00:00:00"/>
    <x v="2"/>
    <x v="3"/>
    <x v="0"/>
    <x v="0"/>
    <x v="1"/>
  </r>
  <r>
    <s v="Moncada, Megan"/>
    <x v="0"/>
    <x v="1"/>
    <d v="2002-05-11T00:00:00"/>
    <x v="3"/>
    <x v="0"/>
    <x v="0"/>
    <x v="0"/>
    <x v="0"/>
  </r>
  <r>
    <s v="Daharb, Loran"/>
    <x v="1"/>
    <x v="1"/>
    <d v="1964-08-25T00:00:00"/>
    <x v="3"/>
    <x v="2"/>
    <x v="0"/>
    <x v="1"/>
    <x v="1"/>
  </r>
  <r>
    <s v="Mensah-Bonsu, Keliq"/>
    <x v="1"/>
    <x v="1"/>
    <d v="1961-11-15T00:00:00"/>
    <x v="3"/>
    <x v="2"/>
    <x v="0"/>
    <x v="1"/>
    <x v="1"/>
  </r>
  <r>
    <s v="Quinonez, Deangelo"/>
    <x v="1"/>
    <x v="0"/>
    <d v="1991-10-22T00:00:00"/>
    <x v="1"/>
    <x v="7"/>
    <x v="7"/>
    <x v="0"/>
    <x v="0"/>
  </r>
  <r>
    <s v="Weasel Bear, Tyler"/>
    <x v="1"/>
    <x v="1"/>
    <d v="1964-07-24T00:00:00"/>
    <x v="1"/>
    <x v="0"/>
    <x v="0"/>
    <x v="0"/>
    <x v="0"/>
  </r>
  <r>
    <s v="Sawyer, Naomi"/>
    <x v="0"/>
    <x v="0"/>
    <d v="1991-07-10T00:00:00"/>
    <x v="2"/>
    <x v="1"/>
    <x v="0"/>
    <x v="0"/>
    <x v="1"/>
  </r>
  <r>
    <s v="Baca, Fedelina"/>
    <x v="0"/>
    <x v="1"/>
    <d v="1974-09-11T00:00:00"/>
    <x v="1"/>
    <x v="3"/>
    <x v="0"/>
    <x v="1"/>
    <x v="1"/>
  </r>
  <r>
    <s v="al-Shahan, Abdut Tawwab"/>
    <x v="1"/>
    <x v="0"/>
    <d v="1992-03-08T00:00:00"/>
    <x v="0"/>
    <x v="0"/>
    <x v="0"/>
    <x v="0"/>
    <x v="0"/>
  </r>
  <r>
    <s v="al-Rasul, Majdi"/>
    <x v="1"/>
    <x v="1"/>
    <d v="1998-03-14T00:00:00"/>
    <x v="3"/>
    <x v="0"/>
    <x v="0"/>
    <x v="0"/>
    <x v="0"/>
  </r>
  <r>
    <s v="Roebuck, Mario"/>
    <x v="1"/>
    <x v="1"/>
    <d v="1991-01-06T00:00:00"/>
    <x v="0"/>
    <x v="4"/>
    <x v="0"/>
    <x v="1"/>
    <x v="0"/>
  </r>
  <r>
    <s v="Fisher, Julynn"/>
    <x v="0"/>
    <x v="1"/>
    <d v="1964-08-18T00:00:00"/>
    <x v="1"/>
    <x v="3"/>
    <x v="0"/>
    <x v="1"/>
    <x v="1"/>
  </r>
  <r>
    <s v="Candelaria, Courtlandt"/>
    <x v="1"/>
    <x v="1"/>
    <d v="1989-02-11T00:00:00"/>
    <x v="1"/>
    <x v="4"/>
    <x v="0"/>
    <x v="1"/>
    <x v="1"/>
  </r>
  <r>
    <s v="Hernandez, Rachel"/>
    <x v="0"/>
    <x v="0"/>
    <d v="1987-03-07T00:00:00"/>
    <x v="1"/>
    <x v="3"/>
    <x v="0"/>
    <x v="1"/>
    <x v="1"/>
  </r>
  <r>
    <s v="Uyemura, Pan"/>
    <x v="0"/>
    <x v="1"/>
    <d v="1957-06-20T00:00:00"/>
    <x v="0"/>
    <x v="2"/>
    <x v="8"/>
    <x v="2"/>
    <x v="1"/>
  </r>
  <r>
    <s v="Mosley, Aerial"/>
    <x v="0"/>
    <x v="1"/>
    <d v="1958-12-27T00:00:00"/>
    <x v="2"/>
    <x v="2"/>
    <x v="0"/>
    <x v="3"/>
    <x v="1"/>
  </r>
  <r>
    <s v="Walker, Charles"/>
    <x v="1"/>
    <x v="0"/>
    <d v="2000-08-15T00:00:00"/>
    <x v="2"/>
    <x v="0"/>
    <x v="0"/>
    <x v="2"/>
    <x v="0"/>
  </r>
  <r>
    <s v="Cadotte, Joshua"/>
    <x v="1"/>
    <x v="1"/>
    <d v="1976-07-01T00:00:00"/>
    <x v="1"/>
    <x v="2"/>
    <x v="0"/>
    <x v="1"/>
    <x v="0"/>
  </r>
  <r>
    <s v="Miera, Steven"/>
    <x v="1"/>
    <x v="1"/>
    <d v="1948-10-20T00:00:00"/>
    <x v="1"/>
    <x v="1"/>
    <x v="0"/>
    <x v="1"/>
    <x v="1"/>
  </r>
  <r>
    <s v="Brauher, Talon"/>
    <x v="0"/>
    <x v="1"/>
    <d v="1969-06-22T00:00:00"/>
    <x v="3"/>
    <x v="2"/>
    <x v="0"/>
    <x v="1"/>
    <x v="1"/>
  </r>
  <r>
    <s v="Austin, Arianna"/>
    <x v="0"/>
    <x v="1"/>
    <d v="1993-08-12T00:00:00"/>
    <x v="0"/>
    <x v="2"/>
    <x v="0"/>
    <x v="0"/>
    <x v="0"/>
  </r>
  <r>
    <s v="Mcdonald, Theresa"/>
    <x v="0"/>
    <x v="1"/>
    <d v="1968-09-20T00:00:00"/>
    <x v="3"/>
    <x v="3"/>
    <x v="0"/>
    <x v="1"/>
    <x v="2"/>
  </r>
  <r>
    <s v="Divich, Madison"/>
    <x v="0"/>
    <x v="1"/>
    <d v="1968-02-26T00:00:00"/>
    <x v="2"/>
    <x v="3"/>
    <x v="0"/>
    <x v="1"/>
    <x v="1"/>
  </r>
  <r>
    <s v="Kauffmann, Katrina"/>
    <x v="0"/>
    <x v="1"/>
    <d v="1973-07-26T00:00:00"/>
    <x v="1"/>
    <x v="0"/>
    <x v="0"/>
    <x v="1"/>
    <x v="1"/>
  </r>
  <r>
    <s v="Saldana, Christian"/>
    <x v="1"/>
    <x v="1"/>
    <d v="1962-08-13T00:00:00"/>
    <x v="3"/>
    <x v="2"/>
    <x v="0"/>
    <x v="1"/>
    <x v="1"/>
  </r>
  <r>
    <s v="el-Harron, Saaliha"/>
    <x v="0"/>
    <x v="1"/>
    <d v="1990-11-23T00:00:00"/>
    <x v="3"/>
    <x v="2"/>
    <x v="0"/>
    <x v="0"/>
    <x v="0"/>
  </r>
  <r>
    <s v="Rivenburg, Jordyn"/>
    <x v="0"/>
    <x v="1"/>
    <d v="1997-03-28T00:00:00"/>
    <x v="2"/>
    <x v="7"/>
    <x v="0"/>
    <x v="0"/>
    <x v="1"/>
  </r>
  <r>
    <s v="Bugbee, Douglas"/>
    <x v="1"/>
    <x v="0"/>
    <d v="1969-07-21T00:00:00"/>
    <x v="2"/>
    <x v="3"/>
    <x v="0"/>
    <x v="1"/>
    <x v="0"/>
  </r>
  <r>
    <s v="Ortega, Duncan"/>
    <x v="1"/>
    <x v="1"/>
    <d v="2002-10-09T00:00:00"/>
    <x v="0"/>
    <x v="3"/>
    <x v="0"/>
    <x v="0"/>
    <x v="0"/>
  </r>
  <r>
    <s v="Richardson, Hershelle"/>
    <x v="0"/>
    <x v="1"/>
    <d v="1988-02-25T00:00:00"/>
    <x v="1"/>
    <x v="3"/>
    <x v="0"/>
    <x v="1"/>
    <x v="2"/>
  </r>
  <r>
    <s v="Jackson, Mekah"/>
    <x v="0"/>
    <x v="0"/>
    <d v="1978-09-13T00:00:00"/>
    <x v="3"/>
    <x v="0"/>
    <x v="0"/>
    <x v="1"/>
    <x v="1"/>
  </r>
  <r>
    <s v="Blackburn, Ashlyn"/>
    <x v="0"/>
    <x v="1"/>
    <d v="1985-06-25T00:00:00"/>
    <x v="1"/>
    <x v="2"/>
    <x v="0"/>
    <x v="1"/>
    <x v="0"/>
  </r>
  <r>
    <s v="Hernandez, Alonzo"/>
    <x v="1"/>
    <x v="1"/>
    <d v="1965-05-31T00:00:00"/>
    <x v="2"/>
    <x v="4"/>
    <x v="0"/>
    <x v="1"/>
    <x v="1"/>
  </r>
  <r>
    <s v="Fothergill, Kala"/>
    <x v="0"/>
    <x v="0"/>
    <d v="1993-10-14T00:00:00"/>
    <x v="3"/>
    <x v="3"/>
    <x v="0"/>
    <x v="0"/>
    <x v="0"/>
  </r>
  <r>
    <s v="Herde, Nastashia"/>
    <x v="0"/>
    <x v="1"/>
    <d v="1959-05-25T00:00:00"/>
    <x v="1"/>
    <x v="1"/>
    <x v="0"/>
    <x v="1"/>
    <x v="1"/>
  </r>
  <r>
    <s v="Padilla, Marcos"/>
    <x v="1"/>
    <x v="0"/>
    <d v="1985-02-02T00:00:00"/>
    <x v="1"/>
    <x v="1"/>
    <x v="5"/>
    <x v="1"/>
    <x v="0"/>
  </r>
  <r>
    <s v="al-Ahmad, Baasim"/>
    <x v="1"/>
    <x v="1"/>
    <d v="1984-05-17T00:00:00"/>
    <x v="0"/>
    <x v="7"/>
    <x v="0"/>
    <x v="0"/>
    <x v="0"/>
  </r>
  <r>
    <s v="Aguilar, Sarai"/>
    <x v="0"/>
    <x v="0"/>
    <d v="1949-01-29T00:00:00"/>
    <x v="3"/>
    <x v="1"/>
    <x v="0"/>
    <x v="1"/>
    <x v="1"/>
  </r>
  <r>
    <s v="Sedillo, Emma"/>
    <x v="0"/>
    <x v="0"/>
    <d v="1990-06-01T00:00:00"/>
    <x v="0"/>
    <x v="4"/>
    <x v="0"/>
    <x v="1"/>
    <x v="1"/>
  </r>
  <r>
    <s v="Mead, Rachel"/>
    <x v="0"/>
    <x v="0"/>
    <d v="1985-08-25T00:00:00"/>
    <x v="3"/>
    <x v="6"/>
    <x v="0"/>
    <x v="1"/>
    <x v="0"/>
  </r>
  <r>
    <s v="Andrews, Raquel"/>
    <x v="0"/>
    <x v="1"/>
    <d v="1961-04-12T00:00:00"/>
    <x v="2"/>
    <x v="3"/>
    <x v="0"/>
    <x v="1"/>
    <x v="1"/>
  </r>
  <r>
    <s v="Truong, Anna"/>
    <x v="0"/>
    <x v="0"/>
    <d v="1978-11-12T00:00:00"/>
    <x v="1"/>
    <x v="3"/>
    <x v="0"/>
    <x v="0"/>
    <x v="1"/>
  </r>
  <r>
    <s v="Rivas, Aaron"/>
    <x v="1"/>
    <x v="0"/>
    <d v="1948-11-30T00:00:00"/>
    <x v="2"/>
    <x v="3"/>
    <x v="0"/>
    <x v="1"/>
    <x v="0"/>
  </r>
  <r>
    <s v="Fushimi, Aaron"/>
    <x v="1"/>
    <x v="0"/>
    <d v="1986-10-26T00:00:00"/>
    <x v="3"/>
    <x v="3"/>
    <x v="0"/>
    <x v="2"/>
    <x v="0"/>
  </r>
  <r>
    <s v="Mabry-Moore, Haley"/>
    <x v="0"/>
    <x v="1"/>
    <d v="2004-02-05T00:00:00"/>
    <x v="2"/>
    <x v="0"/>
    <x v="0"/>
    <x v="0"/>
    <x v="0"/>
  </r>
  <r>
    <s v="Hernandez, Anthony"/>
    <x v="1"/>
    <x v="1"/>
    <d v="1982-02-22T00:00:00"/>
    <x v="3"/>
    <x v="3"/>
    <x v="0"/>
    <x v="1"/>
    <x v="1"/>
  </r>
  <r>
    <s v="Gash, Isaiah"/>
    <x v="1"/>
    <x v="1"/>
    <d v="1981-08-07T00:00:00"/>
    <x v="1"/>
    <x v="3"/>
    <x v="0"/>
    <x v="1"/>
    <x v="0"/>
  </r>
  <r>
    <s v="Her, My"/>
    <x v="0"/>
    <x v="1"/>
    <d v="1961-09-14T00:00:00"/>
    <x v="0"/>
    <x v="2"/>
    <x v="0"/>
    <x v="1"/>
    <x v="0"/>
  </r>
  <r>
    <s v="Davis, Mattiea"/>
    <x v="0"/>
    <x v="1"/>
    <d v="1992-09-05T00:00:00"/>
    <x v="2"/>
    <x v="5"/>
    <x v="0"/>
    <x v="0"/>
    <x v="0"/>
  </r>
  <r>
    <s v="Bates, Jillian"/>
    <x v="0"/>
    <x v="1"/>
    <d v="1970-06-22T00:00:00"/>
    <x v="2"/>
    <x v="1"/>
    <x v="0"/>
    <x v="1"/>
    <x v="1"/>
  </r>
  <r>
    <s v="al-Shahidi, Mahdi"/>
    <x v="1"/>
    <x v="0"/>
    <d v="1980-03-30T00:00:00"/>
    <x v="1"/>
    <x v="1"/>
    <x v="0"/>
    <x v="1"/>
    <x v="0"/>
  </r>
  <r>
    <s v="Sanchez, Dylan"/>
    <x v="1"/>
    <x v="1"/>
    <d v="1989-06-20T00:00:00"/>
    <x v="2"/>
    <x v="3"/>
    <x v="0"/>
    <x v="1"/>
    <x v="0"/>
  </r>
  <r>
    <s v="Santoscoy, Rene"/>
    <x v="1"/>
    <x v="0"/>
    <d v="1989-07-11T00:00:00"/>
    <x v="2"/>
    <x v="3"/>
    <x v="0"/>
    <x v="1"/>
    <x v="0"/>
  </r>
  <r>
    <s v="Lopez Jr, Montserrat"/>
    <x v="0"/>
    <x v="1"/>
    <d v="1967-05-02T00:00:00"/>
    <x v="2"/>
    <x v="5"/>
    <x v="0"/>
    <x v="1"/>
    <x v="1"/>
  </r>
  <r>
    <s v="Ball, Alyssa"/>
    <x v="0"/>
    <x v="1"/>
    <d v="1963-05-26T00:00:00"/>
    <x v="1"/>
    <x v="2"/>
    <x v="0"/>
    <x v="1"/>
    <x v="0"/>
  </r>
  <r>
    <s v="Ortega, Jessica"/>
    <x v="0"/>
    <x v="0"/>
    <d v="1987-03-31T00:00:00"/>
    <x v="1"/>
    <x v="4"/>
    <x v="0"/>
    <x v="1"/>
    <x v="1"/>
  </r>
  <r>
    <s v="Christensen, Kyera"/>
    <x v="0"/>
    <x v="1"/>
    <d v="1960-02-06T00:00:00"/>
    <x v="3"/>
    <x v="2"/>
    <x v="6"/>
    <x v="1"/>
    <x v="1"/>
  </r>
  <r>
    <s v="Ornelas, Dixie"/>
    <x v="0"/>
    <x v="1"/>
    <d v="1980-05-12T00:00:00"/>
    <x v="2"/>
    <x v="4"/>
    <x v="0"/>
    <x v="1"/>
    <x v="0"/>
  </r>
  <r>
    <s v="Conover, Andrew"/>
    <x v="1"/>
    <x v="0"/>
    <d v="1977-01-28T00:00:00"/>
    <x v="3"/>
    <x v="1"/>
    <x v="0"/>
    <x v="0"/>
    <x v="0"/>
  </r>
  <r>
    <s v="Reid, Yohannes"/>
    <x v="1"/>
    <x v="1"/>
    <d v="2001-10-02T00:00:00"/>
    <x v="0"/>
    <x v="3"/>
    <x v="9"/>
    <x v="0"/>
    <x v="0"/>
  </r>
  <r>
    <s v="Ho, Joshua"/>
    <x v="1"/>
    <x v="1"/>
    <d v="1961-03-09T00:00:00"/>
    <x v="3"/>
    <x v="3"/>
    <x v="0"/>
    <x v="1"/>
    <x v="1"/>
  </r>
  <r>
    <s v="Dompier, Margie"/>
    <x v="0"/>
    <x v="1"/>
    <d v="1970-08-19T00:00:00"/>
    <x v="1"/>
    <x v="3"/>
    <x v="0"/>
    <x v="2"/>
    <x v="0"/>
  </r>
  <r>
    <s v="Gray, Kenneth"/>
    <x v="1"/>
    <x v="0"/>
    <d v="1953-03-14T00:00:00"/>
    <x v="2"/>
    <x v="5"/>
    <x v="0"/>
    <x v="1"/>
    <x v="0"/>
  </r>
  <r>
    <s v="Baca, Drayas"/>
    <x v="1"/>
    <x v="1"/>
    <d v="1992-10-07T00:00:00"/>
    <x v="2"/>
    <x v="4"/>
    <x v="0"/>
    <x v="0"/>
    <x v="1"/>
  </r>
  <r>
    <s v="Jackson, Howard"/>
    <x v="1"/>
    <x v="1"/>
    <d v="1990-02-19T00:00:00"/>
    <x v="3"/>
    <x v="1"/>
    <x v="0"/>
    <x v="0"/>
    <x v="0"/>
  </r>
  <r>
    <s v="Jolly, Charlene"/>
    <x v="0"/>
    <x v="1"/>
    <d v="1989-12-20T00:00:00"/>
    <x v="2"/>
    <x v="4"/>
    <x v="0"/>
    <x v="0"/>
    <x v="0"/>
  </r>
  <r>
    <s v="Cole, Joey"/>
    <x v="1"/>
    <x v="1"/>
    <d v="1933-01-07T00:00:00"/>
    <x v="3"/>
    <x v="4"/>
    <x v="2"/>
    <x v="3"/>
    <x v="1"/>
  </r>
  <r>
    <s v="Lewis, Giovonnie"/>
    <x v="1"/>
    <x v="0"/>
    <d v="1983-08-15T00:00:00"/>
    <x v="0"/>
    <x v="7"/>
    <x v="0"/>
    <x v="1"/>
    <x v="0"/>
  </r>
  <r>
    <s v="Solomon, Jordan"/>
    <x v="0"/>
    <x v="1"/>
    <d v="1943-08-03T00:00:00"/>
    <x v="0"/>
    <x v="3"/>
    <x v="0"/>
    <x v="1"/>
    <x v="1"/>
  </r>
  <r>
    <s v="Lee, Samuel"/>
    <x v="1"/>
    <x v="1"/>
    <d v="1949-02-17T00:00:00"/>
    <x v="1"/>
    <x v="4"/>
    <x v="0"/>
    <x v="1"/>
    <x v="0"/>
  </r>
  <r>
    <s v="al-Dada, Nawaar"/>
    <x v="0"/>
    <x v="0"/>
    <d v="1948-11-30T00:00:00"/>
    <x v="3"/>
    <x v="1"/>
    <x v="0"/>
    <x v="1"/>
    <x v="1"/>
  </r>
  <r>
    <s v="Norton, Lois"/>
    <x v="0"/>
    <x v="1"/>
    <d v="1981-11-08T00:00:00"/>
    <x v="3"/>
    <x v="2"/>
    <x v="0"/>
    <x v="0"/>
    <x v="1"/>
  </r>
  <r>
    <s v="Carter, Laura"/>
    <x v="0"/>
    <x v="0"/>
    <d v="1979-03-24T00:00:00"/>
    <x v="3"/>
    <x v="1"/>
    <x v="0"/>
    <x v="1"/>
    <x v="1"/>
  </r>
  <r>
    <s v="al-Jafari, Munisa"/>
    <x v="0"/>
    <x v="1"/>
    <d v="1967-01-12T00:00:00"/>
    <x v="2"/>
    <x v="3"/>
    <x v="0"/>
    <x v="2"/>
    <x v="0"/>
  </r>
  <r>
    <s v="Williams, Elijah"/>
    <x v="1"/>
    <x v="1"/>
    <d v="1968-10-14T00:00:00"/>
    <x v="1"/>
    <x v="6"/>
    <x v="0"/>
    <x v="0"/>
    <x v="0"/>
  </r>
  <r>
    <s v="Adame, Jacqueline"/>
    <x v="0"/>
    <x v="1"/>
    <d v="1946-08-09T00:00:00"/>
    <x v="3"/>
    <x v="5"/>
    <x v="0"/>
    <x v="1"/>
    <x v="1"/>
  </r>
  <r>
    <s v="el-Moussa, Jalaal"/>
    <x v="1"/>
    <x v="1"/>
    <d v="1924-09-23T00:00:00"/>
    <x v="1"/>
    <x v="2"/>
    <x v="0"/>
    <x v="3"/>
    <x v="0"/>
  </r>
  <r>
    <s v="Sandoval, Alicia"/>
    <x v="0"/>
    <x v="1"/>
    <d v="1953-12-03T00:00:00"/>
    <x v="3"/>
    <x v="3"/>
    <x v="0"/>
    <x v="1"/>
    <x v="1"/>
  </r>
  <r>
    <s v="Urquidez, Janet"/>
    <x v="0"/>
    <x v="1"/>
    <d v="1991-07-04T00:00:00"/>
    <x v="0"/>
    <x v="1"/>
    <x v="10"/>
    <x v="0"/>
    <x v="1"/>
  </r>
  <r>
    <s v="el-Shaikh, Fawzaana"/>
    <x v="0"/>
    <x v="0"/>
    <d v="1977-02-10T00:00:00"/>
    <x v="1"/>
    <x v="3"/>
    <x v="0"/>
    <x v="0"/>
    <x v="0"/>
  </r>
  <r>
    <s v="Zadra, Caleb"/>
    <x v="1"/>
    <x v="0"/>
    <d v="1989-05-12T00:00:00"/>
    <x v="3"/>
    <x v="1"/>
    <x v="0"/>
    <x v="0"/>
    <x v="1"/>
  </r>
  <r>
    <s v="Beazer, Alondra"/>
    <x v="0"/>
    <x v="1"/>
    <d v="1969-03-01T00:00:00"/>
    <x v="2"/>
    <x v="1"/>
    <x v="0"/>
    <x v="1"/>
    <x v="1"/>
  </r>
  <r>
    <s v="Cho, Jordain"/>
    <x v="1"/>
    <x v="1"/>
    <d v="1991-01-23T00:00:00"/>
    <x v="2"/>
    <x v="4"/>
    <x v="0"/>
    <x v="0"/>
    <x v="2"/>
  </r>
  <r>
    <s v="Rice, Eric"/>
    <x v="1"/>
    <x v="1"/>
    <d v="2001-03-17T00:00:00"/>
    <x v="0"/>
    <x v="2"/>
    <x v="0"/>
    <x v="0"/>
    <x v="0"/>
  </r>
  <r>
    <s v="Salazar, Jordan"/>
    <x v="1"/>
    <x v="1"/>
    <d v="1982-05-19T00:00:00"/>
    <x v="0"/>
    <x v="2"/>
    <x v="11"/>
    <x v="0"/>
    <x v="0"/>
  </r>
  <r>
    <s v="San, Slesha"/>
    <x v="0"/>
    <x v="1"/>
    <d v="1960-01-02T00:00:00"/>
    <x v="1"/>
    <x v="1"/>
    <x v="0"/>
    <x v="2"/>
    <x v="1"/>
  </r>
  <r>
    <s v="el-Ebrahim, Sumaita"/>
    <x v="0"/>
    <x v="1"/>
    <d v="1985-03-10T00:00:00"/>
    <x v="2"/>
    <x v="6"/>
    <x v="0"/>
    <x v="1"/>
    <x v="1"/>
  </r>
  <r>
    <s v="Taylor, David"/>
    <x v="1"/>
    <x v="1"/>
    <d v="1945-07-26T00:00:00"/>
    <x v="2"/>
    <x v="2"/>
    <x v="0"/>
    <x v="3"/>
    <x v="1"/>
  </r>
  <r>
    <s v="Wilford, Shaleena"/>
    <x v="0"/>
    <x v="1"/>
    <d v="2002-11-10T00:00:00"/>
    <x v="3"/>
    <x v="0"/>
    <x v="0"/>
    <x v="0"/>
    <x v="0"/>
  </r>
  <r>
    <s v="Rockwell, Richard"/>
    <x v="1"/>
    <x v="0"/>
    <d v="1987-04-12T00:00:00"/>
    <x v="0"/>
    <x v="3"/>
    <x v="0"/>
    <x v="0"/>
    <x v="0"/>
  </r>
  <r>
    <s v="Kekahbah, William"/>
    <x v="1"/>
    <x v="1"/>
    <d v="1960-09-08T00:00:00"/>
    <x v="2"/>
    <x v="2"/>
    <x v="12"/>
    <x v="1"/>
    <x v="0"/>
  </r>
  <r>
    <s v="Fraire, Enain"/>
    <x v="1"/>
    <x v="0"/>
    <d v="1954-08-07T00:00:00"/>
    <x v="1"/>
    <x v="2"/>
    <x v="0"/>
    <x v="1"/>
    <x v="1"/>
  </r>
  <r>
    <s v="Jacquez, Tiara"/>
    <x v="0"/>
    <x v="0"/>
    <d v="1997-06-08T00:00:00"/>
    <x v="1"/>
    <x v="2"/>
    <x v="0"/>
    <x v="0"/>
    <x v="1"/>
  </r>
  <r>
    <s v="el-Salik, Waseef"/>
    <x v="1"/>
    <x v="1"/>
    <d v="1954-01-26T00:00:00"/>
    <x v="1"/>
    <x v="3"/>
    <x v="0"/>
    <x v="1"/>
    <x v="0"/>
  </r>
  <r>
    <s v="Clifford-Johnson, Kendra"/>
    <x v="0"/>
    <x v="1"/>
    <d v="1962-04-05T00:00:00"/>
    <x v="1"/>
    <x v="2"/>
    <x v="0"/>
    <x v="0"/>
    <x v="0"/>
  </r>
  <r>
    <s v="Evison, Mercedes"/>
    <x v="0"/>
    <x v="1"/>
    <d v="1954-11-03T00:00:00"/>
    <x v="0"/>
    <x v="2"/>
    <x v="0"/>
    <x v="3"/>
    <x v="1"/>
  </r>
  <r>
    <s v="Xatkoun, Brandon"/>
    <x v="1"/>
    <x v="0"/>
    <d v="1979-07-09T00:00:00"/>
    <x v="1"/>
    <x v="1"/>
    <x v="0"/>
    <x v="1"/>
    <x v="1"/>
  </r>
  <r>
    <s v="Lee, Morgan"/>
    <x v="1"/>
    <x v="0"/>
    <d v="1995-01-10T00:00:00"/>
    <x v="3"/>
    <x v="0"/>
    <x v="0"/>
    <x v="0"/>
    <x v="0"/>
  </r>
  <r>
    <s v="Diaz, Isamar"/>
    <x v="0"/>
    <x v="1"/>
    <d v="1958-04-26T00:00:00"/>
    <x v="1"/>
    <x v="3"/>
    <x v="0"/>
    <x v="1"/>
    <x v="0"/>
  </r>
  <r>
    <s v="Martin, Shelby"/>
    <x v="0"/>
    <x v="0"/>
    <d v="1960-04-22T00:00:00"/>
    <x v="3"/>
    <x v="3"/>
    <x v="0"/>
    <x v="1"/>
    <x v="1"/>
  </r>
  <r>
    <s v="Holmes, Khampeng"/>
    <x v="0"/>
    <x v="1"/>
    <d v="2002-01-03T00:00:00"/>
    <x v="0"/>
    <x v="0"/>
    <x v="0"/>
    <x v="0"/>
    <x v="0"/>
  </r>
  <r>
    <s v="el-Sahli, Warda"/>
    <x v="0"/>
    <x v="1"/>
    <d v="1974-03-20T00:00:00"/>
    <x v="1"/>
    <x v="1"/>
    <x v="0"/>
    <x v="0"/>
    <x v="1"/>
  </r>
  <r>
    <s v="Busby, Randal"/>
    <x v="1"/>
    <x v="1"/>
    <d v="1979-07-23T00:00:00"/>
    <x v="1"/>
    <x v="3"/>
    <x v="0"/>
    <x v="0"/>
    <x v="0"/>
  </r>
  <r>
    <s v="Teague, Kyle"/>
    <x v="1"/>
    <x v="1"/>
    <d v="1955-08-19T00:00:00"/>
    <x v="2"/>
    <x v="3"/>
    <x v="0"/>
    <x v="1"/>
    <x v="0"/>
  </r>
  <r>
    <s v="el-Rahman, Adham"/>
    <x v="1"/>
    <x v="1"/>
    <d v="1968-11-14T00:00:00"/>
    <x v="1"/>
    <x v="3"/>
    <x v="0"/>
    <x v="2"/>
    <x v="0"/>
  </r>
  <r>
    <s v="Morris, Jessica"/>
    <x v="0"/>
    <x v="0"/>
    <d v="1959-11-29T00:00:00"/>
    <x v="1"/>
    <x v="2"/>
    <x v="0"/>
    <x v="2"/>
    <x v="0"/>
  </r>
  <r>
    <s v="Leal, Gabriela"/>
    <x v="0"/>
    <x v="0"/>
    <d v="1968-08-04T00:00:00"/>
    <x v="1"/>
    <x v="3"/>
    <x v="0"/>
    <x v="1"/>
    <x v="1"/>
  </r>
  <r>
    <s v="Digby, Angela"/>
    <x v="0"/>
    <x v="1"/>
    <d v="1986-06-11T00:00:00"/>
    <x v="0"/>
    <x v="1"/>
    <x v="0"/>
    <x v="0"/>
    <x v="1"/>
  </r>
  <r>
    <s v="Lanza, Xavier"/>
    <x v="1"/>
    <x v="1"/>
    <d v="1966-12-08T00:00:00"/>
    <x v="2"/>
    <x v="1"/>
    <x v="5"/>
    <x v="1"/>
    <x v="1"/>
  </r>
  <r>
    <s v="Henley, Dawnielle"/>
    <x v="0"/>
    <x v="1"/>
    <d v="1970-05-03T00:00:00"/>
    <x v="2"/>
    <x v="1"/>
    <x v="13"/>
    <x v="1"/>
    <x v="1"/>
  </r>
  <r>
    <s v="Gallegos, Jessica"/>
    <x v="0"/>
    <x v="1"/>
    <d v="2000-02-02T00:00:00"/>
    <x v="0"/>
    <x v="0"/>
    <x v="0"/>
    <x v="0"/>
    <x v="0"/>
  </r>
  <r>
    <s v="Chavez, Alondra"/>
    <x v="0"/>
    <x v="1"/>
    <d v="1981-08-06T00:00:00"/>
    <x v="2"/>
    <x v="1"/>
    <x v="0"/>
    <x v="1"/>
    <x v="1"/>
  </r>
  <r>
    <s v="el-Ozer, Sajaa"/>
    <x v="0"/>
    <x v="1"/>
    <d v="1971-01-31T00:00:00"/>
    <x v="1"/>
    <x v="2"/>
    <x v="0"/>
    <x v="1"/>
    <x v="0"/>
  </r>
  <r>
    <s v="Suen, Joshua"/>
    <x v="1"/>
    <x v="1"/>
    <d v="1981-06-03T00:00:00"/>
    <x v="2"/>
    <x v="4"/>
    <x v="0"/>
    <x v="1"/>
    <x v="2"/>
  </r>
  <r>
    <s v="Huang, David"/>
    <x v="1"/>
    <x v="0"/>
    <d v="1950-10-14T00:00:00"/>
    <x v="1"/>
    <x v="2"/>
    <x v="0"/>
    <x v="1"/>
    <x v="1"/>
  </r>
  <r>
    <s v="Hutcherson, Karl"/>
    <x v="1"/>
    <x v="1"/>
    <d v="1977-07-13T00:00:00"/>
    <x v="1"/>
    <x v="2"/>
    <x v="0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Female"/>
    <x v="0"/>
    <s v="&gt;=2000s"/>
    <s v="2100"/>
    <s v="Upper secondary education"/>
    <s v="Denmark"/>
    <s v="Divorced"/>
    <x v="0"/>
  </r>
  <r>
    <s v="Female"/>
    <x v="1"/>
    <s v="1990s"/>
    <s v="2400"/>
    <s v="Upper secondary education"/>
    <s v="Denmark"/>
    <s v="Married/separated"/>
    <x v="1"/>
  </r>
  <r>
    <s v="Female"/>
    <x v="0"/>
    <s v="1980s"/>
    <s v="2200"/>
    <s v="Vocational bachelors educations"/>
    <s v="Denmark"/>
    <s v="Married/separated"/>
    <x v="0"/>
  </r>
  <r>
    <s v="Female"/>
    <x v="0"/>
    <s v="1990s"/>
    <s v="2100"/>
    <s v="Vocational bachelors educations"/>
    <s v="Denmark"/>
    <s v="Divorced"/>
    <x v="0"/>
  </r>
  <r>
    <s v="Female"/>
    <x v="0"/>
    <s v="1980s"/>
    <s v="2400"/>
    <s v="Primary education"/>
    <s v="Denmark"/>
    <s v="Divorced"/>
    <x v="1"/>
  </r>
  <r>
    <s v="Female"/>
    <x v="1"/>
    <s v="1970s"/>
    <s v="2400"/>
    <s v="Vocational Education and Training (VET)"/>
    <s v="Denmark"/>
    <s v="Never married"/>
    <x v="1"/>
  </r>
  <r>
    <s v="Female"/>
    <x v="1"/>
    <s v="1980s"/>
    <m/>
    <s v="Masters programmes"/>
    <s v="Other"/>
    <s v="Married/separated"/>
    <x v="0"/>
  </r>
  <r>
    <s v="Male"/>
    <x v="0"/>
    <s v="1980s"/>
    <s v="2300"/>
    <s v="Primary education"/>
    <s v="Denmark"/>
    <s v="Married/separated"/>
    <x v="0"/>
  </r>
  <r>
    <s v="Male"/>
    <x v="1"/>
    <s v="1990s"/>
    <s v="2300"/>
    <s v="Masters programmes"/>
    <s v="Denmark"/>
    <s v="Never married"/>
    <x v="0"/>
  </r>
  <r>
    <s v="Male"/>
    <x v="1"/>
    <s v="1970s"/>
    <s v="2400"/>
    <s v="Primary education"/>
    <s v="Denmark"/>
    <s v="Married/separated"/>
    <x v="0"/>
  </r>
  <r>
    <s v="Male"/>
    <x v="0"/>
    <s v="1950s"/>
    <m/>
    <s v="Primary education"/>
    <s v="Other"/>
    <s v="Never married"/>
    <x v="0"/>
  </r>
  <r>
    <s v="Male"/>
    <x v="1"/>
    <s v="1980s"/>
    <s v="2100"/>
    <s v="Vocational Education and Training (VET)"/>
    <s v="Denmark"/>
    <s v="Never married"/>
    <x v="0"/>
  </r>
  <r>
    <s v="Male"/>
    <x v="0"/>
    <s v="&lt;=1940s"/>
    <s v="2400"/>
    <s v="Vocational Education and Training (VET)"/>
    <s v="Denmark"/>
    <s v="Divorced"/>
    <x v="1"/>
  </r>
  <r>
    <s v="Female"/>
    <x v="1"/>
    <s v="1960s"/>
    <s v="2300"/>
    <s v="Vocational Education and Training (VET)"/>
    <s v="Denmark"/>
    <s v="Never married"/>
    <x v="0"/>
  </r>
  <r>
    <s v="Female"/>
    <x v="1"/>
    <s v="1990s"/>
    <s v="2100"/>
    <s v="Vocational Education and Training (VET)"/>
    <s v="Denmark"/>
    <s v="Married/separated"/>
    <x v="0"/>
  </r>
  <r>
    <s v="Male"/>
    <x v="0"/>
    <s v="1960s"/>
    <s v="2300"/>
    <s v="Vocational Education and Training (VET)"/>
    <s v="Denmark"/>
    <s v="Married/separated"/>
    <x v="0"/>
  </r>
  <r>
    <s v="Male"/>
    <x v="0"/>
    <s v="1950s"/>
    <s v="2400"/>
    <s v="Vocational bachelors educations"/>
    <s v="Denmark"/>
    <s v="Widowed"/>
    <x v="1"/>
  </r>
  <r>
    <s v="Female"/>
    <x v="1"/>
    <s v="1960s"/>
    <s v="2200"/>
    <s v="Vocational bachelors educations"/>
    <s v="Denmark"/>
    <s v="Divorced"/>
    <x v="1"/>
  </r>
  <r>
    <s v="Female"/>
    <x v="1"/>
    <s v="1960s"/>
    <s v="2300"/>
    <s v="Primary education"/>
    <s v="Denmark"/>
    <s v="Married/separated"/>
    <x v="1"/>
  </r>
  <r>
    <s v="Male"/>
    <x v="1"/>
    <s v="1990s"/>
    <s v="2100"/>
    <s v="Vocational bachelors educations"/>
    <s v="Denmark"/>
    <s v="Never married"/>
    <x v="0"/>
  </r>
  <r>
    <s v="Female"/>
    <x v="0"/>
    <s v="1960s"/>
    <s v="2400"/>
    <s v="Vocational bachelors educations"/>
    <s v="Denmark"/>
    <s v="Never married"/>
    <x v="1"/>
  </r>
  <r>
    <s v="Male"/>
    <x v="1"/>
    <s v="1970s"/>
    <s v="2300"/>
    <s v="Vocational bachelors educations"/>
    <s v="Denmark"/>
    <s v="Married/separated"/>
    <x v="1"/>
  </r>
  <r>
    <s v="Female"/>
    <x v="0"/>
    <s v="1970s"/>
    <s v="2400"/>
    <s v="Vocational Education and Training (VET)"/>
    <s v="Denmark"/>
    <s v="Never married"/>
    <x v="1"/>
  </r>
  <r>
    <s v="Male"/>
    <x v="0"/>
    <s v="1970s"/>
    <s v="2400"/>
    <s v="Vocational Education and Training (VET)"/>
    <s v="Denmark"/>
    <s v="Married/separated"/>
    <x v="0"/>
  </r>
  <r>
    <s v="Male"/>
    <x v="1"/>
    <s v="1990s"/>
    <s v="2200"/>
    <s v="Vocational bachelors educations"/>
    <s v="Denmark"/>
    <s v="Never married"/>
    <x v="0"/>
  </r>
  <r>
    <s v="Male"/>
    <x v="1"/>
    <s v="1960s"/>
    <s v="2400"/>
    <s v="Primary education"/>
    <s v="Denmark"/>
    <s v="Divorced"/>
    <x v="1"/>
  </r>
  <r>
    <s v="Male"/>
    <x v="0"/>
    <s v="1980s"/>
    <s v="2400"/>
    <s v="Vocational Education and Training (VET)"/>
    <s v="Denmark"/>
    <s v="Married/separated"/>
    <x v="0"/>
  </r>
  <r>
    <s v="Female"/>
    <x v="1"/>
    <s v="1960s"/>
    <s v="2300"/>
    <s v="Masters programmes"/>
    <s v="Denmark"/>
    <s v="Married/separated"/>
    <x v="0"/>
  </r>
  <r>
    <s v="Female"/>
    <x v="1"/>
    <s v="1980s"/>
    <s v="2300"/>
    <s v="Short cycle higher education"/>
    <s v="Denmark"/>
    <s v="Never married"/>
    <x v="0"/>
  </r>
  <r>
    <s v="Male"/>
    <x v="1"/>
    <s v="1980s"/>
    <s v="2300"/>
    <s v="Masters programmes"/>
    <s v="Denmark"/>
    <s v="Divorced"/>
    <x v="1"/>
  </r>
  <r>
    <s v="Male"/>
    <x v="1"/>
    <s v="1950s"/>
    <m/>
    <s v="Primary education"/>
    <s v="Other"/>
    <s v="Married/separated"/>
    <x v="1"/>
  </r>
  <r>
    <s v="Male"/>
    <x v="0"/>
    <s v="1950s"/>
    <s v="2300"/>
    <s v="Not stated"/>
    <s v="Denmark"/>
    <s v="Widowed"/>
    <x v="1"/>
  </r>
  <r>
    <s v="Female"/>
    <x v="0"/>
    <s v="1980s"/>
    <s v="2200"/>
    <s v="Vocational Education and Training (VET)"/>
    <s v="Denmark"/>
    <s v="Divorced"/>
    <x v="1"/>
  </r>
  <r>
    <s v="Female"/>
    <x v="1"/>
    <s v="1980s"/>
    <m/>
    <s v="Short cycle higher education"/>
    <s v="Other"/>
    <s v="Married/separated"/>
    <x v="1"/>
  </r>
  <r>
    <s v="Male"/>
    <x v="0"/>
    <s v="1960s"/>
    <s v="2400"/>
    <s v="Primary education"/>
    <s v="Denmark"/>
    <s v="Divorced"/>
    <x v="0"/>
  </r>
  <r>
    <s v="Female"/>
    <x v="1"/>
    <s v="1970s"/>
    <s v="2300"/>
    <s v="Short cycle higher education"/>
    <s v="Denmark"/>
    <s v="Widowed"/>
    <x v="0"/>
  </r>
  <r>
    <s v="Male"/>
    <x v="1"/>
    <s v="&lt;=1940s"/>
    <s v="2400"/>
    <s v="Vocational bachelors educations"/>
    <s v="Denmark"/>
    <s v="Never married"/>
    <x v="1"/>
  </r>
  <r>
    <s v="Female"/>
    <x v="0"/>
    <s v="1980s"/>
    <s v="2100"/>
    <s v="Masters programmes"/>
    <s v="Denmark"/>
    <s v="Married/separated"/>
    <x v="0"/>
  </r>
  <r>
    <s v="Female"/>
    <x v="0"/>
    <s v="1960s"/>
    <s v="2200"/>
    <s v="Vocational Education and Training (VET)"/>
    <s v="Denmark"/>
    <s v="Divorced"/>
    <x v="1"/>
  </r>
  <r>
    <s v="Male"/>
    <x v="1"/>
    <s v="&gt;=2000s"/>
    <s v="2100"/>
    <s v="Upper secondary education"/>
    <s v="Denmark"/>
    <s v="Never married"/>
    <x v="0"/>
  </r>
  <r>
    <s v="Male"/>
    <x v="0"/>
    <s v="1950s"/>
    <s v="2100"/>
    <s v="Vocational Education and Training (VET)"/>
    <s v="Denmark"/>
    <s v="Never married"/>
    <x v="0"/>
  </r>
  <r>
    <s v="Male"/>
    <x v="0"/>
    <s v="1960s"/>
    <s v="2100"/>
    <s v="Vocational bachelors educations"/>
    <s v="Denmark"/>
    <s v="Married/separated"/>
    <x v="1"/>
  </r>
  <r>
    <s v="Male"/>
    <x v="1"/>
    <s v="1960s"/>
    <s v="2400"/>
    <s v="Vocational Education and Training (VET)"/>
    <s v="Denmark"/>
    <s v="Married/separated"/>
    <x v="0"/>
  </r>
  <r>
    <s v="Female"/>
    <x v="0"/>
    <s v="1970s"/>
    <s v="2400"/>
    <s v="Short cycle higher education"/>
    <s v="Denmark"/>
    <s v="Married/separated"/>
    <x v="0"/>
  </r>
  <r>
    <s v="Male"/>
    <x v="0"/>
    <s v="1960s"/>
    <s v="2400"/>
    <s v="Primary education"/>
    <s v="Denmark"/>
    <s v="Married/separated"/>
    <x v="1"/>
  </r>
  <r>
    <s v="Male"/>
    <x v="0"/>
    <s v="1960s"/>
    <s v="2300"/>
    <s v="Upper secondary education"/>
    <s v="Denmark"/>
    <s v="Married/separated"/>
    <x v="1"/>
  </r>
  <r>
    <s v="Male"/>
    <x v="0"/>
    <s v="1990s"/>
    <s v="2100"/>
    <s v="Bachelors programmes"/>
    <s v="Denmark"/>
    <s v="Never married"/>
    <x v="0"/>
  </r>
  <r>
    <s v="Female"/>
    <x v="1"/>
    <s v="1970s"/>
    <s v="2400"/>
    <s v="Vocational bachelors educations"/>
    <s v="Denmark"/>
    <s v="Divorced"/>
    <x v="1"/>
  </r>
  <r>
    <s v="Male"/>
    <x v="1"/>
    <s v="1950s"/>
    <s v="2400"/>
    <s v="Vocational Education and Training (VET)"/>
    <s v="Denmark"/>
    <s v="Married/separated"/>
    <x v="0"/>
  </r>
  <r>
    <s v="Male"/>
    <x v="1"/>
    <s v="&lt;=1940s"/>
    <s v="2200"/>
    <s v="Vocational Education and Training (VET)"/>
    <s v="Denmark"/>
    <s v="Married/separated"/>
    <x v="0"/>
  </r>
  <r>
    <s v="Female"/>
    <x v="0"/>
    <s v="1970s"/>
    <s v="2400"/>
    <s v="Vocational bachelors educations"/>
    <s v="Denmark"/>
    <s v="Divorced"/>
    <x v="0"/>
  </r>
  <r>
    <s v="Female"/>
    <x v="0"/>
    <s v="1950s"/>
    <s v="2200"/>
    <s v="Vocational bachelors educations"/>
    <s v="Denmark"/>
    <s v="Never married"/>
    <x v="0"/>
  </r>
  <r>
    <s v="Female"/>
    <x v="0"/>
    <s v="1960s"/>
    <s v="2400"/>
    <s v="Masters programmes"/>
    <s v="Denmark"/>
    <s v="Never married"/>
    <x v="1"/>
  </r>
  <r>
    <s v="Male"/>
    <x v="1"/>
    <s v="1990s"/>
    <s v="2300"/>
    <s v="Masters programmes"/>
    <s v="Denmark"/>
    <s v="Married/separated"/>
    <x v="1"/>
  </r>
  <r>
    <s v="Male"/>
    <x v="1"/>
    <s v="1970s"/>
    <s v="2200"/>
    <s v="Vocational bachelors educations"/>
    <s v="Denmark"/>
    <s v="Married/separated"/>
    <x v="1"/>
  </r>
  <r>
    <s v="Female"/>
    <x v="0"/>
    <s v="1970s"/>
    <s v="2100"/>
    <s v="Masters programmes"/>
    <s v="Denmark"/>
    <s v="Never married"/>
    <x v="1"/>
  </r>
  <r>
    <s v="Female"/>
    <x v="0"/>
    <s v="1960s"/>
    <s v="2400"/>
    <s v="Masters programmes"/>
    <s v="Denmark"/>
    <s v="Married/separated"/>
    <x v="1"/>
  </r>
  <r>
    <s v="Female"/>
    <x v="0"/>
    <s v="1960s"/>
    <s v="2300"/>
    <s v="Vocational Education and Training (VET)"/>
    <s v="Denmark"/>
    <s v="Married/separated"/>
    <x v="0"/>
  </r>
  <r>
    <s v="Male"/>
    <x v="1"/>
    <s v="1960s"/>
    <s v="2400"/>
    <s v="Vocational Education and Training (VET)"/>
    <s v="Denmark"/>
    <s v="Married/separated"/>
    <x v="0"/>
  </r>
  <r>
    <s v="Female"/>
    <x v="0"/>
    <s v="1950s"/>
    <s v="2400"/>
    <s v="Primary education"/>
    <s v="Denmark"/>
    <s v="Widowed"/>
    <x v="0"/>
  </r>
  <r>
    <s v="Male"/>
    <x v="0"/>
    <s v="1990s"/>
    <s v="2400"/>
    <s v="Primary education"/>
    <s v="Denmark"/>
    <s v="Never married"/>
    <x v="0"/>
  </r>
  <r>
    <s v="Female"/>
    <x v="1"/>
    <s v="1960s"/>
    <s v="2300"/>
    <s v="Upper secondary education"/>
    <s v="Denmark"/>
    <s v="Married/separated"/>
    <x v="0"/>
  </r>
  <r>
    <s v="Male"/>
    <x v="1"/>
    <s v="1970s"/>
    <s v="2200"/>
    <s v="Vocational bachelors educations"/>
    <s v="Denmark"/>
    <s v="Divorced"/>
    <x v="1"/>
  </r>
  <r>
    <s v="Male"/>
    <x v="0"/>
    <s v="1960s"/>
    <s v="2400"/>
    <s v="Primary education"/>
    <s v="Denmark"/>
    <s v="Married/separated"/>
    <x v="0"/>
  </r>
  <r>
    <s v="Female"/>
    <x v="1"/>
    <s v="1960s"/>
    <s v="2300"/>
    <s v="Primary education"/>
    <s v="Denmark"/>
    <s v="Married/separated"/>
    <x v="1"/>
  </r>
  <r>
    <s v="Male"/>
    <x v="1"/>
    <s v="1960s"/>
    <s v="2200"/>
    <s v="Vocational bachelors educations"/>
    <s v="Denmark"/>
    <s v="Married/separated"/>
    <x v="0"/>
  </r>
  <r>
    <s v="Female"/>
    <x v="1"/>
    <s v="1990s"/>
    <s v="2200"/>
    <s v="Bachelors programmes"/>
    <s v="Denmark"/>
    <s v="Never married"/>
    <x v="0"/>
  </r>
  <r>
    <s v="Female"/>
    <x v="1"/>
    <s v="1980s"/>
    <s v="2400"/>
    <s v="Vocational Education and Training (VET)"/>
    <s v="Denmark"/>
    <s v="Widowed"/>
    <x v="1"/>
  </r>
  <r>
    <s v="Female"/>
    <x v="0"/>
    <s v="&gt;=2000s"/>
    <s v="2100"/>
    <s v="Vocational Education and Training (VET)"/>
    <s v="Denmark"/>
    <s v="Never married"/>
    <x v="0"/>
  </r>
  <r>
    <s v="Male"/>
    <x v="0"/>
    <s v="1980s"/>
    <s v="2300"/>
    <s v="Vocational bachelors educations"/>
    <s v="Denmark"/>
    <s v="Widowed"/>
    <x v="0"/>
  </r>
  <r>
    <s v="Male"/>
    <x v="0"/>
    <s v="1970s"/>
    <s v="2200"/>
    <s v="Vocational bachelors educations"/>
    <s v="Denmark"/>
    <s v="Married/separated"/>
    <x v="0"/>
  </r>
  <r>
    <s v="Male"/>
    <x v="0"/>
    <s v="1960s"/>
    <s v="2100"/>
    <s v="Primary education"/>
    <s v="Denmark"/>
    <s v="Married/separated"/>
    <x v="0"/>
  </r>
  <r>
    <s v="Male"/>
    <x v="0"/>
    <s v="1960s"/>
    <m/>
    <s v="Vocational Education and Training (VET)"/>
    <s v="Other"/>
    <s v="Married/separated"/>
    <x v="0"/>
  </r>
  <r>
    <s v="Male"/>
    <x v="0"/>
    <s v="1960s"/>
    <s v="2200"/>
    <s v="Vocational Education and Training (VET)"/>
    <s v="Denmark"/>
    <s v="Divorced"/>
    <x v="0"/>
  </r>
  <r>
    <s v="Female"/>
    <x v="1"/>
    <s v="1960s"/>
    <s v="2200"/>
    <s v="Vocational Education and Training (VET)"/>
    <s v="Denmark"/>
    <s v="Married/separated"/>
    <x v="0"/>
  </r>
  <r>
    <s v="Male"/>
    <x v="1"/>
    <s v="1970s"/>
    <s v="2400"/>
    <s v="Vocational Education and Training (VET)"/>
    <s v="Denmark"/>
    <s v="Divorced"/>
    <x v="1"/>
  </r>
  <r>
    <s v="Male"/>
    <x v="1"/>
    <s v="1970s"/>
    <s v="2200"/>
    <s v="Upper secondary education"/>
    <s v="Denmark"/>
    <s v="Married/separated"/>
    <x v="0"/>
  </r>
  <r>
    <s v="Male"/>
    <x v="1"/>
    <s v="1970s"/>
    <s v="2100"/>
    <s v="Vocational bachelors educations"/>
    <s v="Denmark"/>
    <s v="Never married"/>
    <x v="1"/>
  </r>
  <r>
    <s v="Male"/>
    <x v="0"/>
    <s v="1980s"/>
    <s v="2300"/>
    <s v="Masters programmes"/>
    <s v="Denmark"/>
    <s v="Widowed"/>
    <x v="1"/>
  </r>
  <r>
    <s v="Male"/>
    <x v="0"/>
    <s v="1990s"/>
    <m/>
    <s v="Vocational bachelors educations"/>
    <s v="Other"/>
    <s v="Divorced"/>
    <x v="0"/>
  </r>
  <r>
    <s v="Male"/>
    <x v="0"/>
    <s v="1950s"/>
    <s v="2200"/>
    <s v="Vocational Education and Training (VET)"/>
    <s v="Denmark"/>
    <s v="Married/separated"/>
    <x v="1"/>
  </r>
  <r>
    <s v="Male"/>
    <x v="0"/>
    <s v="1960s"/>
    <s v="2300"/>
    <s v="Vocational Education and Training (VET)"/>
    <s v="Denmark"/>
    <s v="Divorced"/>
    <x v="0"/>
  </r>
  <r>
    <s v="Male"/>
    <x v="0"/>
    <s v="1970s"/>
    <s v="2200"/>
    <s v="Primary education"/>
    <s v="Denmark"/>
    <s v="Widowed"/>
    <x v="0"/>
  </r>
  <r>
    <s v="Female"/>
    <x v="0"/>
    <s v="1980s"/>
    <s v="2300"/>
    <s v="Vocational bachelors educations"/>
    <s v="Denmark"/>
    <s v="Never married"/>
    <x v="1"/>
  </r>
  <r>
    <s v="Male"/>
    <x v="0"/>
    <s v="1950s"/>
    <s v="2200"/>
    <s v="Vocational Education and Training (VET)"/>
    <s v="Denmark"/>
    <s v="Never married"/>
    <x v="1"/>
  </r>
  <r>
    <s v="Female"/>
    <x v="1"/>
    <s v="&gt;=2000s"/>
    <s v="2300"/>
    <s v="Upper secondary education"/>
    <s v="Denmark"/>
    <s v="Widowed"/>
    <x v="0"/>
  </r>
  <r>
    <s v="Male"/>
    <x v="1"/>
    <s v="1960s"/>
    <s v="2300"/>
    <s v="Primary education"/>
    <s v="Denmark"/>
    <s v="Married/separated"/>
    <x v="0"/>
  </r>
  <r>
    <s v="Male"/>
    <x v="1"/>
    <s v="1960s"/>
    <s v="2300"/>
    <s v="Primary education"/>
    <s v="Denmark"/>
    <s v="Married/separated"/>
    <x v="1"/>
  </r>
  <r>
    <s v="Female"/>
    <x v="1"/>
    <s v="1990s"/>
    <m/>
    <s v="Bachelors programmes"/>
    <s v="Other"/>
    <s v="Divorced"/>
    <x v="0"/>
  </r>
  <r>
    <s v="Male"/>
    <x v="0"/>
    <s v="1960s"/>
    <s v="2400"/>
    <s v="Upper secondary education"/>
    <s v="Denmark"/>
    <s v="Never married"/>
    <x v="0"/>
  </r>
  <r>
    <s v="Female"/>
    <x v="1"/>
    <s v="1990s"/>
    <s v="2200"/>
    <s v="Vocational bachelors educations"/>
    <s v="Denmark"/>
    <s v="Widowed"/>
    <x v="0"/>
  </r>
  <r>
    <s v="Female"/>
    <x v="0"/>
    <s v="1970s"/>
    <s v="2400"/>
    <s v="Vocational Education and Training (VET)"/>
    <s v="Denmark"/>
    <s v="Married/separated"/>
    <x v="1"/>
  </r>
  <r>
    <s v="Male"/>
    <x v="0"/>
    <s v="1990s"/>
    <s v="2100"/>
    <s v="Upper secondary education"/>
    <s v="Denmark"/>
    <s v="Married/separated"/>
    <x v="0"/>
  </r>
  <r>
    <s v="Male"/>
    <x v="0"/>
    <s v="1990s"/>
    <s v="2300"/>
    <s v="Upper secondary education"/>
    <s v="Denmark"/>
    <s v="Widowed"/>
    <x v="0"/>
  </r>
  <r>
    <s v="Male"/>
    <x v="1"/>
    <s v="1990s"/>
    <s v="2100"/>
    <s v="Masters programmes"/>
    <s v="Denmark"/>
    <s v="Never married"/>
    <x v="0"/>
  </r>
  <r>
    <s v="Female"/>
    <x v="0"/>
    <s v="1960s"/>
    <s v="2400"/>
    <s v="Vocational Education and Training (VET)"/>
    <s v="Denmark"/>
    <s v="Married/separated"/>
    <x v="1"/>
  </r>
  <r>
    <s v="Female"/>
    <x v="1"/>
    <s v="1980s"/>
    <s v="2400"/>
    <s v="Masters programmes"/>
    <s v="Denmark"/>
    <s v="Married/separated"/>
    <x v="1"/>
  </r>
  <r>
    <s v="Female"/>
    <x v="1"/>
    <s v="1980s"/>
    <s v="2400"/>
    <s v="Vocational Education and Training (VET)"/>
    <s v="Denmark"/>
    <s v="Married/separated"/>
    <x v="1"/>
  </r>
  <r>
    <s v="Female"/>
    <x v="0"/>
    <s v="1950s"/>
    <m/>
    <s v="Primary education"/>
    <s v="Other"/>
    <s v="Divorced"/>
    <x v="1"/>
  </r>
  <r>
    <s v="Female"/>
    <x v="1"/>
    <s v="1950s"/>
    <s v="2200"/>
    <s v="Primary education"/>
    <s v="Denmark"/>
    <s v="Never married"/>
    <x v="0"/>
  </r>
  <r>
    <s v="Male"/>
    <x v="1"/>
    <s v="&gt;=2000s"/>
    <s v="2200"/>
    <s v="Upper secondary education"/>
    <s v="Denmark"/>
    <s v="Married/separated"/>
    <x v="0"/>
  </r>
  <r>
    <s v="Female"/>
    <x v="0"/>
    <s v="1970s"/>
    <s v="2400"/>
    <s v="Primary education"/>
    <s v="Denmark"/>
    <s v="Married/separated"/>
    <x v="0"/>
  </r>
  <r>
    <s v="Male"/>
    <x v="0"/>
    <s v="&lt;=1940s"/>
    <s v="2400"/>
    <s v="Vocational bachelors educations"/>
    <s v="Denmark"/>
    <s v="Never married"/>
    <x v="1"/>
  </r>
  <r>
    <s v="Female"/>
    <x v="0"/>
    <s v="1960s"/>
    <s v="2300"/>
    <s v="Primary education"/>
    <s v="Denmark"/>
    <s v="Married/separated"/>
    <x v="0"/>
  </r>
  <r>
    <s v="Male"/>
    <x v="1"/>
    <s v="1990s"/>
    <s v="2100"/>
    <s v="Primary education"/>
    <s v="Denmark"/>
    <s v="Divorced"/>
    <x v="1"/>
  </r>
  <r>
    <s v="Female"/>
    <x v="1"/>
    <s v="1960s"/>
    <s v="2300"/>
    <s v="Vocational Education and Training (VET)"/>
    <s v="Denmark"/>
    <s v="Widowed"/>
    <x v="2"/>
  </r>
  <r>
    <s v="Female"/>
    <x v="1"/>
    <s v="1960s"/>
    <s v="2200"/>
    <s v="Vocational Education and Training (VET)"/>
    <s v="Denmark"/>
    <s v="Divorced"/>
    <x v="1"/>
  </r>
  <r>
    <s v="Male"/>
    <x v="1"/>
    <s v="1970s"/>
    <s v="2400"/>
    <s v="Upper secondary education"/>
    <s v="Denmark"/>
    <s v="Married/separated"/>
    <x v="1"/>
  </r>
  <r>
    <s v="Male"/>
    <x v="0"/>
    <s v="1960s"/>
    <s v="2300"/>
    <s v="Primary education"/>
    <s v="Denmark"/>
    <s v="Divorced"/>
    <x v="1"/>
  </r>
  <r>
    <s v="Male"/>
    <x v="0"/>
    <s v="1990s"/>
    <s v="2300"/>
    <s v="Primary education"/>
    <s v="Denmark"/>
    <s v="Never married"/>
    <x v="0"/>
  </r>
  <r>
    <s v="Female"/>
    <x v="0"/>
    <s v="1990s"/>
    <s v="2200"/>
    <s v="Bachelors programmes"/>
    <s v="Denmark"/>
    <s v="Never married"/>
    <x v="1"/>
  </r>
  <r>
    <s v="Female"/>
    <x v="1"/>
    <s v="1960s"/>
    <s v="2200"/>
    <s v="Vocational Education and Training (VET)"/>
    <s v="Denmark"/>
    <s v="Widowed"/>
    <x v="0"/>
  </r>
  <r>
    <s v="Male"/>
    <x v="0"/>
    <s v="&gt;=2000s"/>
    <s v="2100"/>
    <s v="Vocational Education and Training (VET)"/>
    <s v="Denmark"/>
    <s v="Never married"/>
    <x v="0"/>
  </r>
  <r>
    <s v="Male"/>
    <x v="0"/>
    <s v="1980s"/>
    <s v="2400"/>
    <s v="Vocational Education and Training (VET)"/>
    <s v="Denmark"/>
    <s v="Never married"/>
    <x v="0"/>
  </r>
  <r>
    <s v="Female"/>
    <x v="1"/>
    <s v="1970s"/>
    <s v="2300"/>
    <s v="Upper secondary education"/>
    <s v="Denmark"/>
    <s v="Married/separated"/>
    <x v="1"/>
  </r>
  <r>
    <s v="Female"/>
    <x v="0"/>
    <s v="1980s"/>
    <s v="2400"/>
    <s v="Primary education"/>
    <s v="Denmark"/>
    <s v="Married/separated"/>
    <x v="1"/>
  </r>
  <r>
    <s v="Male"/>
    <x v="0"/>
    <s v="1960s"/>
    <s v="2200"/>
    <s v="Masters programmes"/>
    <s v="Denmark"/>
    <s v="Married/separated"/>
    <x v="1"/>
  </r>
  <r>
    <s v="Male"/>
    <x v="1"/>
    <s v="1990s"/>
    <s v="2300"/>
    <s v="Vocational Education and Training (VET)"/>
    <s v="Denmark"/>
    <s v="Never married"/>
    <x v="0"/>
  </r>
  <r>
    <s v="Female"/>
    <x v="0"/>
    <s v="1950s"/>
    <s v="2400"/>
    <s v="Vocational bachelors educations"/>
    <s v="Denmark"/>
    <s v="Widowed"/>
    <x v="1"/>
  </r>
  <r>
    <s v="Female"/>
    <x v="0"/>
    <s v="1980s"/>
    <m/>
    <s v="Vocational bachelors educations"/>
    <s v="Other"/>
    <s v="Married/separated"/>
    <x v="1"/>
  </r>
  <r>
    <s v="Female"/>
    <x v="0"/>
    <s v="1980s"/>
    <s v="2100"/>
    <s v="Bachelors programmes"/>
    <s v="Denmark"/>
    <s v="Never married"/>
    <x v="1"/>
  </r>
  <r>
    <s v="Female"/>
    <x v="1"/>
    <s v="&lt;=1940s"/>
    <s v="2300"/>
    <s v="Vocational bachelors educations"/>
    <s v="Denmark"/>
    <s v="Widowed"/>
    <x v="1"/>
  </r>
  <r>
    <s v="Female"/>
    <x v="1"/>
    <s v="1990s"/>
    <s v="2100"/>
    <s v="Masters programmes"/>
    <s v="Denmark"/>
    <s v="Married/separated"/>
    <x v="1"/>
  </r>
  <r>
    <s v="Male"/>
    <x v="0"/>
    <s v="1980s"/>
    <s v="2300"/>
    <s v="Not stated"/>
    <s v="Denmark"/>
    <s v="Married/separated"/>
    <x v="0"/>
  </r>
  <r>
    <s v="Female"/>
    <x v="0"/>
    <s v="1960s"/>
    <s v="2200"/>
    <s v="Vocational Education and Training (VET)"/>
    <s v="Denmark"/>
    <s v="Married/separated"/>
    <x v="1"/>
  </r>
  <r>
    <s v="Female"/>
    <x v="1"/>
    <s v="1970s"/>
    <s v="2400"/>
    <s v="Vocational Education and Training (VET)"/>
    <s v="Denmark"/>
    <s v="Never married"/>
    <x v="1"/>
  </r>
  <r>
    <s v="Male"/>
    <x v="0"/>
    <s v="&lt;=1940s"/>
    <s v="2200"/>
    <s v="Vocational Education and Training (VET)"/>
    <s v="Denmark"/>
    <s v="Widowed"/>
    <x v="0"/>
  </r>
  <r>
    <s v="Male"/>
    <x v="1"/>
    <s v="1980s"/>
    <s v="2300"/>
    <s v="Vocational Education and Training (VET)"/>
    <s v="Denmark"/>
    <s v="Divorced"/>
    <x v="0"/>
  </r>
  <r>
    <s v="Male"/>
    <x v="0"/>
    <s v="&gt;=2000s"/>
    <s v="2200"/>
    <s v="Upper secondary education"/>
    <s v="Denmark"/>
    <s v="Divorced"/>
    <x v="0"/>
  </r>
  <r>
    <s v="Male"/>
    <x v="0"/>
    <s v="1980s"/>
    <s v="2300"/>
    <s v="Vocational Education and Training (VET)"/>
    <s v="Denmark"/>
    <s v="Married/separated"/>
    <x v="1"/>
  </r>
  <r>
    <s v="Male"/>
    <x v="1"/>
    <s v="1980s"/>
    <s v="2400"/>
    <s v="Vocational Education and Training (VET)"/>
    <s v="Denmark"/>
    <s v="Married/separated"/>
    <x v="0"/>
  </r>
  <r>
    <s v="Male"/>
    <x v="0"/>
    <s v="1960s"/>
    <s v="2100"/>
    <s v="Primary education"/>
    <s v="Denmark"/>
    <s v="Never married"/>
    <x v="0"/>
  </r>
  <r>
    <s v="Male"/>
    <x v="0"/>
    <s v="1990s"/>
    <s v="2200"/>
    <s v="Short cycle higher education"/>
    <s v="Denmark"/>
    <s v="Married/separated"/>
    <x v="0"/>
  </r>
  <r>
    <s v="Female"/>
    <x v="0"/>
    <s v="1970s"/>
    <s v="2200"/>
    <s v="Vocational bachelors educations"/>
    <s v="Denmark"/>
    <s v="Divorced"/>
    <x v="1"/>
  </r>
  <r>
    <s v="Female"/>
    <x v="1"/>
    <s v="1980s"/>
    <s v="2400"/>
    <s v="Vocational bachelors educations"/>
    <s v="Denmark"/>
    <s v="Widowed"/>
    <x v="0"/>
  </r>
  <r>
    <s v="Male"/>
    <x v="0"/>
    <s v="1980s"/>
    <s v="2200"/>
    <s v="Vocational Education and Training (VET)"/>
    <s v="Denmark"/>
    <s v="Married/separated"/>
    <x v="0"/>
  </r>
  <r>
    <s v="Male"/>
    <x v="1"/>
    <s v="1980s"/>
    <s v="2200"/>
    <s v="Vocational Education and Training (VET)"/>
    <s v="Denmark"/>
    <s v="Married/separated"/>
    <x v="1"/>
  </r>
  <r>
    <s v="Male"/>
    <x v="1"/>
    <s v="1960s"/>
    <s v="2200"/>
    <s v="Short cycle higher education"/>
    <s v="Denmark"/>
    <s v="Never married"/>
    <x v="1"/>
  </r>
  <r>
    <s v="Male"/>
    <x v="0"/>
    <s v="1960s"/>
    <s v="2400"/>
    <s v="Primary education"/>
    <s v="Denmark"/>
    <s v="Married/separated"/>
    <x v="1"/>
  </r>
  <r>
    <s v="Female"/>
    <x v="0"/>
    <s v="1980s"/>
    <s v="2400"/>
    <s v="Masters programmes"/>
    <s v="Denmark"/>
    <s v="Divorced"/>
    <x v="0"/>
  </r>
  <r>
    <s v="Male"/>
    <x v="0"/>
    <s v="1960s"/>
    <m/>
    <s v="Primary education"/>
    <s v="Other"/>
    <s v="Married/separated"/>
    <x v="0"/>
  </r>
  <r>
    <s v="Female"/>
    <x v="0"/>
    <s v="1980s"/>
    <s v="2200"/>
    <s v="Masters programmes"/>
    <s v="Denmark"/>
    <s v="Married/separated"/>
    <x v="0"/>
  </r>
  <r>
    <s v="Male"/>
    <x v="1"/>
    <s v="1970s"/>
    <s v="2300"/>
    <s v="Vocational bachelors educations"/>
    <s v="Denmark"/>
    <s v="Married/separated"/>
    <x v="0"/>
  </r>
  <r>
    <s v="Male"/>
    <x v="1"/>
    <s v="&gt;=2000s"/>
    <m/>
    <s v="Vocational Education and Training (VET)"/>
    <s v="Other"/>
    <s v="Widowed"/>
    <x v="0"/>
  </r>
  <r>
    <s v="Female"/>
    <x v="0"/>
    <s v="1960s"/>
    <s v="2300"/>
    <s v="Vocational Education and Training (VET)"/>
    <s v="Denmark"/>
    <s v="Married/separated"/>
    <x v="0"/>
  </r>
  <r>
    <s v="Female"/>
    <x v="0"/>
    <s v="1970s"/>
    <s v="2400"/>
    <s v="Vocational Education and Training (VET)"/>
    <s v="Denmark"/>
    <s v="Divorced"/>
    <x v="0"/>
  </r>
  <r>
    <s v="Male"/>
    <x v="1"/>
    <s v="1950s"/>
    <s v="2200"/>
    <s v="Short cycle higher education"/>
    <s v="Denmark"/>
    <s v="Divorced"/>
    <x v="0"/>
  </r>
  <r>
    <s v="Female"/>
    <x v="0"/>
    <s v="1990s"/>
    <s v="2200"/>
    <s v="Masters programmes"/>
    <s v="Denmark"/>
    <s v="Never married"/>
    <x v="0"/>
  </r>
  <r>
    <s v="Male"/>
    <x v="0"/>
    <s v="1990s"/>
    <s v="2300"/>
    <s v="Vocational bachelors educations"/>
    <s v="Denmark"/>
    <s v="Never married"/>
    <x v="0"/>
  </r>
  <r>
    <s v="Female"/>
    <x v="0"/>
    <s v="1980s"/>
    <s v="2200"/>
    <s v="Masters programmes"/>
    <s v="Denmark"/>
    <s v="Divorced"/>
    <x v="0"/>
  </r>
  <r>
    <s v="Male"/>
    <x v="1"/>
    <s v="&lt;=1940s"/>
    <m/>
    <s v="Masters programmes"/>
    <s v="Other"/>
    <s v="Never married"/>
    <x v="1"/>
  </r>
  <r>
    <s v="Female"/>
    <x v="1"/>
    <s v="1980s"/>
    <s v="2100"/>
    <s v="Bachelors programmes"/>
    <s v="Denmark"/>
    <s v="Married/separated"/>
    <x v="1"/>
  </r>
  <r>
    <s v="Female"/>
    <x v="0"/>
    <s v="&lt;=1940s"/>
    <s v="2100"/>
    <s v="Vocational Education and Training (VET)"/>
    <s v="Denmark"/>
    <s v="Married/separated"/>
    <x v="1"/>
  </r>
  <r>
    <s v="Male"/>
    <x v="1"/>
    <s v="&lt;=1940s"/>
    <s v="2400"/>
    <s v="Masters programmes"/>
    <s v="Denmark"/>
    <s v="Married/separated"/>
    <x v="0"/>
  </r>
  <r>
    <s v="Male"/>
    <x v="1"/>
    <s v="&lt;=1940s"/>
    <s v="2300"/>
    <s v="Vocational bachelors educations"/>
    <s v="Denmark"/>
    <s v="Never married"/>
    <x v="1"/>
  </r>
  <r>
    <s v="Female"/>
    <x v="0"/>
    <s v="1980s"/>
    <s v="2300"/>
    <s v="Primary education"/>
    <s v="Denmark"/>
    <s v="Never married"/>
    <x v="0"/>
  </r>
  <r>
    <s v="Female"/>
    <x v="1"/>
    <s v="1970s"/>
    <s v="2300"/>
    <s v="Vocational bachelors educations"/>
    <s v="Denmark"/>
    <s v="Never married"/>
    <x v="1"/>
  </r>
  <r>
    <s v="Female"/>
    <x v="0"/>
    <s v="1960s"/>
    <s v="2200"/>
    <s v="Vocational Education and Training (VET)"/>
    <s v="Denmark"/>
    <s v="Married/separated"/>
    <x v="1"/>
  </r>
  <r>
    <s v="Female"/>
    <x v="0"/>
    <s v="1960s"/>
    <s v="2400"/>
    <s v="Not stated"/>
    <s v="Denmark"/>
    <s v="Never married"/>
    <x v="1"/>
  </r>
  <r>
    <s v="Female"/>
    <x v="0"/>
    <s v="&lt;=1940s"/>
    <s v="2300"/>
    <s v="Short cycle higher education"/>
    <s v="Denmark"/>
    <s v="Married/separated"/>
    <x v="0"/>
  </r>
  <r>
    <s v="Male"/>
    <x v="1"/>
    <s v="&lt;=1940s"/>
    <s v="2400"/>
    <s v="Primary education"/>
    <s v="Denmark"/>
    <s v="Widowed"/>
    <x v="0"/>
  </r>
  <r>
    <s v="Female"/>
    <x v="0"/>
    <s v="1950s"/>
    <s v="2300"/>
    <s v="Vocational Education and Training (VET)"/>
    <s v="Denmark"/>
    <s v="Widowed"/>
    <x v="0"/>
  </r>
  <r>
    <s v="Female"/>
    <x v="0"/>
    <s v="1990s"/>
    <m/>
    <s v="Vocational bachelors educations"/>
    <s v="Other"/>
    <s v="Never married"/>
    <x v="1"/>
  </r>
  <r>
    <s v="Male"/>
    <x v="0"/>
    <s v="1970s"/>
    <s v="2400"/>
    <s v="Vocational Education and Training (VET)"/>
    <s v="Denmark"/>
    <s v="Married/separated"/>
    <x v="0"/>
  </r>
  <r>
    <s v="Female"/>
    <x v="0"/>
    <s v="1980s"/>
    <s v="2300"/>
    <s v="Vocational bachelors educations"/>
    <s v="Denmark"/>
    <s v="Never married"/>
    <x v="1"/>
  </r>
  <r>
    <s v="Female"/>
    <x v="0"/>
    <s v="1960s"/>
    <s v="2200"/>
    <s v="Vocational bachelors educations"/>
    <s v="Denmark"/>
    <s v="Married/separated"/>
    <x v="1"/>
  </r>
  <r>
    <s v="Male"/>
    <x v="0"/>
    <s v="1990s"/>
    <s v="2200"/>
    <s v="Masters programmes"/>
    <s v="Denmark"/>
    <s v="Never married"/>
    <x v="2"/>
  </r>
  <r>
    <s v="Male"/>
    <x v="0"/>
    <s v="&gt;=2000s"/>
    <s v="2100"/>
    <s v="Primary education"/>
    <s v="Denmark"/>
    <s v="Never married"/>
    <x v="0"/>
  </r>
  <r>
    <s v="Male"/>
    <x v="0"/>
    <s v="1980s"/>
    <m/>
    <s v="Primary education"/>
    <s v="Other"/>
    <s v="Married/separated"/>
    <x v="1"/>
  </r>
  <r>
    <s v="Female"/>
    <x v="0"/>
    <s v="1960s"/>
    <s v="2400"/>
    <s v="Vocational bachelors educations"/>
    <s v="Denmark"/>
    <s v="Married/separated"/>
    <x v="0"/>
  </r>
  <r>
    <s v="Female"/>
    <x v="1"/>
    <s v="1980s"/>
    <s v="2200"/>
    <s v="Not stated"/>
    <s v="Denmark"/>
    <s v="Married/separated"/>
    <x v="1"/>
  </r>
  <r>
    <s v="Male"/>
    <x v="0"/>
    <s v="&lt;=1940s"/>
    <s v="2200"/>
    <s v="Primary education"/>
    <s v="Denmark"/>
    <s v="Never married"/>
    <x v="1"/>
  </r>
  <r>
    <s v="Female"/>
    <x v="1"/>
    <s v="&gt;=2000s"/>
    <s v="2300"/>
    <s v="Upper secondary education"/>
    <s v="Denmark"/>
    <s v="Never married"/>
    <x v="0"/>
  </r>
  <r>
    <s v="Male"/>
    <x v="0"/>
    <s v="1980s"/>
    <s v="2100"/>
    <s v="Vocational Education and Training (VET)"/>
    <s v="Denmark"/>
    <s v="Married/separated"/>
    <x v="0"/>
  </r>
  <r>
    <s v="Male"/>
    <x v="0"/>
    <s v="1960s"/>
    <m/>
    <s v="Primary education"/>
    <s v="Other"/>
    <s v="Married/separated"/>
    <x v="1"/>
  </r>
  <r>
    <s v="Male"/>
    <x v="0"/>
    <s v="1950s"/>
    <s v="2400"/>
    <s v="Primary education"/>
    <s v="Denmark"/>
    <s v="Married/separated"/>
    <x v="1"/>
  </r>
  <r>
    <s v="Female"/>
    <x v="1"/>
    <s v="1990s"/>
    <s v="2400"/>
    <s v="Primary education"/>
    <s v="Denmark"/>
    <s v="Never married"/>
    <x v="0"/>
  </r>
  <r>
    <s v="Male"/>
    <x v="1"/>
    <s v="1950s"/>
    <s v="2400"/>
    <s v="Vocational Education and Training (VET)"/>
    <s v="Denmark"/>
    <s v="Married/separated"/>
    <x v="1"/>
  </r>
  <r>
    <s v="Female"/>
    <x v="0"/>
    <s v="1960s"/>
    <s v="2400"/>
    <s v="Primary education"/>
    <s v="Denmark"/>
    <s v="Never married"/>
    <x v="0"/>
  </r>
  <r>
    <s v="Female"/>
    <x v="1"/>
    <s v="1950s"/>
    <s v="2100"/>
    <s v="Primary education"/>
    <s v="Denmark"/>
    <s v="Widowed"/>
    <x v="0"/>
  </r>
  <r>
    <s v="Male"/>
    <x v="1"/>
    <s v="1970s"/>
    <s v="2400"/>
    <s v="Vocational bachelors educations"/>
    <s v="Denmark"/>
    <s v="Married/separated"/>
    <x v="1"/>
  </r>
  <r>
    <s v="Male"/>
    <x v="0"/>
    <s v="1990s"/>
    <s v="2300"/>
    <s v="Upper secondary education"/>
    <s v="Denmark"/>
    <s v="Never married"/>
    <x v="0"/>
  </r>
  <r>
    <s v="Male"/>
    <x v="1"/>
    <s v="1950s"/>
    <s v="2400"/>
    <s v="Vocational Education and Training (VET)"/>
    <s v="Denmark"/>
    <s v="Widowed"/>
    <x v="1"/>
  </r>
  <r>
    <s v="Female"/>
    <x v="0"/>
    <s v="1960s"/>
    <s v="2300"/>
    <s v="Vocational Education and Training (VET)"/>
    <s v="Denmark"/>
    <s v="Married/separated"/>
    <x v="1"/>
  </r>
  <r>
    <s v="Female"/>
    <x v="1"/>
    <s v="&gt;=2000s"/>
    <s v="2100"/>
    <s v="Upper secondary education"/>
    <s v="Denmark"/>
    <s v="Never married"/>
    <x v="0"/>
  </r>
  <r>
    <s v="Female"/>
    <x v="0"/>
    <s v="1970s"/>
    <s v="2400"/>
    <s v="Vocational bachelors educations"/>
    <s v="Denmark"/>
    <s v="Married/separated"/>
    <x v="1"/>
  </r>
  <r>
    <s v="Male"/>
    <x v="0"/>
    <s v="1970s"/>
    <s v="2400"/>
    <s v="Vocational Education and Training (VET)"/>
    <s v="Denmark"/>
    <s v="Never married"/>
    <x v="1"/>
  </r>
  <r>
    <s v="Female"/>
    <x v="0"/>
    <s v="1950s"/>
    <s v="2200"/>
    <s v="Vocational Education and Training (VET)"/>
    <s v="Denmark"/>
    <s v="Married/separated"/>
    <x v="0"/>
  </r>
  <r>
    <s v="Male"/>
    <x v="1"/>
    <s v="1960s"/>
    <s v="2400"/>
    <s v="Vocational Education and Training (VET)"/>
    <s v="Denmark"/>
    <s v="Divorced"/>
    <x v="0"/>
  </r>
  <r>
    <s v="Male"/>
    <x v="1"/>
    <s v="1950s"/>
    <s v="2400"/>
    <s v="Primary education"/>
    <s v="Denmark"/>
    <s v="Never married"/>
    <x v="0"/>
  </r>
  <r>
    <s v="Female"/>
    <x v="1"/>
    <s v="1960s"/>
    <s v="2400"/>
    <s v="Vocational Education and Training (VET)"/>
    <s v="Denmark"/>
    <s v="Widowed"/>
    <x v="0"/>
  </r>
  <r>
    <s v="Male"/>
    <x v="0"/>
    <s v="1980s"/>
    <s v="2100"/>
    <s v="Vocational bachelors educations"/>
    <s v="Denmark"/>
    <s v="Never married"/>
    <x v="1"/>
  </r>
  <r>
    <s v="Female"/>
    <x v="1"/>
    <s v="1960s"/>
    <m/>
    <s v="Vocational bachelors educations"/>
    <s v="Other"/>
    <s v="Never married"/>
    <x v="1"/>
  </r>
  <r>
    <s v="Female"/>
    <x v="0"/>
    <s v="1970s"/>
    <m/>
    <s v="Vocational bachelors educations"/>
    <s v="Other"/>
    <s v="Married/separated"/>
    <x v="1"/>
  </r>
  <r>
    <s v="Male"/>
    <x v="0"/>
    <s v="&gt;=2000s"/>
    <s v="2100"/>
    <s v="Upper secondary education"/>
    <s v="Denmark"/>
    <s v="Never married"/>
    <x v="1"/>
  </r>
  <r>
    <s v="Female"/>
    <x v="1"/>
    <s v="1980s"/>
    <s v="2200"/>
    <s v="Vocational bachelors educations"/>
    <s v="Denmark"/>
    <s v="Never married"/>
    <x v="1"/>
  </r>
  <r>
    <s v="Female"/>
    <x v="0"/>
    <s v="1970s"/>
    <s v="2400"/>
    <s v="Primary education"/>
    <s v="Denmark"/>
    <s v="Married/separated"/>
    <x v="1"/>
  </r>
  <r>
    <s v="Male"/>
    <x v="1"/>
    <s v="1980s"/>
    <s v="2200"/>
    <s v="Masters programmes"/>
    <s v="Denmark"/>
    <s v="Married/separated"/>
    <x v="2"/>
  </r>
  <r>
    <s v="Male"/>
    <x v="1"/>
    <s v="1950s"/>
    <s v="2400"/>
    <s v="Primary education"/>
    <s v="Denmark"/>
    <s v="Married/separated"/>
    <x v="1"/>
  </r>
  <r>
    <s v="Male"/>
    <x v="0"/>
    <s v="1970s"/>
    <s v="2400"/>
    <s v="Primary education"/>
    <s v="Denmark"/>
    <s v="Married/separate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F401D-5809-47C3-B4A2-26598908F983}" name="Pivottabel1" cacheId="0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A3:E19" firstHeaderRow="1" firstDataRow="2" firstDataCol="1"/>
  <pivotFields count="9"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14" showAll="0"/>
    <pivotField showAll="0">
      <items count="5">
        <item x="0"/>
        <item x="2"/>
        <item x="3"/>
        <item x="1"/>
        <item t="default"/>
      </items>
    </pivotField>
    <pivotField showAll="0">
      <items count="9">
        <item x="7"/>
        <item x="4"/>
        <item x="6"/>
        <item x="2"/>
        <item x="5"/>
        <item x="0"/>
        <item x="1"/>
        <item x="3"/>
        <item t="default"/>
      </items>
    </pivotField>
    <pivotField axis="axisRow" showAll="0">
      <items count="15">
        <item x="1"/>
        <item x="3"/>
        <item x="0"/>
        <item x="10"/>
        <item x="13"/>
        <item x="5"/>
        <item x="2"/>
        <item x="6"/>
        <item x="8"/>
        <item x="11"/>
        <item x="9"/>
        <item x="12"/>
        <item x="4"/>
        <item x="7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axis="axisCol" dataField="1" showAll="0" sortType="descending">
      <items count="4">
        <item x="1"/>
        <item x="2"/>
        <item x="0"/>
        <item t="default"/>
      </items>
    </pivotField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Antal af party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CD669-B3DA-4501-83EB-7C6373772A67}" name="Pivottabel4" cacheId="10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A3:E7" firstHeaderRow="1" firstDataRow="2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dataField="1" showAll="0" sortType="descending">
      <items count="4">
        <item x="1"/>
        <item x="2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Antal af m_party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C150-7124-4CD1-B297-BC3A99728607}" name="Tabel1" displayName="Tabel1" ref="A1:H93" totalsRowShown="0">
  <autoFilter ref="A1:H93" xr:uid="{EDEFC150-7124-4CD1-B297-BC3A99728607}"/>
  <tableColumns count="8">
    <tableColumn id="1" xr3:uid="{D81CBEF4-ADDF-496A-A4B8-4F7D6D99E2A7}" name="m_sex"/>
    <tableColumn id="2" xr3:uid="{A585BC3D-DAF5-4E83-8260-B9188B1879C4}" name="m_evote"/>
    <tableColumn id="3" xr3:uid="{D9A455C1-F69A-4F20-8D82-68C1100D2A4E}" name="m_dob"/>
    <tableColumn id="4" xr3:uid="{BAA06CD9-5EDB-4361-8C2C-E5C3ED111E56}" name="m_zip"/>
    <tableColumn id="5" xr3:uid="{D95C69B8-F195-4CDE-B926-0D5B3EAA4DDD}" name="education"/>
    <tableColumn id="6" xr3:uid="{7FC7D227-AAC7-4C1B-AAE9-1276B57807EE}" name="m_citizenship_region"/>
    <tableColumn id="7" xr3:uid="{2BD14073-E4DB-4DBB-8A73-2D5D2497E775}" name="m_marital_status"/>
    <tableColumn id="8" xr3:uid="{68D828C1-3658-4253-A1C8-A48459162216}" name="m_par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A76D4-B1ED-419D-B19F-2173B129A7BE}">
  <dimension ref="A3:P77"/>
  <sheetViews>
    <sheetView topLeftCell="B8" workbookViewId="0">
      <selection activeCell="D13" sqref="D13"/>
    </sheetView>
  </sheetViews>
  <sheetFormatPr defaultRowHeight="14.25" x14ac:dyDescent="0.45"/>
  <cols>
    <col min="1" max="1" width="16.33203125" bestFit="1" customWidth="1"/>
    <col min="2" max="2" width="17.73046875" bestFit="1" customWidth="1"/>
    <col min="3" max="3" width="10.33203125" bestFit="1" customWidth="1"/>
    <col min="4" max="4" width="5.6640625" bestFit="1" customWidth="1"/>
    <col min="5" max="5" width="9.796875" bestFit="1" customWidth="1"/>
    <col min="7" max="7" width="18.9296875" customWidth="1"/>
  </cols>
  <sheetData>
    <row r="3" spans="1:11" x14ac:dyDescent="0.45">
      <c r="A3" s="2" t="s">
        <v>246</v>
      </c>
      <c r="B3" s="2" t="s">
        <v>247</v>
      </c>
      <c r="G3" t="s">
        <v>248</v>
      </c>
    </row>
    <row r="4" spans="1:11" x14ac:dyDescent="0.45">
      <c r="A4" s="2" t="s">
        <v>244</v>
      </c>
      <c r="B4" t="s">
        <v>26</v>
      </c>
      <c r="C4" t="s">
        <v>45</v>
      </c>
      <c r="D4" t="s">
        <v>15</v>
      </c>
      <c r="E4" t="s">
        <v>245</v>
      </c>
      <c r="G4" t="s">
        <v>249</v>
      </c>
      <c r="H4" t="s">
        <v>26</v>
      </c>
      <c r="I4" t="s">
        <v>15</v>
      </c>
      <c r="J4" t="s">
        <v>250</v>
      </c>
    </row>
    <row r="5" spans="1:11" x14ac:dyDescent="0.45">
      <c r="A5" s="3" t="s">
        <v>31</v>
      </c>
      <c r="B5">
        <v>1</v>
      </c>
      <c r="E5">
        <v>1</v>
      </c>
      <c r="G5">
        <v>0</v>
      </c>
      <c r="H5">
        <v>66</v>
      </c>
      <c r="I5">
        <v>70</v>
      </c>
      <c r="J5">
        <f>SUM(H5:I5)</f>
        <v>136</v>
      </c>
    </row>
    <row r="6" spans="1:11" x14ac:dyDescent="0.45">
      <c r="A6" s="3" t="s">
        <v>62</v>
      </c>
      <c r="D6">
        <v>1</v>
      </c>
      <c r="E6">
        <v>1</v>
      </c>
      <c r="G6">
        <v>1</v>
      </c>
      <c r="H6">
        <v>25</v>
      </c>
      <c r="I6">
        <v>34</v>
      </c>
      <c r="J6">
        <f>SUM(H6:I6)</f>
        <v>59</v>
      </c>
    </row>
    <row r="7" spans="1:11" x14ac:dyDescent="0.45">
      <c r="A7" s="3" t="s">
        <v>13</v>
      </c>
      <c r="B7">
        <v>83</v>
      </c>
      <c r="C7">
        <v>5</v>
      </c>
      <c r="D7">
        <v>95</v>
      </c>
      <c r="E7">
        <v>183</v>
      </c>
      <c r="G7" t="s">
        <v>250</v>
      </c>
      <c r="H7">
        <v>91</v>
      </c>
      <c r="I7">
        <v>104</v>
      </c>
      <c r="J7">
        <f>SUM(H7:I7)</f>
        <v>195</v>
      </c>
    </row>
    <row r="8" spans="1:11" x14ac:dyDescent="0.45">
      <c r="A8" s="3" t="s">
        <v>203</v>
      </c>
      <c r="B8">
        <v>1</v>
      </c>
      <c r="E8">
        <v>1</v>
      </c>
    </row>
    <row r="9" spans="1:11" x14ac:dyDescent="0.45">
      <c r="A9" s="3" t="s">
        <v>237</v>
      </c>
      <c r="B9">
        <v>1</v>
      </c>
      <c r="E9">
        <v>1</v>
      </c>
      <c r="G9" t="s">
        <v>251</v>
      </c>
    </row>
    <row r="10" spans="1:11" x14ac:dyDescent="0.45">
      <c r="A10" s="3" t="s">
        <v>108</v>
      </c>
      <c r="B10">
        <v>1</v>
      </c>
      <c r="D10">
        <v>2</v>
      </c>
      <c r="E10">
        <v>3</v>
      </c>
      <c r="G10" t="s">
        <v>249</v>
      </c>
      <c r="H10" t="s">
        <v>26</v>
      </c>
      <c r="I10" t="s">
        <v>15</v>
      </c>
    </row>
    <row r="11" spans="1:11" x14ac:dyDescent="0.45">
      <c r="A11" s="3" t="s">
        <v>38</v>
      </c>
      <c r="B11">
        <v>1</v>
      </c>
      <c r="D11">
        <v>1</v>
      </c>
      <c r="E11">
        <v>2</v>
      </c>
      <c r="G11">
        <v>0</v>
      </c>
      <c r="H11" s="4">
        <f>H5/$J5</f>
        <v>0.48529411764705882</v>
      </c>
      <c r="I11" s="4">
        <f>I5/$J5</f>
        <v>0.51470588235294112</v>
      </c>
      <c r="J11" s="4"/>
      <c r="K11" s="4"/>
    </row>
    <row r="12" spans="1:11" x14ac:dyDescent="0.45">
      <c r="A12" s="3" t="s">
        <v>116</v>
      </c>
      <c r="B12">
        <v>2</v>
      </c>
      <c r="E12">
        <v>2</v>
      </c>
      <c r="G12">
        <v>1</v>
      </c>
      <c r="H12" s="4">
        <f>H6/$J6</f>
        <v>0.42372881355932202</v>
      </c>
      <c r="I12" s="4">
        <f>I6/$J6</f>
        <v>0.57627118644067798</v>
      </c>
      <c r="J12" s="4"/>
      <c r="K12" s="4"/>
    </row>
    <row r="13" spans="1:11" x14ac:dyDescent="0.45">
      <c r="A13" s="3" t="s">
        <v>137</v>
      </c>
      <c r="B13">
        <v>1</v>
      </c>
      <c r="E13">
        <v>1</v>
      </c>
    </row>
    <row r="14" spans="1:11" x14ac:dyDescent="0.45">
      <c r="A14" s="3" t="s">
        <v>210</v>
      </c>
      <c r="D14">
        <v>1</v>
      </c>
      <c r="E14">
        <v>1</v>
      </c>
      <c r="G14" s="5" t="s">
        <v>253</v>
      </c>
    </row>
    <row r="15" spans="1:11" x14ac:dyDescent="0.45">
      <c r="A15" s="3" t="s">
        <v>183</v>
      </c>
      <c r="D15">
        <v>1</v>
      </c>
      <c r="E15">
        <v>1</v>
      </c>
      <c r="G15" t="s">
        <v>252</v>
      </c>
      <c r="H15" t="s">
        <v>26</v>
      </c>
      <c r="I15" t="s">
        <v>15</v>
      </c>
      <c r="J15" t="s">
        <v>250</v>
      </c>
    </row>
    <row r="16" spans="1:11" x14ac:dyDescent="0.45">
      <c r="A16" s="3" t="s">
        <v>217</v>
      </c>
      <c r="D16">
        <v>1</v>
      </c>
      <c r="E16">
        <v>1</v>
      </c>
      <c r="G16" t="s">
        <v>10</v>
      </c>
      <c r="H16">
        <v>61</v>
      </c>
      <c r="I16">
        <v>45</v>
      </c>
      <c r="J16">
        <f>SUM(H16:I16)</f>
        <v>106</v>
      </c>
    </row>
    <row r="17" spans="1:16" x14ac:dyDescent="0.45">
      <c r="A17" s="3" t="s">
        <v>67</v>
      </c>
      <c r="D17">
        <v>1</v>
      </c>
      <c r="E17">
        <v>1</v>
      </c>
      <c r="G17" t="s">
        <v>33</v>
      </c>
      <c r="H17">
        <v>30</v>
      </c>
      <c r="I17">
        <v>59</v>
      </c>
      <c r="J17">
        <f>SUM(H17:I17)</f>
        <v>89</v>
      </c>
    </row>
    <row r="18" spans="1:16" x14ac:dyDescent="0.45">
      <c r="A18" s="3" t="s">
        <v>126</v>
      </c>
      <c r="D18">
        <v>1</v>
      </c>
      <c r="E18">
        <v>1</v>
      </c>
      <c r="G18" t="s">
        <v>245</v>
      </c>
      <c r="H18">
        <v>91</v>
      </c>
      <c r="I18">
        <v>104</v>
      </c>
      <c r="J18">
        <f>SUM(H18:I18)</f>
        <v>195</v>
      </c>
    </row>
    <row r="19" spans="1:16" x14ac:dyDescent="0.45">
      <c r="A19" s="3" t="s">
        <v>245</v>
      </c>
      <c r="B19">
        <v>91</v>
      </c>
      <c r="C19">
        <v>5</v>
      </c>
      <c r="D19">
        <v>104</v>
      </c>
      <c r="E19">
        <v>200</v>
      </c>
    </row>
    <row r="20" spans="1:16" x14ac:dyDescent="0.45">
      <c r="G20" t="s">
        <v>251</v>
      </c>
    </row>
    <row r="21" spans="1:16" x14ac:dyDescent="0.45">
      <c r="G21" t="s">
        <v>252</v>
      </c>
      <c r="H21" t="s">
        <v>26</v>
      </c>
      <c r="I21" t="s">
        <v>15</v>
      </c>
    </row>
    <row r="22" spans="1:16" x14ac:dyDescent="0.45">
      <c r="G22" t="s">
        <v>10</v>
      </c>
      <c r="H22" s="4">
        <f>H16/$J16</f>
        <v>0.57547169811320753</v>
      </c>
      <c r="I22" s="4">
        <f>I16/$J16</f>
        <v>0.42452830188679247</v>
      </c>
      <c r="J22" s="4"/>
      <c r="K22" s="4"/>
    </row>
    <row r="23" spans="1:16" x14ac:dyDescent="0.45">
      <c r="G23" t="s">
        <v>33</v>
      </c>
      <c r="H23" s="4">
        <f>H17/$J17</f>
        <v>0.33707865168539325</v>
      </c>
      <c r="I23" s="4">
        <f>I17/$J17</f>
        <v>0.6629213483146067</v>
      </c>
      <c r="J23" s="4"/>
      <c r="K23" s="4"/>
    </row>
    <row r="25" spans="1:16" x14ac:dyDescent="0.45">
      <c r="G25" s="5" t="s">
        <v>254</v>
      </c>
    </row>
    <row r="26" spans="1:16" x14ac:dyDescent="0.45">
      <c r="G26" t="s">
        <v>254</v>
      </c>
      <c r="H26" t="s">
        <v>26</v>
      </c>
      <c r="I26" t="s">
        <v>15</v>
      </c>
      <c r="J26" t="s">
        <v>250</v>
      </c>
    </row>
    <row r="27" spans="1:16" x14ac:dyDescent="0.45">
      <c r="G27" t="s">
        <v>81</v>
      </c>
      <c r="H27">
        <v>1</v>
      </c>
      <c r="I27">
        <v>5</v>
      </c>
      <c r="J27">
        <f>SUM(H27:I27)</f>
        <v>6</v>
      </c>
      <c r="M27">
        <f>$J27*H$35/$J$35</f>
        <v>2.8</v>
      </c>
      <c r="N27">
        <f>$J27*I$35/$J$35</f>
        <v>3.2</v>
      </c>
      <c r="P27">
        <f>0.8*16</f>
        <v>12.8</v>
      </c>
    </row>
    <row r="28" spans="1:16" x14ac:dyDescent="0.45">
      <c r="G28" t="s">
        <v>30</v>
      </c>
      <c r="H28">
        <v>14</v>
      </c>
      <c r="I28">
        <v>6</v>
      </c>
      <c r="J28">
        <f>SUM(H28:I28)</f>
        <v>20</v>
      </c>
      <c r="M28">
        <f t="shared" ref="M28:N34" si="0">$J28*H$35/$J$35</f>
        <v>9.3333333333333339</v>
      </c>
      <c r="N28">
        <f t="shared" si="0"/>
        <v>10.666666666666666</v>
      </c>
    </row>
    <row r="29" spans="1:16" x14ac:dyDescent="0.45">
      <c r="G29" t="s">
        <v>64</v>
      </c>
      <c r="H29">
        <v>1</v>
      </c>
      <c r="I29">
        <v>3</v>
      </c>
      <c r="J29">
        <f t="shared" ref="J29:J35" si="1">SUM(H29:I29)</f>
        <v>4</v>
      </c>
      <c r="M29">
        <f t="shared" si="0"/>
        <v>1.8666666666666667</v>
      </c>
      <c r="N29">
        <f t="shared" si="0"/>
        <v>2.1333333333333333</v>
      </c>
    </row>
    <row r="30" spans="1:16" x14ac:dyDescent="0.45">
      <c r="G30" t="s">
        <v>25</v>
      </c>
      <c r="H30">
        <v>18</v>
      </c>
      <c r="I30">
        <v>24</v>
      </c>
      <c r="J30">
        <f t="shared" si="1"/>
        <v>42</v>
      </c>
      <c r="M30">
        <f t="shared" si="0"/>
        <v>19.600000000000001</v>
      </c>
      <c r="N30">
        <f t="shared" si="0"/>
        <v>22.4</v>
      </c>
    </row>
    <row r="31" spans="1:16" x14ac:dyDescent="0.45">
      <c r="G31" t="s">
        <v>59</v>
      </c>
      <c r="H31">
        <v>2</v>
      </c>
      <c r="I31">
        <v>6</v>
      </c>
      <c r="J31">
        <f t="shared" si="1"/>
        <v>8</v>
      </c>
      <c r="M31">
        <f t="shared" si="0"/>
        <v>3.7333333333333334</v>
      </c>
      <c r="N31">
        <f t="shared" si="0"/>
        <v>4.2666666666666666</v>
      </c>
    </row>
    <row r="32" spans="1:16" x14ac:dyDescent="0.45">
      <c r="G32" t="s">
        <v>12</v>
      </c>
      <c r="H32">
        <v>3</v>
      </c>
      <c r="I32">
        <v>15</v>
      </c>
      <c r="J32">
        <f t="shared" si="1"/>
        <v>18</v>
      </c>
      <c r="M32">
        <f t="shared" si="0"/>
        <v>8.4</v>
      </c>
      <c r="N32">
        <f t="shared" si="0"/>
        <v>9.6</v>
      </c>
    </row>
    <row r="33" spans="7:14" x14ac:dyDescent="0.45">
      <c r="G33" t="s">
        <v>20</v>
      </c>
      <c r="H33">
        <v>32</v>
      </c>
      <c r="I33">
        <v>10</v>
      </c>
      <c r="J33">
        <f t="shared" si="1"/>
        <v>42</v>
      </c>
      <c r="M33">
        <f t="shared" si="0"/>
        <v>19.600000000000001</v>
      </c>
      <c r="N33">
        <f t="shared" si="0"/>
        <v>22.4</v>
      </c>
    </row>
    <row r="34" spans="7:14" x14ac:dyDescent="0.45">
      <c r="G34" t="s">
        <v>28</v>
      </c>
      <c r="H34">
        <v>20</v>
      </c>
      <c r="I34">
        <v>35</v>
      </c>
      <c r="J34">
        <f t="shared" si="1"/>
        <v>55</v>
      </c>
      <c r="M34">
        <f t="shared" si="0"/>
        <v>25.666666666666668</v>
      </c>
      <c r="N34">
        <f t="shared" si="0"/>
        <v>29.333333333333332</v>
      </c>
    </row>
    <row r="35" spans="7:14" x14ac:dyDescent="0.45">
      <c r="G35" t="s">
        <v>250</v>
      </c>
      <c r="H35">
        <v>91</v>
      </c>
      <c r="I35">
        <v>104</v>
      </c>
      <c r="J35">
        <f t="shared" si="1"/>
        <v>195</v>
      </c>
    </row>
    <row r="37" spans="7:14" x14ac:dyDescent="0.45">
      <c r="G37" t="s">
        <v>251</v>
      </c>
    </row>
    <row r="38" spans="7:14" x14ac:dyDescent="0.45">
      <c r="G38" t="s">
        <v>254</v>
      </c>
      <c r="H38" t="s">
        <v>26</v>
      </c>
      <c r="I38" t="s">
        <v>15</v>
      </c>
    </row>
    <row r="39" spans="7:14" x14ac:dyDescent="0.45">
      <c r="G39" t="s">
        <v>81</v>
      </c>
      <c r="H39" s="4">
        <f>H27/$J27</f>
        <v>0.16666666666666666</v>
      </c>
      <c r="I39" s="4">
        <f>I27/$J27</f>
        <v>0.83333333333333337</v>
      </c>
      <c r="J39" s="4"/>
      <c r="K39" s="4"/>
    </row>
    <row r="40" spans="7:14" x14ac:dyDescent="0.45">
      <c r="G40" t="s">
        <v>30</v>
      </c>
      <c r="H40" s="4">
        <f t="shared" ref="H40:I40" si="2">H28/$J28</f>
        <v>0.7</v>
      </c>
      <c r="I40" s="4">
        <f t="shared" si="2"/>
        <v>0.3</v>
      </c>
      <c r="J40" s="4"/>
      <c r="K40" s="4"/>
    </row>
    <row r="41" spans="7:14" x14ac:dyDescent="0.45">
      <c r="G41" t="s">
        <v>64</v>
      </c>
      <c r="H41" s="4">
        <f t="shared" ref="H41:I41" si="3">H29/$J29</f>
        <v>0.25</v>
      </c>
      <c r="I41" s="4">
        <f t="shared" si="3"/>
        <v>0.75</v>
      </c>
      <c r="J41" s="4"/>
      <c r="K41" s="4"/>
    </row>
    <row r="42" spans="7:14" x14ac:dyDescent="0.45">
      <c r="G42" t="s">
        <v>25</v>
      </c>
      <c r="H42" s="4">
        <f t="shared" ref="H42:I42" si="4">H30/$J30</f>
        <v>0.42857142857142855</v>
      </c>
      <c r="I42" s="4">
        <f t="shared" si="4"/>
        <v>0.5714285714285714</v>
      </c>
      <c r="J42" s="4"/>
      <c r="K42" s="4"/>
    </row>
    <row r="43" spans="7:14" x14ac:dyDescent="0.45">
      <c r="G43" t="s">
        <v>59</v>
      </c>
      <c r="H43" s="4">
        <f t="shared" ref="H43:I43" si="5">H31/$J31</f>
        <v>0.25</v>
      </c>
      <c r="I43" s="4">
        <f t="shared" si="5"/>
        <v>0.75</v>
      </c>
      <c r="J43" s="4"/>
      <c r="K43" s="4"/>
    </row>
    <row r="44" spans="7:14" x14ac:dyDescent="0.45">
      <c r="G44" t="s">
        <v>12</v>
      </c>
      <c r="H44" s="4">
        <f t="shared" ref="H44:I44" si="6">H32/$J32</f>
        <v>0.16666666666666666</v>
      </c>
      <c r="I44" s="4">
        <f t="shared" si="6"/>
        <v>0.83333333333333337</v>
      </c>
      <c r="J44" s="4"/>
      <c r="K44" s="4"/>
    </row>
    <row r="45" spans="7:14" x14ac:dyDescent="0.45">
      <c r="G45" t="s">
        <v>20</v>
      </c>
      <c r="H45" s="4">
        <f t="shared" ref="H45:I45" si="7">H33/$J33</f>
        <v>0.76190476190476186</v>
      </c>
      <c r="I45" s="4">
        <f t="shared" si="7"/>
        <v>0.23809523809523808</v>
      </c>
      <c r="J45" s="4"/>
      <c r="K45" s="4"/>
    </row>
    <row r="46" spans="7:14" x14ac:dyDescent="0.45">
      <c r="G46" t="s">
        <v>28</v>
      </c>
      <c r="H46" s="4">
        <f t="shared" ref="H46:I46" si="8">H34/$J34</f>
        <v>0.36363636363636365</v>
      </c>
      <c r="I46" s="4">
        <f t="shared" si="8"/>
        <v>0.63636363636363635</v>
      </c>
      <c r="J46" s="4"/>
      <c r="K46" s="4"/>
    </row>
    <row r="47" spans="7:14" x14ac:dyDescent="0.45">
      <c r="H47" s="4"/>
      <c r="I47" s="4"/>
      <c r="J47" s="4"/>
      <c r="K47" s="4"/>
    </row>
    <row r="48" spans="7:14" x14ac:dyDescent="0.45">
      <c r="G48" s="5" t="s">
        <v>255</v>
      </c>
      <c r="H48" s="4"/>
      <c r="I48" s="4"/>
      <c r="J48" s="4"/>
      <c r="K48" s="4"/>
    </row>
    <row r="49" spans="7:15" x14ac:dyDescent="0.45">
      <c r="G49" t="s">
        <v>246</v>
      </c>
      <c r="H49" t="s">
        <v>26</v>
      </c>
      <c r="I49" t="s">
        <v>15</v>
      </c>
      <c r="J49" t="s">
        <v>250</v>
      </c>
    </row>
    <row r="50" spans="7:15" x14ac:dyDescent="0.45">
      <c r="G50" t="s">
        <v>23</v>
      </c>
      <c r="H50">
        <v>6</v>
      </c>
      <c r="I50">
        <v>10</v>
      </c>
      <c r="J50">
        <f>SUM(H50:I50)</f>
        <v>16</v>
      </c>
      <c r="M50">
        <f>$J50*H$54/$J$54</f>
        <v>7.4666666666666668</v>
      </c>
      <c r="N50">
        <f>$J50*I$54/$J$54</f>
        <v>8.5333333333333332</v>
      </c>
    </row>
    <row r="51" spans="7:15" x14ac:dyDescent="0.45">
      <c r="G51" t="s">
        <v>21</v>
      </c>
      <c r="H51">
        <v>61</v>
      </c>
      <c r="I51">
        <v>50</v>
      </c>
      <c r="J51">
        <f>SUM(H51:I51)</f>
        <v>111</v>
      </c>
      <c r="M51">
        <f t="shared" ref="M51:N53" si="9">$J51*H$54/$J$54</f>
        <v>51.8</v>
      </c>
      <c r="N51">
        <f t="shared" si="9"/>
        <v>59.2</v>
      </c>
      <c r="O51">
        <f>0.2*8</f>
        <v>1.6</v>
      </c>
    </row>
    <row r="52" spans="7:15" x14ac:dyDescent="0.45">
      <c r="G52" t="s">
        <v>14</v>
      </c>
      <c r="H52">
        <v>19</v>
      </c>
      <c r="I52">
        <v>43</v>
      </c>
      <c r="J52">
        <f t="shared" ref="J52:J54" si="10">SUM(H52:I52)</f>
        <v>62</v>
      </c>
      <c r="M52">
        <f t="shared" si="9"/>
        <v>28.933333333333334</v>
      </c>
      <c r="N52">
        <f t="shared" si="9"/>
        <v>33.06666666666667</v>
      </c>
    </row>
    <row r="53" spans="7:15" x14ac:dyDescent="0.45">
      <c r="G53" t="s">
        <v>41</v>
      </c>
      <c r="H53">
        <v>5</v>
      </c>
      <c r="I53">
        <v>1</v>
      </c>
      <c r="J53">
        <f t="shared" si="10"/>
        <v>6</v>
      </c>
      <c r="M53">
        <f t="shared" si="9"/>
        <v>2.8</v>
      </c>
      <c r="N53">
        <f t="shared" si="9"/>
        <v>3.2</v>
      </c>
    </row>
    <row r="54" spans="7:15" x14ac:dyDescent="0.45">
      <c r="G54" t="s">
        <v>245</v>
      </c>
      <c r="H54">
        <v>91</v>
      </c>
      <c r="I54">
        <v>104</v>
      </c>
      <c r="J54">
        <f t="shared" si="10"/>
        <v>195</v>
      </c>
    </row>
    <row r="56" spans="7:15" x14ac:dyDescent="0.45">
      <c r="G56" t="s">
        <v>246</v>
      </c>
      <c r="H56" t="s">
        <v>26</v>
      </c>
      <c r="I56" t="s">
        <v>15</v>
      </c>
    </row>
    <row r="57" spans="7:15" x14ac:dyDescent="0.45">
      <c r="G57" t="s">
        <v>23</v>
      </c>
      <c r="H57" s="4">
        <f>H50/$J50</f>
        <v>0.375</v>
      </c>
      <c r="I57" s="4">
        <f>I50/$J50</f>
        <v>0.625</v>
      </c>
      <c r="J57" s="4"/>
      <c r="K57" s="4"/>
    </row>
    <row r="58" spans="7:15" x14ac:dyDescent="0.45">
      <c r="G58" t="s">
        <v>21</v>
      </c>
      <c r="H58" s="4">
        <f t="shared" ref="H58:I58" si="11">H51/$J51</f>
        <v>0.5495495495495496</v>
      </c>
      <c r="I58" s="4">
        <f t="shared" si="11"/>
        <v>0.45045045045045046</v>
      </c>
      <c r="J58" s="4"/>
      <c r="K58" s="4"/>
    </row>
    <row r="59" spans="7:15" x14ac:dyDescent="0.45">
      <c r="G59" t="s">
        <v>14</v>
      </c>
      <c r="H59" s="4">
        <f t="shared" ref="H59:I59" si="12">H52/$J52</f>
        <v>0.30645161290322581</v>
      </c>
      <c r="I59" s="4">
        <f t="shared" si="12"/>
        <v>0.69354838709677424</v>
      </c>
      <c r="J59" s="4"/>
      <c r="K59" s="4"/>
    </row>
    <row r="60" spans="7:15" x14ac:dyDescent="0.45">
      <c r="G60" t="s">
        <v>41</v>
      </c>
      <c r="H60" s="4">
        <f t="shared" ref="H60:I60" si="13">H53/$J53</f>
        <v>0.83333333333333337</v>
      </c>
      <c r="I60" s="4">
        <f t="shared" si="13"/>
        <v>0.16666666666666666</v>
      </c>
      <c r="J60" s="4"/>
      <c r="K60" s="4"/>
    </row>
    <row r="62" spans="7:15" x14ac:dyDescent="0.45">
      <c r="G62" s="5" t="s">
        <v>256</v>
      </c>
    </row>
    <row r="63" spans="7:15" x14ac:dyDescent="0.45">
      <c r="G63" t="s">
        <v>256</v>
      </c>
      <c r="H63" t="s">
        <v>26</v>
      </c>
      <c r="I63" t="s">
        <v>15</v>
      </c>
      <c r="J63" t="s">
        <v>250</v>
      </c>
    </row>
    <row r="64" spans="7:15" x14ac:dyDescent="0.45">
      <c r="G64" t="s">
        <v>11</v>
      </c>
      <c r="H64">
        <v>12</v>
      </c>
      <c r="I64">
        <v>21</v>
      </c>
      <c r="J64">
        <f>SUM(H64:I64)</f>
        <v>33</v>
      </c>
    </row>
    <row r="65" spans="7:11" x14ac:dyDescent="0.45">
      <c r="G65" t="s">
        <v>19</v>
      </c>
      <c r="H65">
        <v>23</v>
      </c>
      <c r="I65">
        <v>27</v>
      </c>
      <c r="J65">
        <f>SUM(H65:I65)</f>
        <v>50</v>
      </c>
    </row>
    <row r="66" spans="7:11" x14ac:dyDescent="0.45">
      <c r="G66" t="s">
        <v>34</v>
      </c>
      <c r="H66">
        <v>28</v>
      </c>
      <c r="I66">
        <v>19</v>
      </c>
      <c r="J66">
        <f t="shared" ref="J66:J68" si="14">SUM(H66:I66)</f>
        <v>47</v>
      </c>
    </row>
    <row r="67" spans="7:11" x14ac:dyDescent="0.45">
      <c r="G67" t="s">
        <v>17</v>
      </c>
      <c r="H67">
        <v>28</v>
      </c>
      <c r="I67">
        <v>37</v>
      </c>
      <c r="J67">
        <f t="shared" si="14"/>
        <v>65</v>
      </c>
    </row>
    <row r="68" spans="7:11" x14ac:dyDescent="0.45">
      <c r="G68" t="s">
        <v>250</v>
      </c>
      <c r="H68">
        <v>91</v>
      </c>
      <c r="I68">
        <v>104</v>
      </c>
      <c r="J68">
        <f t="shared" si="14"/>
        <v>195</v>
      </c>
    </row>
    <row r="70" spans="7:11" x14ac:dyDescent="0.45">
      <c r="G70" t="s">
        <v>251</v>
      </c>
    </row>
    <row r="71" spans="7:11" x14ac:dyDescent="0.45">
      <c r="G71" t="s">
        <v>256</v>
      </c>
      <c r="H71" t="s">
        <v>26</v>
      </c>
      <c r="I71" t="s">
        <v>15</v>
      </c>
    </row>
    <row r="72" spans="7:11" x14ac:dyDescent="0.45">
      <c r="G72" t="s">
        <v>11</v>
      </c>
      <c r="H72" s="4">
        <f>H64/$J64</f>
        <v>0.36363636363636365</v>
      </c>
      <c r="I72" s="4">
        <f>I64/$J64</f>
        <v>0.63636363636363635</v>
      </c>
      <c r="J72" s="4"/>
      <c r="K72" s="4"/>
    </row>
    <row r="73" spans="7:11" x14ac:dyDescent="0.45">
      <c r="G73" t="s">
        <v>19</v>
      </c>
      <c r="H73" s="4">
        <f t="shared" ref="H73:I73" si="15">H65/$J65</f>
        <v>0.46</v>
      </c>
      <c r="I73" s="4">
        <f t="shared" si="15"/>
        <v>0.54</v>
      </c>
      <c r="J73" s="4"/>
      <c r="K73" s="4"/>
    </row>
    <row r="74" spans="7:11" x14ac:dyDescent="0.45">
      <c r="G74" t="s">
        <v>34</v>
      </c>
      <c r="H74" s="4">
        <f t="shared" ref="H74:I74" si="16">H66/$J66</f>
        <v>0.5957446808510638</v>
      </c>
      <c r="I74" s="4">
        <f t="shared" si="16"/>
        <v>0.40425531914893614</v>
      </c>
      <c r="J74" s="4"/>
      <c r="K74" s="4"/>
    </row>
    <row r="75" spans="7:11" x14ac:dyDescent="0.45">
      <c r="G75" t="s">
        <v>17</v>
      </c>
      <c r="H75" s="4">
        <f t="shared" ref="H75:I75" si="17">H67/$J67</f>
        <v>0.43076923076923079</v>
      </c>
      <c r="I75" s="4">
        <f t="shared" si="17"/>
        <v>0.56923076923076921</v>
      </c>
      <c r="J75" s="4"/>
      <c r="K75" s="4"/>
    </row>
    <row r="77" spans="7:11" x14ac:dyDescent="0.45">
      <c r="G77" s="5" t="s">
        <v>279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E673-E18D-4D33-B63F-E2C1C7DE4240}">
  <dimension ref="A1:H93"/>
  <sheetViews>
    <sheetView workbookViewId="0">
      <selection sqref="A1:H93"/>
    </sheetView>
  </sheetViews>
  <sheetFormatPr defaultRowHeight="14.25" x14ac:dyDescent="0.45"/>
  <cols>
    <col min="2" max="2" width="9.796875" customWidth="1"/>
    <col min="5" max="5" width="10.73046875" customWidth="1"/>
    <col min="6" max="6" width="19.9296875" customWidth="1"/>
    <col min="7" max="7" width="16.73046875" customWidth="1"/>
    <col min="8" max="8" width="9.3984375" customWidth="1"/>
  </cols>
  <sheetData>
    <row r="1" spans="1:8" x14ac:dyDescent="0.45">
      <c r="A1" t="s">
        <v>257</v>
      </c>
      <c r="B1" t="s">
        <v>258</v>
      </c>
      <c r="C1" t="s">
        <v>259</v>
      </c>
      <c r="D1" t="s">
        <v>282</v>
      </c>
      <c r="E1" t="s">
        <v>5</v>
      </c>
      <c r="F1" t="s">
        <v>260</v>
      </c>
      <c r="G1" t="s">
        <v>261</v>
      </c>
      <c r="H1" t="s">
        <v>262</v>
      </c>
    </row>
    <row r="2" spans="1:8" x14ac:dyDescent="0.45">
      <c r="A2" t="s">
        <v>33</v>
      </c>
      <c r="B2">
        <v>0</v>
      </c>
      <c r="C2" t="s">
        <v>267</v>
      </c>
      <c r="D2" t="s">
        <v>17</v>
      </c>
      <c r="E2" t="s">
        <v>25</v>
      </c>
      <c r="F2" t="s">
        <v>13</v>
      </c>
      <c r="G2" t="s">
        <v>21</v>
      </c>
      <c r="H2" t="s">
        <v>26</v>
      </c>
    </row>
    <row r="3" spans="1:8" x14ac:dyDescent="0.45">
      <c r="A3" t="s">
        <v>10</v>
      </c>
      <c r="B3">
        <v>1</v>
      </c>
      <c r="C3" t="s">
        <v>265</v>
      </c>
      <c r="D3" t="s">
        <v>17</v>
      </c>
      <c r="E3" t="s">
        <v>12</v>
      </c>
      <c r="F3" t="s">
        <v>13</v>
      </c>
      <c r="G3" t="s">
        <v>21</v>
      </c>
      <c r="H3" t="s">
        <v>26</v>
      </c>
    </row>
    <row r="4" spans="1:8" x14ac:dyDescent="0.45">
      <c r="A4" t="s">
        <v>33</v>
      </c>
      <c r="B4">
        <v>1</v>
      </c>
      <c r="C4" t="s">
        <v>269</v>
      </c>
      <c r="D4" t="s">
        <v>17</v>
      </c>
      <c r="E4" t="s">
        <v>25</v>
      </c>
      <c r="F4" t="s">
        <v>13</v>
      </c>
      <c r="G4" t="s">
        <v>21</v>
      </c>
      <c r="H4" t="s">
        <v>26</v>
      </c>
    </row>
    <row r="5" spans="1:8" x14ac:dyDescent="0.45">
      <c r="A5" t="s">
        <v>10</v>
      </c>
      <c r="B5">
        <v>0</v>
      </c>
      <c r="C5" t="s">
        <v>267</v>
      </c>
      <c r="D5" t="s">
        <v>17</v>
      </c>
      <c r="E5" t="s">
        <v>25</v>
      </c>
      <c r="F5" t="s">
        <v>13</v>
      </c>
      <c r="G5" t="s">
        <v>21</v>
      </c>
      <c r="H5" t="s">
        <v>26</v>
      </c>
    </row>
    <row r="6" spans="1:8" x14ac:dyDescent="0.45">
      <c r="A6" t="s">
        <v>10</v>
      </c>
      <c r="B6">
        <v>0</v>
      </c>
      <c r="C6" t="s">
        <v>266</v>
      </c>
      <c r="D6" t="s">
        <v>17</v>
      </c>
      <c r="E6" t="s">
        <v>25</v>
      </c>
      <c r="F6" t="s">
        <v>13</v>
      </c>
      <c r="G6" t="s">
        <v>23</v>
      </c>
      <c r="H6" t="s">
        <v>26</v>
      </c>
    </row>
    <row r="7" spans="1:8" x14ac:dyDescent="0.45">
      <c r="A7" t="s">
        <v>10</v>
      </c>
      <c r="B7">
        <v>1</v>
      </c>
      <c r="C7" t="s">
        <v>267</v>
      </c>
      <c r="D7" t="s">
        <v>17</v>
      </c>
      <c r="E7" t="s">
        <v>28</v>
      </c>
      <c r="F7" t="s">
        <v>13</v>
      </c>
      <c r="G7" t="s">
        <v>14</v>
      </c>
      <c r="H7" t="s">
        <v>26</v>
      </c>
    </row>
    <row r="8" spans="1:8" x14ac:dyDescent="0.45">
      <c r="A8" t="s">
        <v>10</v>
      </c>
      <c r="B8">
        <v>1</v>
      </c>
      <c r="C8" t="s">
        <v>266</v>
      </c>
      <c r="D8" t="s">
        <v>19</v>
      </c>
      <c r="E8" t="s">
        <v>20</v>
      </c>
      <c r="F8" t="s">
        <v>13</v>
      </c>
      <c r="G8" t="s">
        <v>14</v>
      </c>
      <c r="H8" t="s">
        <v>26</v>
      </c>
    </row>
    <row r="9" spans="1:8" x14ac:dyDescent="0.45">
      <c r="A9" t="s">
        <v>33</v>
      </c>
      <c r="B9">
        <v>0</v>
      </c>
      <c r="C9" t="s">
        <v>263</v>
      </c>
      <c r="D9" t="s">
        <v>11</v>
      </c>
      <c r="E9" t="s">
        <v>12</v>
      </c>
      <c r="F9" t="s">
        <v>13</v>
      </c>
      <c r="G9" t="s">
        <v>14</v>
      </c>
      <c r="H9" t="s">
        <v>26</v>
      </c>
    </row>
    <row r="10" spans="1:8" x14ac:dyDescent="0.45">
      <c r="A10" t="s">
        <v>10</v>
      </c>
      <c r="B10">
        <v>0</v>
      </c>
      <c r="C10" t="s">
        <v>267</v>
      </c>
      <c r="E10" t="s">
        <v>20</v>
      </c>
      <c r="F10" t="s">
        <v>283</v>
      </c>
      <c r="G10" t="s">
        <v>21</v>
      </c>
      <c r="H10" t="s">
        <v>26</v>
      </c>
    </row>
    <row r="11" spans="1:8" x14ac:dyDescent="0.45">
      <c r="A11" t="s">
        <v>10</v>
      </c>
      <c r="B11">
        <v>1</v>
      </c>
      <c r="C11" t="s">
        <v>272</v>
      </c>
      <c r="E11" t="s">
        <v>20</v>
      </c>
      <c r="F11" t="s">
        <v>283</v>
      </c>
      <c r="G11" t="s">
        <v>14</v>
      </c>
      <c r="H11" t="s">
        <v>26</v>
      </c>
    </row>
    <row r="12" spans="1:8" x14ac:dyDescent="0.45">
      <c r="A12" t="s">
        <v>33</v>
      </c>
      <c r="B12">
        <v>0</v>
      </c>
      <c r="C12" t="s">
        <v>266</v>
      </c>
      <c r="D12" t="s">
        <v>11</v>
      </c>
      <c r="E12" t="s">
        <v>20</v>
      </c>
      <c r="F12" t="s">
        <v>13</v>
      </c>
      <c r="G12" t="s">
        <v>14</v>
      </c>
      <c r="H12" t="s">
        <v>26</v>
      </c>
    </row>
    <row r="13" spans="1:8" x14ac:dyDescent="0.45">
      <c r="A13" t="s">
        <v>33</v>
      </c>
      <c r="B13">
        <v>0</v>
      </c>
      <c r="C13" t="s">
        <v>267</v>
      </c>
      <c r="D13" t="s">
        <v>17</v>
      </c>
      <c r="E13" t="s">
        <v>28</v>
      </c>
      <c r="F13" t="s">
        <v>13</v>
      </c>
      <c r="G13" t="s">
        <v>14</v>
      </c>
      <c r="H13" t="s">
        <v>26</v>
      </c>
    </row>
    <row r="14" spans="1:8" x14ac:dyDescent="0.45">
      <c r="A14" t="s">
        <v>33</v>
      </c>
      <c r="B14">
        <v>0</v>
      </c>
      <c r="C14" t="s">
        <v>271</v>
      </c>
      <c r="D14" t="s">
        <v>17</v>
      </c>
      <c r="E14" t="s">
        <v>28</v>
      </c>
      <c r="F14" t="s">
        <v>13</v>
      </c>
      <c r="G14" t="s">
        <v>23</v>
      </c>
      <c r="H14" t="s">
        <v>26</v>
      </c>
    </row>
    <row r="15" spans="1:8" x14ac:dyDescent="0.45">
      <c r="A15" t="s">
        <v>10</v>
      </c>
      <c r="B15">
        <v>0</v>
      </c>
      <c r="C15" t="s">
        <v>267</v>
      </c>
      <c r="D15" t="s">
        <v>17</v>
      </c>
      <c r="E15" t="s">
        <v>20</v>
      </c>
      <c r="F15" t="s">
        <v>13</v>
      </c>
      <c r="G15" t="s">
        <v>21</v>
      </c>
      <c r="H15" t="s">
        <v>26</v>
      </c>
    </row>
    <row r="16" spans="1:8" x14ac:dyDescent="0.45">
      <c r="A16" t="s">
        <v>10</v>
      </c>
      <c r="B16">
        <v>0</v>
      </c>
      <c r="C16" t="s">
        <v>272</v>
      </c>
      <c r="D16" t="s">
        <v>34</v>
      </c>
      <c r="E16" t="s">
        <v>28</v>
      </c>
      <c r="F16" t="s">
        <v>13</v>
      </c>
      <c r="G16" t="s">
        <v>21</v>
      </c>
      <c r="H16" t="s">
        <v>26</v>
      </c>
    </row>
    <row r="17" spans="1:8" x14ac:dyDescent="0.45">
      <c r="A17" t="s">
        <v>33</v>
      </c>
      <c r="B17">
        <v>1</v>
      </c>
      <c r="C17" t="s">
        <v>269</v>
      </c>
      <c r="D17" t="s">
        <v>17</v>
      </c>
      <c r="E17" t="s">
        <v>28</v>
      </c>
      <c r="F17" t="s">
        <v>13</v>
      </c>
      <c r="G17" t="s">
        <v>41</v>
      </c>
      <c r="H17" t="s">
        <v>26</v>
      </c>
    </row>
    <row r="18" spans="1:8" x14ac:dyDescent="0.45">
      <c r="A18" t="s">
        <v>33</v>
      </c>
      <c r="B18">
        <v>0</v>
      </c>
      <c r="C18" t="s">
        <v>269</v>
      </c>
      <c r="D18" t="s">
        <v>17</v>
      </c>
      <c r="E18" t="s">
        <v>20</v>
      </c>
      <c r="F18" t="s">
        <v>13</v>
      </c>
      <c r="G18" t="s">
        <v>41</v>
      </c>
      <c r="H18" t="s">
        <v>26</v>
      </c>
    </row>
    <row r="19" spans="1:8" x14ac:dyDescent="0.45">
      <c r="A19" t="s">
        <v>10</v>
      </c>
      <c r="B19">
        <v>1</v>
      </c>
      <c r="C19" t="s">
        <v>272</v>
      </c>
      <c r="D19" t="s">
        <v>19</v>
      </c>
      <c r="E19" t="s">
        <v>20</v>
      </c>
      <c r="F19" t="s">
        <v>13</v>
      </c>
      <c r="G19" t="s">
        <v>23</v>
      </c>
      <c r="H19" t="s">
        <v>26</v>
      </c>
    </row>
    <row r="20" spans="1:8" x14ac:dyDescent="0.45">
      <c r="A20" t="s">
        <v>10</v>
      </c>
      <c r="B20">
        <v>1</v>
      </c>
      <c r="C20" t="s">
        <v>272</v>
      </c>
      <c r="D20" t="s">
        <v>34</v>
      </c>
      <c r="E20" t="s">
        <v>25</v>
      </c>
      <c r="F20" t="s">
        <v>13</v>
      </c>
      <c r="G20" t="s">
        <v>21</v>
      </c>
      <c r="H20" t="s">
        <v>26</v>
      </c>
    </row>
    <row r="21" spans="1:8" x14ac:dyDescent="0.45">
      <c r="A21" t="s">
        <v>33</v>
      </c>
      <c r="B21">
        <v>1</v>
      </c>
      <c r="C21" t="s">
        <v>267</v>
      </c>
      <c r="D21" t="s">
        <v>17</v>
      </c>
      <c r="E21" t="s">
        <v>20</v>
      </c>
      <c r="F21" t="s">
        <v>13</v>
      </c>
      <c r="G21" t="s">
        <v>21</v>
      </c>
      <c r="H21" t="s">
        <v>26</v>
      </c>
    </row>
    <row r="22" spans="1:8" x14ac:dyDescent="0.45">
      <c r="A22" t="s">
        <v>10</v>
      </c>
      <c r="B22">
        <v>0</v>
      </c>
      <c r="C22" t="s">
        <v>272</v>
      </c>
      <c r="D22" t="s">
        <v>17</v>
      </c>
      <c r="E22" t="s">
        <v>20</v>
      </c>
      <c r="F22" t="s">
        <v>13</v>
      </c>
      <c r="G22" t="s">
        <v>14</v>
      </c>
      <c r="H22" t="s">
        <v>26</v>
      </c>
    </row>
    <row r="23" spans="1:8" x14ac:dyDescent="0.45">
      <c r="A23" t="s">
        <v>33</v>
      </c>
      <c r="B23">
        <v>1</v>
      </c>
      <c r="C23" t="s">
        <v>267</v>
      </c>
      <c r="D23" t="s">
        <v>34</v>
      </c>
      <c r="E23" t="s">
        <v>20</v>
      </c>
      <c r="F23" t="s">
        <v>13</v>
      </c>
      <c r="G23" t="s">
        <v>21</v>
      </c>
      <c r="H23" t="s">
        <v>26</v>
      </c>
    </row>
    <row r="24" spans="1:8" x14ac:dyDescent="0.45">
      <c r="A24" t="s">
        <v>10</v>
      </c>
      <c r="B24">
        <v>0</v>
      </c>
      <c r="C24" t="s">
        <v>267</v>
      </c>
      <c r="D24" t="s">
        <v>17</v>
      </c>
      <c r="E24" t="s">
        <v>28</v>
      </c>
      <c r="F24" t="s">
        <v>13</v>
      </c>
      <c r="G24" t="s">
        <v>14</v>
      </c>
      <c r="H24" t="s">
        <v>26</v>
      </c>
    </row>
    <row r="25" spans="1:8" x14ac:dyDescent="0.45">
      <c r="A25" t="s">
        <v>33</v>
      </c>
      <c r="B25">
        <v>1</v>
      </c>
      <c r="C25" t="s">
        <v>269</v>
      </c>
      <c r="D25" t="s">
        <v>17</v>
      </c>
      <c r="E25" t="s">
        <v>28</v>
      </c>
      <c r="F25" t="s">
        <v>13</v>
      </c>
      <c r="G25" t="s">
        <v>21</v>
      </c>
      <c r="H25" t="s">
        <v>26</v>
      </c>
    </row>
    <row r="26" spans="1:8" x14ac:dyDescent="0.45">
      <c r="A26" t="s">
        <v>33</v>
      </c>
      <c r="B26">
        <v>0</v>
      </c>
      <c r="C26" t="s">
        <v>269</v>
      </c>
      <c r="D26" t="s">
        <v>17</v>
      </c>
      <c r="E26" t="s">
        <v>25</v>
      </c>
      <c r="F26" t="s">
        <v>13</v>
      </c>
      <c r="G26" t="s">
        <v>21</v>
      </c>
      <c r="H26" t="s">
        <v>26</v>
      </c>
    </row>
    <row r="27" spans="1:8" x14ac:dyDescent="0.45">
      <c r="A27" t="s">
        <v>33</v>
      </c>
      <c r="B27">
        <v>1</v>
      </c>
      <c r="C27" t="s">
        <v>272</v>
      </c>
      <c r="D27" t="s">
        <v>17</v>
      </c>
      <c r="E27" t="s">
        <v>25</v>
      </c>
      <c r="F27" t="s">
        <v>13</v>
      </c>
      <c r="G27" t="s">
        <v>23</v>
      </c>
      <c r="H27" t="s">
        <v>26</v>
      </c>
    </row>
    <row r="28" spans="1:8" x14ac:dyDescent="0.45">
      <c r="A28" t="s">
        <v>33</v>
      </c>
      <c r="B28">
        <v>0</v>
      </c>
      <c r="C28" t="s">
        <v>272</v>
      </c>
      <c r="E28" t="s">
        <v>25</v>
      </c>
      <c r="F28" t="s">
        <v>283</v>
      </c>
      <c r="G28" t="s">
        <v>21</v>
      </c>
      <c r="H28" t="s">
        <v>26</v>
      </c>
    </row>
    <row r="29" spans="1:8" x14ac:dyDescent="0.45">
      <c r="A29" t="s">
        <v>33</v>
      </c>
      <c r="B29">
        <v>0</v>
      </c>
      <c r="C29" t="s">
        <v>271</v>
      </c>
      <c r="D29" t="s">
        <v>19</v>
      </c>
      <c r="E29" t="s">
        <v>25</v>
      </c>
      <c r="F29" t="s">
        <v>13</v>
      </c>
      <c r="G29" t="s">
        <v>14</v>
      </c>
      <c r="H29" t="s">
        <v>26</v>
      </c>
    </row>
    <row r="30" spans="1:8" x14ac:dyDescent="0.45">
      <c r="A30" t="s">
        <v>10</v>
      </c>
      <c r="B30">
        <v>1</v>
      </c>
      <c r="C30" t="s">
        <v>266</v>
      </c>
      <c r="D30" t="s">
        <v>19</v>
      </c>
      <c r="E30" t="s">
        <v>64</v>
      </c>
      <c r="F30" t="s">
        <v>13</v>
      </c>
      <c r="G30" t="s">
        <v>21</v>
      </c>
      <c r="H30" t="s">
        <v>26</v>
      </c>
    </row>
    <row r="31" spans="1:8" x14ac:dyDescent="0.45">
      <c r="A31" t="s">
        <v>33</v>
      </c>
      <c r="B31">
        <v>1</v>
      </c>
      <c r="C31" t="s">
        <v>266</v>
      </c>
      <c r="D31" t="s">
        <v>34</v>
      </c>
      <c r="E31" t="s">
        <v>30</v>
      </c>
      <c r="F31" t="s">
        <v>13</v>
      </c>
      <c r="G31" t="s">
        <v>23</v>
      </c>
      <c r="H31" t="s">
        <v>26</v>
      </c>
    </row>
    <row r="32" spans="1:8" x14ac:dyDescent="0.45">
      <c r="A32" t="s">
        <v>33</v>
      </c>
      <c r="B32">
        <v>1</v>
      </c>
      <c r="C32" t="s">
        <v>269</v>
      </c>
      <c r="E32" t="s">
        <v>25</v>
      </c>
      <c r="F32" t="s">
        <v>283</v>
      </c>
      <c r="G32" t="s">
        <v>21</v>
      </c>
      <c r="H32" t="s">
        <v>26</v>
      </c>
    </row>
    <row r="33" spans="1:8" x14ac:dyDescent="0.45">
      <c r="A33" t="s">
        <v>33</v>
      </c>
      <c r="B33">
        <v>0</v>
      </c>
      <c r="C33" t="s">
        <v>269</v>
      </c>
      <c r="D33" t="s">
        <v>34</v>
      </c>
      <c r="E33" t="s">
        <v>64</v>
      </c>
      <c r="F33" t="s">
        <v>13</v>
      </c>
      <c r="G33" t="s">
        <v>41</v>
      </c>
      <c r="H33" t="s">
        <v>26</v>
      </c>
    </row>
    <row r="34" spans="1:8" x14ac:dyDescent="0.45">
      <c r="A34" t="s">
        <v>10</v>
      </c>
      <c r="B34">
        <v>0</v>
      </c>
      <c r="C34" t="s">
        <v>266</v>
      </c>
      <c r="D34" t="s">
        <v>19</v>
      </c>
      <c r="E34" t="s">
        <v>28</v>
      </c>
      <c r="F34" t="s">
        <v>13</v>
      </c>
      <c r="G34" t="s">
        <v>23</v>
      </c>
      <c r="H34" t="s">
        <v>26</v>
      </c>
    </row>
    <row r="35" spans="1:8" x14ac:dyDescent="0.45">
      <c r="A35" t="s">
        <v>10</v>
      </c>
      <c r="B35">
        <v>1</v>
      </c>
      <c r="C35" t="s">
        <v>266</v>
      </c>
      <c r="E35" t="s">
        <v>59</v>
      </c>
      <c r="F35" t="s">
        <v>283</v>
      </c>
      <c r="G35" t="s">
        <v>21</v>
      </c>
      <c r="H35" t="s">
        <v>26</v>
      </c>
    </row>
    <row r="36" spans="1:8" x14ac:dyDescent="0.45">
      <c r="A36" t="s">
        <v>33</v>
      </c>
      <c r="B36">
        <v>0</v>
      </c>
      <c r="C36" t="s">
        <v>266</v>
      </c>
      <c r="E36" t="s">
        <v>25</v>
      </c>
      <c r="F36" t="s">
        <v>283</v>
      </c>
      <c r="G36" t="s">
        <v>21</v>
      </c>
      <c r="H36" t="s">
        <v>26</v>
      </c>
    </row>
    <row r="37" spans="1:8" x14ac:dyDescent="0.45">
      <c r="A37" t="s">
        <v>10</v>
      </c>
      <c r="B37">
        <v>0</v>
      </c>
      <c r="C37" t="s">
        <v>272</v>
      </c>
      <c r="D37" t="s">
        <v>19</v>
      </c>
      <c r="E37" t="s">
        <v>20</v>
      </c>
      <c r="F37" t="s">
        <v>13</v>
      </c>
      <c r="G37" t="s">
        <v>21</v>
      </c>
      <c r="H37" t="s">
        <v>26</v>
      </c>
    </row>
    <row r="38" spans="1:8" x14ac:dyDescent="0.45">
      <c r="A38" t="s">
        <v>33</v>
      </c>
      <c r="B38">
        <v>1</v>
      </c>
      <c r="C38" t="s">
        <v>271</v>
      </c>
      <c r="D38" t="s">
        <v>17</v>
      </c>
      <c r="E38" t="s">
        <v>20</v>
      </c>
      <c r="F38" t="s">
        <v>13</v>
      </c>
      <c r="G38" t="s">
        <v>14</v>
      </c>
      <c r="H38" t="s">
        <v>26</v>
      </c>
    </row>
    <row r="39" spans="1:8" x14ac:dyDescent="0.45">
      <c r="A39" t="s">
        <v>10</v>
      </c>
      <c r="B39">
        <v>0</v>
      </c>
      <c r="C39" t="s">
        <v>266</v>
      </c>
      <c r="D39" t="s">
        <v>34</v>
      </c>
      <c r="E39" t="s">
        <v>20</v>
      </c>
      <c r="F39" t="s">
        <v>13</v>
      </c>
      <c r="G39" t="s">
        <v>14</v>
      </c>
      <c r="H39" t="s">
        <v>26</v>
      </c>
    </row>
    <row r="40" spans="1:8" x14ac:dyDescent="0.45">
      <c r="A40" t="s">
        <v>10</v>
      </c>
      <c r="B40">
        <v>0</v>
      </c>
      <c r="C40" t="s">
        <v>272</v>
      </c>
      <c r="D40" t="s">
        <v>19</v>
      </c>
      <c r="E40" t="s">
        <v>28</v>
      </c>
      <c r="F40" t="s">
        <v>13</v>
      </c>
      <c r="G40" t="s">
        <v>23</v>
      </c>
      <c r="H40" t="s">
        <v>26</v>
      </c>
    </row>
    <row r="41" spans="1:8" x14ac:dyDescent="0.45">
      <c r="A41" t="s">
        <v>10</v>
      </c>
      <c r="B41">
        <v>0</v>
      </c>
      <c r="C41" t="s">
        <v>265</v>
      </c>
      <c r="E41" t="s">
        <v>20</v>
      </c>
      <c r="F41" t="s">
        <v>283</v>
      </c>
      <c r="G41" t="s">
        <v>14</v>
      </c>
      <c r="H41" t="s">
        <v>26</v>
      </c>
    </row>
    <row r="42" spans="1:8" x14ac:dyDescent="0.45">
      <c r="A42" t="s">
        <v>10</v>
      </c>
      <c r="B42">
        <v>0</v>
      </c>
      <c r="C42" t="s">
        <v>272</v>
      </c>
      <c r="D42" t="s">
        <v>17</v>
      </c>
      <c r="E42" t="s">
        <v>64</v>
      </c>
      <c r="F42" t="s">
        <v>13</v>
      </c>
      <c r="G42" t="s">
        <v>14</v>
      </c>
      <c r="H42" t="s">
        <v>26</v>
      </c>
    </row>
    <row r="43" spans="1:8" x14ac:dyDescent="0.45">
      <c r="A43" t="s">
        <v>33</v>
      </c>
      <c r="B43">
        <v>0</v>
      </c>
      <c r="C43" t="s">
        <v>272</v>
      </c>
      <c r="D43" t="s">
        <v>11</v>
      </c>
      <c r="E43" t="s">
        <v>20</v>
      </c>
      <c r="F43" t="s">
        <v>13</v>
      </c>
      <c r="G43" t="s">
        <v>21</v>
      </c>
      <c r="H43" t="s">
        <v>26</v>
      </c>
    </row>
    <row r="44" spans="1:8" x14ac:dyDescent="0.45">
      <c r="A44" t="s">
        <v>10</v>
      </c>
      <c r="B44">
        <v>0</v>
      </c>
      <c r="C44" t="s">
        <v>272</v>
      </c>
      <c r="D44" t="s">
        <v>19</v>
      </c>
      <c r="E44" t="s">
        <v>28</v>
      </c>
      <c r="F44" t="s">
        <v>13</v>
      </c>
      <c r="G44" t="s">
        <v>21</v>
      </c>
      <c r="H44" t="s">
        <v>26</v>
      </c>
    </row>
    <row r="45" spans="1:8" x14ac:dyDescent="0.45">
      <c r="A45" t="s">
        <v>10</v>
      </c>
      <c r="B45">
        <v>1</v>
      </c>
      <c r="C45" t="s">
        <v>267</v>
      </c>
      <c r="D45" t="s">
        <v>34</v>
      </c>
      <c r="E45" t="s">
        <v>20</v>
      </c>
      <c r="F45" t="s">
        <v>13</v>
      </c>
      <c r="G45" t="s">
        <v>14</v>
      </c>
      <c r="H45" t="s">
        <v>26</v>
      </c>
    </row>
    <row r="46" spans="1:8" x14ac:dyDescent="0.45">
      <c r="A46" t="s">
        <v>33</v>
      </c>
      <c r="B46">
        <v>0</v>
      </c>
      <c r="C46" t="s">
        <v>272</v>
      </c>
      <c r="D46" t="s">
        <v>17</v>
      </c>
      <c r="E46" t="s">
        <v>25</v>
      </c>
      <c r="F46" t="s">
        <v>13</v>
      </c>
      <c r="G46" t="s">
        <v>21</v>
      </c>
      <c r="H46" t="s">
        <v>26</v>
      </c>
    </row>
    <row r="47" spans="1:8" x14ac:dyDescent="0.45">
      <c r="A47" t="s">
        <v>33</v>
      </c>
      <c r="B47">
        <v>0</v>
      </c>
      <c r="C47" t="s">
        <v>272</v>
      </c>
      <c r="D47" t="s">
        <v>34</v>
      </c>
      <c r="E47" t="s">
        <v>12</v>
      </c>
      <c r="F47" t="s">
        <v>13</v>
      </c>
      <c r="G47" t="s">
        <v>21</v>
      </c>
      <c r="H47" t="s">
        <v>26</v>
      </c>
    </row>
    <row r="48" spans="1:8" x14ac:dyDescent="0.45">
      <c r="A48" t="s">
        <v>33</v>
      </c>
      <c r="B48">
        <v>1</v>
      </c>
      <c r="C48" t="s">
        <v>271</v>
      </c>
      <c r="D48" t="s">
        <v>34</v>
      </c>
      <c r="E48" t="s">
        <v>20</v>
      </c>
      <c r="F48" t="s">
        <v>13</v>
      </c>
      <c r="G48" t="s">
        <v>14</v>
      </c>
      <c r="H48" t="s">
        <v>26</v>
      </c>
    </row>
    <row r="49" spans="1:8" x14ac:dyDescent="0.45">
      <c r="A49" t="s">
        <v>10</v>
      </c>
      <c r="B49">
        <v>1</v>
      </c>
      <c r="C49" t="s">
        <v>267</v>
      </c>
      <c r="D49" t="s">
        <v>17</v>
      </c>
      <c r="E49" t="s">
        <v>20</v>
      </c>
      <c r="F49" t="s">
        <v>13</v>
      </c>
      <c r="G49" t="s">
        <v>23</v>
      </c>
      <c r="H49" t="s">
        <v>26</v>
      </c>
    </row>
    <row r="50" spans="1:8" x14ac:dyDescent="0.45">
      <c r="A50" t="s">
        <v>10</v>
      </c>
      <c r="B50">
        <v>0</v>
      </c>
      <c r="C50" t="s">
        <v>271</v>
      </c>
      <c r="D50" t="s">
        <v>11</v>
      </c>
      <c r="E50" t="s">
        <v>28</v>
      </c>
      <c r="F50" t="s">
        <v>13</v>
      </c>
      <c r="G50" t="s">
        <v>21</v>
      </c>
      <c r="H50" t="s">
        <v>26</v>
      </c>
    </row>
    <row r="51" spans="1:8" x14ac:dyDescent="0.45">
      <c r="A51" t="s">
        <v>10</v>
      </c>
      <c r="B51">
        <v>1</v>
      </c>
      <c r="C51" t="s">
        <v>266</v>
      </c>
      <c r="D51" t="s">
        <v>11</v>
      </c>
      <c r="E51" t="s">
        <v>81</v>
      </c>
      <c r="F51" t="s">
        <v>13</v>
      </c>
      <c r="G51" t="s">
        <v>21</v>
      </c>
      <c r="H51" t="s">
        <v>26</v>
      </c>
    </row>
    <row r="52" spans="1:8" x14ac:dyDescent="0.45">
      <c r="A52" t="s">
        <v>33</v>
      </c>
      <c r="B52">
        <v>1</v>
      </c>
      <c r="C52" t="s">
        <v>271</v>
      </c>
      <c r="E52" t="s">
        <v>30</v>
      </c>
      <c r="F52" t="s">
        <v>283</v>
      </c>
      <c r="G52" t="s">
        <v>14</v>
      </c>
      <c r="H52" t="s">
        <v>26</v>
      </c>
    </row>
    <row r="53" spans="1:8" x14ac:dyDescent="0.45">
      <c r="A53" t="s">
        <v>33</v>
      </c>
      <c r="B53">
        <v>0</v>
      </c>
      <c r="C53" t="s">
        <v>272</v>
      </c>
      <c r="D53" t="s">
        <v>17</v>
      </c>
      <c r="E53" t="s">
        <v>25</v>
      </c>
      <c r="F53" t="s">
        <v>13</v>
      </c>
      <c r="G53" t="s">
        <v>21</v>
      </c>
      <c r="H53" t="s">
        <v>26</v>
      </c>
    </row>
    <row r="54" spans="1:8" x14ac:dyDescent="0.45">
      <c r="A54" t="s">
        <v>10</v>
      </c>
      <c r="B54">
        <v>0</v>
      </c>
      <c r="C54" t="s">
        <v>272</v>
      </c>
      <c r="D54" t="s">
        <v>17</v>
      </c>
      <c r="E54" t="s">
        <v>30</v>
      </c>
      <c r="F54" t="s">
        <v>13</v>
      </c>
      <c r="G54" t="s">
        <v>14</v>
      </c>
      <c r="H54" t="s">
        <v>26</v>
      </c>
    </row>
    <row r="55" spans="1:8" x14ac:dyDescent="0.45">
      <c r="A55" t="s">
        <v>33</v>
      </c>
      <c r="B55">
        <v>1</v>
      </c>
      <c r="C55" t="s">
        <v>265</v>
      </c>
      <c r="D55" t="s">
        <v>34</v>
      </c>
      <c r="E55" t="s">
        <v>30</v>
      </c>
      <c r="F55" t="s">
        <v>13</v>
      </c>
      <c r="G55" t="s">
        <v>21</v>
      </c>
      <c r="H55" t="s">
        <v>26</v>
      </c>
    </row>
    <row r="56" spans="1:8" x14ac:dyDescent="0.45">
      <c r="A56" t="s">
        <v>33</v>
      </c>
      <c r="B56">
        <v>1</v>
      </c>
      <c r="C56" t="s">
        <v>267</v>
      </c>
      <c r="D56" t="s">
        <v>19</v>
      </c>
      <c r="E56" t="s">
        <v>20</v>
      </c>
      <c r="F56" t="s">
        <v>13</v>
      </c>
      <c r="G56" t="s">
        <v>21</v>
      </c>
      <c r="H56" t="s">
        <v>26</v>
      </c>
    </row>
    <row r="57" spans="1:8" x14ac:dyDescent="0.45">
      <c r="A57" t="s">
        <v>10</v>
      </c>
      <c r="B57">
        <v>0</v>
      </c>
      <c r="C57" t="s">
        <v>267</v>
      </c>
      <c r="D57" t="s">
        <v>11</v>
      </c>
      <c r="E57" t="s">
        <v>30</v>
      </c>
      <c r="F57" t="s">
        <v>13</v>
      </c>
      <c r="G57" t="s">
        <v>14</v>
      </c>
      <c r="H57" t="s">
        <v>26</v>
      </c>
    </row>
    <row r="58" spans="1:8" x14ac:dyDescent="0.45">
      <c r="A58" t="s">
        <v>10</v>
      </c>
      <c r="B58">
        <v>0</v>
      </c>
      <c r="C58" t="s">
        <v>272</v>
      </c>
      <c r="D58" t="s">
        <v>17</v>
      </c>
      <c r="E58" t="s">
        <v>30</v>
      </c>
      <c r="F58" t="s">
        <v>13</v>
      </c>
      <c r="G58" t="s">
        <v>21</v>
      </c>
      <c r="H58" t="s">
        <v>26</v>
      </c>
    </row>
    <row r="59" spans="1:8" x14ac:dyDescent="0.45">
      <c r="A59" t="s">
        <v>33</v>
      </c>
      <c r="B59">
        <v>1</v>
      </c>
      <c r="C59" t="s">
        <v>272</v>
      </c>
      <c r="D59" t="s">
        <v>19</v>
      </c>
      <c r="E59" t="s">
        <v>59</v>
      </c>
      <c r="F59" t="s">
        <v>13</v>
      </c>
      <c r="G59" t="s">
        <v>14</v>
      </c>
      <c r="H59" t="s">
        <v>26</v>
      </c>
    </row>
    <row r="60" spans="1:8" x14ac:dyDescent="0.45">
      <c r="A60" t="s">
        <v>33</v>
      </c>
      <c r="B60">
        <v>1</v>
      </c>
      <c r="C60" t="s">
        <v>266</v>
      </c>
      <c r="D60" t="s">
        <v>19</v>
      </c>
      <c r="E60" t="s">
        <v>28</v>
      </c>
      <c r="F60" t="s">
        <v>13</v>
      </c>
      <c r="G60" t="s">
        <v>21</v>
      </c>
      <c r="H60" t="s">
        <v>26</v>
      </c>
    </row>
    <row r="61" spans="1:8" x14ac:dyDescent="0.45">
      <c r="A61" t="s">
        <v>10</v>
      </c>
      <c r="B61">
        <v>0</v>
      </c>
      <c r="C61" t="s">
        <v>267</v>
      </c>
      <c r="D61" t="s">
        <v>19</v>
      </c>
      <c r="E61" t="s">
        <v>20</v>
      </c>
      <c r="F61" t="s">
        <v>13</v>
      </c>
      <c r="G61" t="s">
        <v>23</v>
      </c>
      <c r="H61" t="s">
        <v>26</v>
      </c>
    </row>
    <row r="62" spans="1:8" x14ac:dyDescent="0.45">
      <c r="A62" t="s">
        <v>33</v>
      </c>
      <c r="B62">
        <v>0</v>
      </c>
      <c r="C62" t="s">
        <v>266</v>
      </c>
      <c r="D62" t="s">
        <v>34</v>
      </c>
      <c r="E62" t="s">
        <v>28</v>
      </c>
      <c r="F62" t="s">
        <v>13</v>
      </c>
      <c r="G62" t="s">
        <v>21</v>
      </c>
      <c r="H62" t="s">
        <v>26</v>
      </c>
    </row>
    <row r="63" spans="1:8" x14ac:dyDescent="0.45">
      <c r="A63" t="s">
        <v>10</v>
      </c>
      <c r="B63">
        <v>1</v>
      </c>
      <c r="C63" t="s">
        <v>267</v>
      </c>
      <c r="D63" t="s">
        <v>17</v>
      </c>
      <c r="E63" t="s">
        <v>28</v>
      </c>
      <c r="F63" t="s">
        <v>13</v>
      </c>
      <c r="G63" t="s">
        <v>14</v>
      </c>
      <c r="H63" t="s">
        <v>26</v>
      </c>
    </row>
    <row r="64" spans="1:8" x14ac:dyDescent="0.45">
      <c r="A64" t="s">
        <v>33</v>
      </c>
      <c r="B64">
        <v>1</v>
      </c>
      <c r="C64" t="s">
        <v>267</v>
      </c>
      <c r="D64" t="s">
        <v>19</v>
      </c>
      <c r="E64" t="s">
        <v>20</v>
      </c>
      <c r="F64" t="s">
        <v>13</v>
      </c>
      <c r="G64" t="s">
        <v>23</v>
      </c>
      <c r="H64" t="s">
        <v>26</v>
      </c>
    </row>
    <row r="65" spans="1:8" x14ac:dyDescent="0.45">
      <c r="A65" t="s">
        <v>10</v>
      </c>
      <c r="B65">
        <v>0</v>
      </c>
      <c r="C65" t="s">
        <v>272</v>
      </c>
      <c r="D65" t="s">
        <v>19</v>
      </c>
      <c r="E65" t="s">
        <v>28</v>
      </c>
      <c r="F65" t="s">
        <v>13</v>
      </c>
      <c r="G65" t="s">
        <v>21</v>
      </c>
      <c r="H65" t="s">
        <v>26</v>
      </c>
    </row>
    <row r="66" spans="1:8" x14ac:dyDescent="0.45">
      <c r="A66" t="s">
        <v>10</v>
      </c>
      <c r="B66">
        <v>1</v>
      </c>
      <c r="C66" t="s">
        <v>272</v>
      </c>
      <c r="D66" t="s">
        <v>34</v>
      </c>
      <c r="E66" t="s">
        <v>25</v>
      </c>
      <c r="F66" t="s">
        <v>13</v>
      </c>
      <c r="G66" t="s">
        <v>21</v>
      </c>
      <c r="H66" t="s">
        <v>26</v>
      </c>
    </row>
    <row r="67" spans="1:8" x14ac:dyDescent="0.45">
      <c r="A67" t="s">
        <v>10</v>
      </c>
      <c r="B67">
        <v>1</v>
      </c>
      <c r="C67" t="s">
        <v>265</v>
      </c>
      <c r="D67" t="s">
        <v>11</v>
      </c>
      <c r="E67" t="s">
        <v>30</v>
      </c>
      <c r="F67" t="s">
        <v>13</v>
      </c>
      <c r="G67" t="s">
        <v>21</v>
      </c>
      <c r="H67" t="s">
        <v>26</v>
      </c>
    </row>
    <row r="68" spans="1:8" x14ac:dyDescent="0.45">
      <c r="A68" t="s">
        <v>10</v>
      </c>
      <c r="B68">
        <v>1</v>
      </c>
      <c r="C68" t="s">
        <v>271</v>
      </c>
      <c r="D68" t="s">
        <v>34</v>
      </c>
      <c r="E68" t="s">
        <v>20</v>
      </c>
      <c r="F68" t="s">
        <v>13</v>
      </c>
      <c r="G68" t="s">
        <v>41</v>
      </c>
      <c r="H68" t="s">
        <v>26</v>
      </c>
    </row>
    <row r="69" spans="1:8" x14ac:dyDescent="0.45">
      <c r="A69" t="s">
        <v>10</v>
      </c>
      <c r="B69">
        <v>1</v>
      </c>
      <c r="C69" t="s">
        <v>266</v>
      </c>
      <c r="D69" t="s">
        <v>17</v>
      </c>
      <c r="E69" t="s">
        <v>28</v>
      </c>
      <c r="F69" t="s">
        <v>13</v>
      </c>
      <c r="G69" t="s">
        <v>41</v>
      </c>
      <c r="H69" t="s">
        <v>26</v>
      </c>
    </row>
    <row r="70" spans="1:8" x14ac:dyDescent="0.45">
      <c r="A70" t="s">
        <v>10</v>
      </c>
      <c r="B70">
        <v>0</v>
      </c>
      <c r="C70" t="s">
        <v>266</v>
      </c>
      <c r="D70" t="s">
        <v>11</v>
      </c>
      <c r="E70" t="s">
        <v>81</v>
      </c>
      <c r="F70" t="s">
        <v>13</v>
      </c>
      <c r="G70" t="s">
        <v>14</v>
      </c>
      <c r="H70" t="s">
        <v>26</v>
      </c>
    </row>
    <row r="71" spans="1:8" x14ac:dyDescent="0.45">
      <c r="A71" t="s">
        <v>10</v>
      </c>
      <c r="B71">
        <v>0</v>
      </c>
      <c r="C71" t="s">
        <v>266</v>
      </c>
      <c r="E71" t="s">
        <v>20</v>
      </c>
      <c r="F71" t="s">
        <v>283</v>
      </c>
      <c r="G71" t="s">
        <v>21</v>
      </c>
      <c r="H71" t="s">
        <v>26</v>
      </c>
    </row>
    <row r="72" spans="1:8" x14ac:dyDescent="0.45">
      <c r="A72" t="s">
        <v>10</v>
      </c>
      <c r="B72">
        <v>0</v>
      </c>
      <c r="C72" t="s">
        <v>269</v>
      </c>
      <c r="D72" t="s">
        <v>17</v>
      </c>
      <c r="E72" t="s">
        <v>20</v>
      </c>
      <c r="F72" t="s">
        <v>13</v>
      </c>
      <c r="G72" t="s">
        <v>41</v>
      </c>
      <c r="H72" t="s">
        <v>26</v>
      </c>
    </row>
    <row r="73" spans="1:8" x14ac:dyDescent="0.45">
      <c r="A73" t="s">
        <v>33</v>
      </c>
      <c r="B73">
        <v>0</v>
      </c>
      <c r="C73" t="s">
        <v>272</v>
      </c>
      <c r="D73" t="s">
        <v>19</v>
      </c>
      <c r="E73" t="s">
        <v>30</v>
      </c>
      <c r="F73" t="s">
        <v>13</v>
      </c>
      <c r="G73" t="s">
        <v>21</v>
      </c>
      <c r="H73" t="s">
        <v>26</v>
      </c>
    </row>
    <row r="74" spans="1:8" x14ac:dyDescent="0.45">
      <c r="A74" t="s">
        <v>10</v>
      </c>
      <c r="B74">
        <v>0</v>
      </c>
      <c r="C74" t="s">
        <v>266</v>
      </c>
      <c r="D74" t="s">
        <v>17</v>
      </c>
      <c r="E74" t="s">
        <v>25</v>
      </c>
      <c r="F74" t="s">
        <v>13</v>
      </c>
      <c r="G74" t="s">
        <v>21</v>
      </c>
      <c r="H74" t="s">
        <v>26</v>
      </c>
    </row>
    <row r="75" spans="1:8" x14ac:dyDescent="0.45">
      <c r="A75" t="s">
        <v>10</v>
      </c>
      <c r="B75">
        <v>1</v>
      </c>
      <c r="C75" t="s">
        <v>267</v>
      </c>
      <c r="D75" t="s">
        <v>34</v>
      </c>
      <c r="E75" t="s">
        <v>12</v>
      </c>
      <c r="F75" t="s">
        <v>13</v>
      </c>
      <c r="G75" t="s">
        <v>21</v>
      </c>
      <c r="H75" t="s">
        <v>26</v>
      </c>
    </row>
    <row r="76" spans="1:8" x14ac:dyDescent="0.45">
      <c r="A76" t="s">
        <v>10</v>
      </c>
      <c r="B76">
        <v>0</v>
      </c>
      <c r="C76" t="s">
        <v>265</v>
      </c>
      <c r="D76" t="s">
        <v>19</v>
      </c>
      <c r="E76" t="s">
        <v>81</v>
      </c>
      <c r="F76" t="s">
        <v>13</v>
      </c>
      <c r="G76" t="s">
        <v>14</v>
      </c>
      <c r="H76" t="s">
        <v>26</v>
      </c>
    </row>
    <row r="77" spans="1:8" x14ac:dyDescent="0.45">
      <c r="A77" t="s">
        <v>33</v>
      </c>
      <c r="B77">
        <v>1</v>
      </c>
      <c r="C77" t="s">
        <v>267</v>
      </c>
      <c r="D77" t="s">
        <v>17</v>
      </c>
      <c r="E77" t="s">
        <v>28</v>
      </c>
      <c r="F77" t="s">
        <v>13</v>
      </c>
      <c r="G77" t="s">
        <v>23</v>
      </c>
      <c r="H77" t="s">
        <v>26</v>
      </c>
    </row>
    <row r="78" spans="1:8" x14ac:dyDescent="0.45">
      <c r="A78" t="s">
        <v>33</v>
      </c>
      <c r="B78">
        <v>0</v>
      </c>
      <c r="C78" t="s">
        <v>272</v>
      </c>
      <c r="D78" t="s">
        <v>34</v>
      </c>
      <c r="E78" t="s">
        <v>25</v>
      </c>
      <c r="F78" t="s">
        <v>13</v>
      </c>
      <c r="G78" t="s">
        <v>23</v>
      </c>
      <c r="H78" t="s">
        <v>26</v>
      </c>
    </row>
    <row r="79" spans="1:8" x14ac:dyDescent="0.45">
      <c r="A79" t="s">
        <v>33</v>
      </c>
      <c r="B79">
        <v>1</v>
      </c>
      <c r="C79" t="s">
        <v>267</v>
      </c>
      <c r="D79" t="s">
        <v>11</v>
      </c>
      <c r="E79" t="s">
        <v>20</v>
      </c>
      <c r="F79" t="s">
        <v>13</v>
      </c>
      <c r="G79" t="s">
        <v>14</v>
      </c>
      <c r="H79" t="s">
        <v>26</v>
      </c>
    </row>
    <row r="80" spans="1:8" x14ac:dyDescent="0.45">
      <c r="A80" t="s">
        <v>33</v>
      </c>
      <c r="B80">
        <v>0</v>
      </c>
      <c r="C80" t="s">
        <v>266</v>
      </c>
      <c r="D80" t="s">
        <v>34</v>
      </c>
      <c r="E80" t="s">
        <v>30</v>
      </c>
      <c r="F80" t="s">
        <v>13</v>
      </c>
      <c r="G80" t="s">
        <v>41</v>
      </c>
      <c r="H80" t="s">
        <v>26</v>
      </c>
    </row>
    <row r="81" spans="1:8" x14ac:dyDescent="0.45">
      <c r="A81" t="s">
        <v>33</v>
      </c>
      <c r="B81">
        <v>1</v>
      </c>
      <c r="C81" t="s">
        <v>267</v>
      </c>
      <c r="D81" t="s">
        <v>17</v>
      </c>
      <c r="E81" t="s">
        <v>12</v>
      </c>
      <c r="F81" t="s">
        <v>13</v>
      </c>
      <c r="G81" t="s">
        <v>21</v>
      </c>
      <c r="H81" t="s">
        <v>26</v>
      </c>
    </row>
    <row r="82" spans="1:8" x14ac:dyDescent="0.45">
      <c r="A82" t="s">
        <v>33</v>
      </c>
      <c r="B82">
        <v>0</v>
      </c>
      <c r="C82" t="s">
        <v>269</v>
      </c>
      <c r="D82" t="s">
        <v>19</v>
      </c>
      <c r="E82" t="s">
        <v>28</v>
      </c>
      <c r="F82" t="s">
        <v>13</v>
      </c>
      <c r="G82" t="s">
        <v>21</v>
      </c>
      <c r="H82" t="s">
        <v>26</v>
      </c>
    </row>
    <row r="83" spans="1:8" x14ac:dyDescent="0.45">
      <c r="A83" t="s">
        <v>10</v>
      </c>
      <c r="B83">
        <v>1</v>
      </c>
      <c r="C83" t="s">
        <v>272</v>
      </c>
      <c r="D83" t="s">
        <v>19</v>
      </c>
      <c r="E83" t="s">
        <v>28</v>
      </c>
      <c r="F83" t="s">
        <v>13</v>
      </c>
      <c r="G83" t="s">
        <v>23</v>
      </c>
      <c r="H83" t="s">
        <v>26</v>
      </c>
    </row>
    <row r="84" spans="1:8" x14ac:dyDescent="0.45">
      <c r="A84" t="s">
        <v>33</v>
      </c>
      <c r="B84">
        <v>1</v>
      </c>
      <c r="C84" t="s">
        <v>265</v>
      </c>
      <c r="D84" t="s">
        <v>11</v>
      </c>
      <c r="E84" t="s">
        <v>25</v>
      </c>
      <c r="F84" t="s">
        <v>13</v>
      </c>
      <c r="G84" t="s">
        <v>23</v>
      </c>
      <c r="H84" t="s">
        <v>26</v>
      </c>
    </row>
    <row r="85" spans="1:8" x14ac:dyDescent="0.45">
      <c r="A85" t="s">
        <v>10</v>
      </c>
      <c r="B85">
        <v>0</v>
      </c>
      <c r="C85" t="s">
        <v>266</v>
      </c>
      <c r="D85" t="s">
        <v>34</v>
      </c>
      <c r="E85" t="s">
        <v>20</v>
      </c>
      <c r="F85" t="s">
        <v>13</v>
      </c>
      <c r="G85" t="s">
        <v>14</v>
      </c>
      <c r="H85" t="s">
        <v>26</v>
      </c>
    </row>
    <row r="86" spans="1:8" x14ac:dyDescent="0.45">
      <c r="A86" t="s">
        <v>33</v>
      </c>
      <c r="B86">
        <v>0</v>
      </c>
      <c r="C86" t="s">
        <v>269</v>
      </c>
      <c r="D86" t="s">
        <v>19</v>
      </c>
      <c r="E86" t="s">
        <v>28</v>
      </c>
      <c r="F86" t="s">
        <v>13</v>
      </c>
      <c r="G86" t="s">
        <v>14</v>
      </c>
      <c r="H86" t="s">
        <v>26</v>
      </c>
    </row>
    <row r="87" spans="1:8" x14ac:dyDescent="0.45">
      <c r="A87" t="s">
        <v>33</v>
      </c>
      <c r="B87">
        <v>0</v>
      </c>
      <c r="C87" t="s">
        <v>271</v>
      </c>
      <c r="D87" t="s">
        <v>17</v>
      </c>
      <c r="E87" t="s">
        <v>20</v>
      </c>
      <c r="F87" t="s">
        <v>13</v>
      </c>
      <c r="G87" t="s">
        <v>14</v>
      </c>
      <c r="H87" t="s">
        <v>26</v>
      </c>
    </row>
    <row r="88" spans="1:8" x14ac:dyDescent="0.45">
      <c r="A88" t="s">
        <v>10</v>
      </c>
      <c r="B88">
        <v>0</v>
      </c>
      <c r="C88" t="s">
        <v>269</v>
      </c>
      <c r="E88" t="s">
        <v>25</v>
      </c>
      <c r="F88" t="s">
        <v>283</v>
      </c>
      <c r="G88" t="s">
        <v>23</v>
      </c>
      <c r="H88" t="s">
        <v>26</v>
      </c>
    </row>
    <row r="89" spans="1:8" x14ac:dyDescent="0.45">
      <c r="A89" t="s">
        <v>33</v>
      </c>
      <c r="B89">
        <v>1</v>
      </c>
      <c r="C89" t="s">
        <v>272</v>
      </c>
      <c r="D89" t="s">
        <v>34</v>
      </c>
      <c r="E89" t="s">
        <v>25</v>
      </c>
      <c r="F89" t="s">
        <v>13</v>
      </c>
      <c r="G89" t="s">
        <v>21</v>
      </c>
      <c r="H89" t="s">
        <v>26</v>
      </c>
    </row>
    <row r="90" spans="1:8" x14ac:dyDescent="0.45">
      <c r="A90" t="s">
        <v>10</v>
      </c>
      <c r="B90">
        <v>1</v>
      </c>
      <c r="C90" t="s">
        <v>266</v>
      </c>
      <c r="D90" t="s">
        <v>17</v>
      </c>
      <c r="E90" t="s">
        <v>28</v>
      </c>
      <c r="F90" t="s">
        <v>13</v>
      </c>
      <c r="G90" t="s">
        <v>21</v>
      </c>
      <c r="H90" t="s">
        <v>26</v>
      </c>
    </row>
    <row r="91" spans="1:8" x14ac:dyDescent="0.45">
      <c r="A91" t="s">
        <v>10</v>
      </c>
      <c r="B91">
        <v>1</v>
      </c>
      <c r="C91" t="s">
        <v>266</v>
      </c>
      <c r="D91" t="s">
        <v>17</v>
      </c>
      <c r="E91" t="s">
        <v>30</v>
      </c>
      <c r="F91" t="s">
        <v>13</v>
      </c>
      <c r="G91" t="s">
        <v>21</v>
      </c>
      <c r="H91" t="s">
        <v>26</v>
      </c>
    </row>
    <row r="92" spans="1:8" x14ac:dyDescent="0.45">
      <c r="A92" t="s">
        <v>10</v>
      </c>
      <c r="B92">
        <v>0</v>
      </c>
      <c r="C92" t="s">
        <v>272</v>
      </c>
      <c r="D92" t="s">
        <v>17</v>
      </c>
      <c r="E92" t="s">
        <v>28</v>
      </c>
      <c r="F92" t="s">
        <v>13</v>
      </c>
      <c r="G92" t="s">
        <v>21</v>
      </c>
      <c r="H92" t="s">
        <v>26</v>
      </c>
    </row>
    <row r="93" spans="1:8" x14ac:dyDescent="0.45">
      <c r="A93" t="s">
        <v>10</v>
      </c>
      <c r="B93">
        <v>0</v>
      </c>
      <c r="C93" t="s">
        <v>267</v>
      </c>
      <c r="D93" t="s">
        <v>17</v>
      </c>
      <c r="E93" t="s">
        <v>28</v>
      </c>
      <c r="F93" t="s">
        <v>13</v>
      </c>
      <c r="G93" t="s">
        <v>21</v>
      </c>
      <c r="H93" t="s">
        <v>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AA55-B8FC-4B2F-BE2B-20CA6A8305F2}">
  <dimension ref="A3:T109"/>
  <sheetViews>
    <sheetView tabSelected="1" topLeftCell="C1" workbookViewId="0">
      <selection activeCell="N3" sqref="N3"/>
    </sheetView>
  </sheetViews>
  <sheetFormatPr defaultRowHeight="14.25" x14ac:dyDescent="0.45"/>
  <cols>
    <col min="1" max="1" width="16.33203125" bestFit="1" customWidth="1"/>
    <col min="2" max="2" width="17.73046875" bestFit="1" customWidth="1"/>
    <col min="3" max="3" width="10.33203125" bestFit="1" customWidth="1"/>
    <col min="4" max="4" width="5.6640625" bestFit="1" customWidth="1"/>
    <col min="5" max="5" width="9.796875" bestFit="1" customWidth="1"/>
    <col min="7" max="7" width="32.53125" bestFit="1" customWidth="1"/>
  </cols>
  <sheetData>
    <row r="3" spans="1:14" x14ac:dyDescent="0.45">
      <c r="A3" s="2" t="s">
        <v>277</v>
      </c>
      <c r="B3" s="2" t="s">
        <v>247</v>
      </c>
      <c r="G3" s="5" t="s">
        <v>249</v>
      </c>
    </row>
    <row r="4" spans="1:14" x14ac:dyDescent="0.45">
      <c r="A4" s="2" t="s">
        <v>244</v>
      </c>
      <c r="B4" t="s">
        <v>26</v>
      </c>
      <c r="C4" t="s">
        <v>45</v>
      </c>
      <c r="D4" t="s">
        <v>15</v>
      </c>
      <c r="E4" t="s">
        <v>245</v>
      </c>
      <c r="G4" t="s">
        <v>249</v>
      </c>
      <c r="H4" t="s">
        <v>26</v>
      </c>
      <c r="I4" t="s">
        <v>15</v>
      </c>
      <c r="J4" t="s">
        <v>250</v>
      </c>
    </row>
    <row r="5" spans="1:14" x14ac:dyDescent="0.45">
      <c r="A5" s="3">
        <v>0</v>
      </c>
      <c r="B5" s="7">
        <v>51</v>
      </c>
      <c r="C5" s="7">
        <v>1</v>
      </c>
      <c r="D5" s="7">
        <v>60</v>
      </c>
      <c r="E5" s="7">
        <v>112</v>
      </c>
      <c r="G5">
        <v>0</v>
      </c>
      <c r="H5" s="7">
        <v>51</v>
      </c>
      <c r="I5" s="7">
        <v>60</v>
      </c>
      <c r="J5">
        <f>SUM(H5:I5)</f>
        <v>111</v>
      </c>
      <c r="L5" s="4">
        <f>H5/$J$5</f>
        <v>0.45945945945945948</v>
      </c>
      <c r="M5" s="4">
        <f>I5/$J$5</f>
        <v>0.54054054054054057</v>
      </c>
    </row>
    <row r="6" spans="1:14" x14ac:dyDescent="0.45">
      <c r="A6" s="3">
        <v>1</v>
      </c>
      <c r="B6" s="7">
        <v>41</v>
      </c>
      <c r="C6" s="7">
        <v>2</v>
      </c>
      <c r="D6" s="7">
        <v>45</v>
      </c>
      <c r="E6" s="7">
        <v>88</v>
      </c>
      <c r="G6">
        <v>1</v>
      </c>
      <c r="H6" s="7">
        <v>41</v>
      </c>
      <c r="I6" s="7">
        <v>45</v>
      </c>
      <c r="J6">
        <f t="shared" ref="J6:J7" si="0">SUM(H6:I6)</f>
        <v>86</v>
      </c>
      <c r="L6" s="4">
        <f>H6/$J$5</f>
        <v>0.36936936936936937</v>
      </c>
      <c r="M6" s="4">
        <f>I6/$J$5</f>
        <v>0.40540540540540543</v>
      </c>
    </row>
    <row r="7" spans="1:14" x14ac:dyDescent="0.45">
      <c r="A7" s="3" t="s">
        <v>245</v>
      </c>
      <c r="B7" s="7">
        <v>92</v>
      </c>
      <c r="C7" s="7">
        <v>3</v>
      </c>
      <c r="D7" s="7">
        <v>105</v>
      </c>
      <c r="E7" s="7">
        <v>200</v>
      </c>
      <c r="G7" t="s">
        <v>250</v>
      </c>
      <c r="H7">
        <v>88</v>
      </c>
      <c r="I7">
        <v>100</v>
      </c>
      <c r="J7">
        <f t="shared" si="0"/>
        <v>188</v>
      </c>
    </row>
    <row r="9" spans="1:14" x14ac:dyDescent="0.45">
      <c r="G9" t="s">
        <v>251</v>
      </c>
      <c r="L9" t="s">
        <v>278</v>
      </c>
    </row>
    <row r="10" spans="1:14" x14ac:dyDescent="0.45">
      <c r="G10" t="s">
        <v>249</v>
      </c>
      <c r="H10" t="s">
        <v>26</v>
      </c>
      <c r="I10" t="s">
        <v>15</v>
      </c>
      <c r="L10" t="s">
        <v>249</v>
      </c>
      <c r="M10" t="s">
        <v>26</v>
      </c>
      <c r="N10" t="s">
        <v>15</v>
      </c>
    </row>
    <row r="11" spans="1:14" x14ac:dyDescent="0.45">
      <c r="G11">
        <v>0</v>
      </c>
      <c r="H11" s="4">
        <f>H5/$J$5</f>
        <v>0.45945945945945948</v>
      </c>
      <c r="I11" s="4">
        <f>I5/$J$5</f>
        <v>0.54054054054054057</v>
      </c>
      <c r="L11">
        <v>0</v>
      </c>
      <c r="M11" s="4">
        <f>H11-Analysis_raw!H11</f>
        <v>-2.5834658187599335E-2</v>
      </c>
      <c r="N11" s="4">
        <f>I11-Analysis_raw!I11</f>
        <v>2.5834658187599446E-2</v>
      </c>
    </row>
    <row r="12" spans="1:14" x14ac:dyDescent="0.45">
      <c r="G12">
        <v>1</v>
      </c>
      <c r="H12" s="4">
        <f>H6/$J$6</f>
        <v>0.47674418604651164</v>
      </c>
      <c r="I12" s="4">
        <f>I6/$J$6</f>
        <v>0.52325581395348841</v>
      </c>
      <c r="L12">
        <v>1</v>
      </c>
      <c r="M12" s="4">
        <f>H12-Analysis_raw!H12</f>
        <v>5.3015372487189627E-2</v>
      </c>
      <c r="N12" s="4">
        <f>I12-Analysis_raw!I12</f>
        <v>-5.3015372487189572E-2</v>
      </c>
    </row>
    <row r="14" spans="1:14" x14ac:dyDescent="0.45">
      <c r="G14" s="5" t="s">
        <v>253</v>
      </c>
    </row>
    <row r="15" spans="1:14" x14ac:dyDescent="0.45">
      <c r="G15" t="s">
        <v>252</v>
      </c>
      <c r="H15" t="s">
        <v>26</v>
      </c>
      <c r="I15" t="s">
        <v>15</v>
      </c>
      <c r="J15" t="s">
        <v>250</v>
      </c>
    </row>
    <row r="16" spans="1:14" x14ac:dyDescent="0.45">
      <c r="G16" t="s">
        <v>10</v>
      </c>
      <c r="H16">
        <v>54</v>
      </c>
      <c r="I16">
        <v>46</v>
      </c>
      <c r="J16">
        <f>SUM(H16:I16)</f>
        <v>100</v>
      </c>
    </row>
    <row r="17" spans="7:14" x14ac:dyDescent="0.45">
      <c r="G17" t="s">
        <v>33</v>
      </c>
      <c r="H17">
        <v>34</v>
      </c>
      <c r="I17">
        <v>54</v>
      </c>
      <c r="J17">
        <f t="shared" ref="J17:J18" si="1">SUM(H17:I17)</f>
        <v>88</v>
      </c>
    </row>
    <row r="18" spans="7:14" x14ac:dyDescent="0.45">
      <c r="G18" t="s">
        <v>245</v>
      </c>
      <c r="H18">
        <v>88</v>
      </c>
      <c r="I18">
        <v>100</v>
      </c>
      <c r="J18">
        <f t="shared" si="1"/>
        <v>188</v>
      </c>
    </row>
    <row r="20" spans="7:14" x14ac:dyDescent="0.45">
      <c r="G20" t="s">
        <v>251</v>
      </c>
      <c r="L20" t="s">
        <v>278</v>
      </c>
    </row>
    <row r="21" spans="7:14" x14ac:dyDescent="0.45">
      <c r="G21" t="s">
        <v>252</v>
      </c>
      <c r="H21" t="s">
        <v>26</v>
      </c>
      <c r="I21" t="s">
        <v>15</v>
      </c>
      <c r="L21" t="s">
        <v>252</v>
      </c>
      <c r="M21" t="s">
        <v>26</v>
      </c>
      <c r="N21" t="s">
        <v>15</v>
      </c>
    </row>
    <row r="22" spans="7:14" x14ac:dyDescent="0.45">
      <c r="G22" t="s">
        <v>10</v>
      </c>
      <c r="H22" s="4">
        <f>H16/$J$16</f>
        <v>0.54</v>
      </c>
      <c r="I22" s="4">
        <f>I16/$J$16</f>
        <v>0.46</v>
      </c>
      <c r="L22" t="s">
        <v>10</v>
      </c>
      <c r="M22" s="6">
        <f>H22-Analysis_raw!H22</f>
        <v>-3.5471698113207495E-2</v>
      </c>
      <c r="N22" s="6">
        <f>I22-Analysis_raw!I22</f>
        <v>3.547169811320755E-2</v>
      </c>
    </row>
    <row r="23" spans="7:14" x14ac:dyDescent="0.45">
      <c r="G23" t="s">
        <v>33</v>
      </c>
      <c r="H23" s="4">
        <f>H17/$J$17</f>
        <v>0.38636363636363635</v>
      </c>
      <c r="I23" s="4">
        <f>I17/$J$17</f>
        <v>0.61363636363636365</v>
      </c>
      <c r="L23" t="s">
        <v>33</v>
      </c>
      <c r="M23" s="6">
        <f>H23-Analysis_raw!H23</f>
        <v>4.9284984678243104E-2</v>
      </c>
      <c r="N23" s="6">
        <f>I23-Analysis_raw!I23</f>
        <v>-4.9284984678243049E-2</v>
      </c>
    </row>
    <row r="25" spans="7:14" x14ac:dyDescent="0.45">
      <c r="G25" s="5" t="s">
        <v>281</v>
      </c>
    </row>
    <row r="26" spans="7:14" x14ac:dyDescent="0.45">
      <c r="G26" t="s">
        <v>244</v>
      </c>
      <c r="H26" t="s">
        <v>26</v>
      </c>
      <c r="I26" t="s">
        <v>15</v>
      </c>
      <c r="J26" t="s">
        <v>250</v>
      </c>
    </row>
    <row r="27" spans="7:14" x14ac:dyDescent="0.45">
      <c r="G27" t="s">
        <v>271</v>
      </c>
      <c r="H27">
        <v>10</v>
      </c>
      <c r="I27">
        <v>3</v>
      </c>
      <c r="J27">
        <f>SUM(H27:I27)</f>
        <v>13</v>
      </c>
    </row>
    <row r="28" spans="7:14" x14ac:dyDescent="0.45">
      <c r="G28" t="s">
        <v>263</v>
      </c>
      <c r="I28">
        <v>11</v>
      </c>
      <c r="J28">
        <f t="shared" ref="J28:J34" si="2">SUM(H28:I28)</f>
        <v>11</v>
      </c>
    </row>
    <row r="29" spans="7:14" x14ac:dyDescent="0.45">
      <c r="G29" t="s">
        <v>269</v>
      </c>
      <c r="H29">
        <v>12</v>
      </c>
      <c r="I29">
        <v>10</v>
      </c>
      <c r="J29">
        <f t="shared" si="2"/>
        <v>22</v>
      </c>
    </row>
    <row r="30" spans="7:14" x14ac:dyDescent="0.45">
      <c r="G30" t="s">
        <v>272</v>
      </c>
      <c r="H30">
        <v>30</v>
      </c>
      <c r="I30">
        <v>19</v>
      </c>
      <c r="J30">
        <f t="shared" si="2"/>
        <v>49</v>
      </c>
    </row>
    <row r="31" spans="7:14" x14ac:dyDescent="0.45">
      <c r="G31" t="s">
        <v>267</v>
      </c>
      <c r="H31">
        <v>15</v>
      </c>
      <c r="I31">
        <v>16</v>
      </c>
      <c r="J31">
        <f t="shared" si="2"/>
        <v>31</v>
      </c>
    </row>
    <row r="32" spans="7:14" x14ac:dyDescent="0.45">
      <c r="G32" t="s">
        <v>266</v>
      </c>
      <c r="H32">
        <v>13</v>
      </c>
      <c r="I32">
        <v>23</v>
      </c>
      <c r="J32">
        <f t="shared" si="2"/>
        <v>36</v>
      </c>
    </row>
    <row r="33" spans="7:10" x14ac:dyDescent="0.45">
      <c r="G33" t="s">
        <v>265</v>
      </c>
      <c r="H33">
        <v>8</v>
      </c>
      <c r="I33">
        <v>18</v>
      </c>
      <c r="J33">
        <f t="shared" si="2"/>
        <v>26</v>
      </c>
    </row>
    <row r="34" spans="7:10" x14ac:dyDescent="0.45">
      <c r="G34" t="s">
        <v>250</v>
      </c>
      <c r="H34">
        <v>88</v>
      </c>
      <c r="I34">
        <v>100</v>
      </c>
      <c r="J34">
        <f t="shared" si="2"/>
        <v>188</v>
      </c>
    </row>
    <row r="36" spans="7:10" x14ac:dyDescent="0.45">
      <c r="G36" t="s">
        <v>251</v>
      </c>
    </row>
    <row r="37" spans="7:10" x14ac:dyDescent="0.45">
      <c r="G37" t="s">
        <v>244</v>
      </c>
      <c r="H37" t="s">
        <v>26</v>
      </c>
      <c r="I37" t="s">
        <v>15</v>
      </c>
    </row>
    <row r="38" spans="7:10" x14ac:dyDescent="0.45">
      <c r="G38" t="s">
        <v>271</v>
      </c>
      <c r="H38" s="4">
        <f t="shared" ref="H38:I45" si="3">H27/$J27</f>
        <v>0.76923076923076927</v>
      </c>
      <c r="I38" s="4">
        <f t="shared" si="3"/>
        <v>0.23076923076923078</v>
      </c>
    </row>
    <row r="39" spans="7:10" x14ac:dyDescent="0.45">
      <c r="G39" t="s">
        <v>263</v>
      </c>
      <c r="H39" s="4">
        <f t="shared" si="3"/>
        <v>0</v>
      </c>
      <c r="I39" s="4">
        <f t="shared" si="3"/>
        <v>1</v>
      </c>
    </row>
    <row r="40" spans="7:10" x14ac:dyDescent="0.45">
      <c r="G40" t="s">
        <v>269</v>
      </c>
      <c r="H40" s="4">
        <f t="shared" si="3"/>
        <v>0.54545454545454541</v>
      </c>
      <c r="I40" s="4">
        <f t="shared" si="3"/>
        <v>0.45454545454545453</v>
      </c>
    </row>
    <row r="41" spans="7:10" x14ac:dyDescent="0.45">
      <c r="G41" t="s">
        <v>272</v>
      </c>
      <c r="H41" s="4">
        <f t="shared" si="3"/>
        <v>0.61224489795918369</v>
      </c>
      <c r="I41" s="4">
        <f t="shared" si="3"/>
        <v>0.38775510204081631</v>
      </c>
    </row>
    <row r="42" spans="7:10" x14ac:dyDescent="0.45">
      <c r="G42" t="s">
        <v>267</v>
      </c>
      <c r="H42" s="4">
        <f t="shared" si="3"/>
        <v>0.4838709677419355</v>
      </c>
      <c r="I42" s="4">
        <f t="shared" si="3"/>
        <v>0.5161290322580645</v>
      </c>
    </row>
    <row r="43" spans="7:10" x14ac:dyDescent="0.45">
      <c r="G43" t="s">
        <v>266</v>
      </c>
      <c r="H43" s="4">
        <f t="shared" si="3"/>
        <v>0.3611111111111111</v>
      </c>
      <c r="I43" s="4">
        <f t="shared" si="3"/>
        <v>0.63888888888888884</v>
      </c>
    </row>
    <row r="44" spans="7:10" x14ac:dyDescent="0.45">
      <c r="G44" t="s">
        <v>265</v>
      </c>
      <c r="H44" s="4">
        <f t="shared" si="3"/>
        <v>0.30769230769230771</v>
      </c>
      <c r="I44" s="4">
        <f t="shared" si="3"/>
        <v>0.69230769230769229</v>
      </c>
    </row>
    <row r="45" spans="7:10" x14ac:dyDescent="0.45">
      <c r="G45" t="s">
        <v>250</v>
      </c>
      <c r="H45" s="4">
        <f t="shared" si="3"/>
        <v>0.46808510638297873</v>
      </c>
      <c r="I45" s="4">
        <f t="shared" si="3"/>
        <v>0.53191489361702127</v>
      </c>
    </row>
    <row r="47" spans="7:10" x14ac:dyDescent="0.45">
      <c r="G47" s="5" t="s">
        <v>256</v>
      </c>
    </row>
    <row r="48" spans="7:10" x14ac:dyDescent="0.45">
      <c r="G48" t="s">
        <v>256</v>
      </c>
      <c r="H48" t="s">
        <v>26</v>
      </c>
      <c r="I48" t="s">
        <v>15</v>
      </c>
      <c r="J48" t="s">
        <v>250</v>
      </c>
    </row>
    <row r="49" spans="7:14" x14ac:dyDescent="0.45">
      <c r="G49" t="s">
        <v>11</v>
      </c>
      <c r="H49">
        <v>11</v>
      </c>
      <c r="I49">
        <v>20</v>
      </c>
      <c r="J49">
        <f t="shared" ref="J49:J53" si="4">SUM(H49:I49)</f>
        <v>31</v>
      </c>
    </row>
    <row r="50" spans="7:14" x14ac:dyDescent="0.45">
      <c r="G50" t="s">
        <v>19</v>
      </c>
      <c r="H50">
        <v>25</v>
      </c>
      <c r="I50">
        <v>24</v>
      </c>
      <c r="J50">
        <f t="shared" si="4"/>
        <v>49</v>
      </c>
    </row>
    <row r="51" spans="7:14" x14ac:dyDescent="0.45">
      <c r="G51" t="s">
        <v>34</v>
      </c>
      <c r="H51">
        <v>24</v>
      </c>
      <c r="I51">
        <v>21</v>
      </c>
      <c r="J51">
        <f t="shared" si="4"/>
        <v>45</v>
      </c>
    </row>
    <row r="52" spans="7:14" x14ac:dyDescent="0.45">
      <c r="G52" t="s">
        <v>17</v>
      </c>
      <c r="H52">
        <v>28</v>
      </c>
      <c r="I52">
        <v>35</v>
      </c>
      <c r="J52">
        <f t="shared" si="4"/>
        <v>63</v>
      </c>
    </row>
    <row r="53" spans="7:14" x14ac:dyDescent="0.45">
      <c r="G53" t="s">
        <v>250</v>
      </c>
      <c r="H53">
        <v>88</v>
      </c>
      <c r="I53">
        <v>100</v>
      </c>
      <c r="J53">
        <f t="shared" si="4"/>
        <v>188</v>
      </c>
    </row>
    <row r="55" spans="7:14" x14ac:dyDescent="0.45">
      <c r="G55" t="s">
        <v>251</v>
      </c>
      <c r="L55" t="s">
        <v>278</v>
      </c>
    </row>
    <row r="56" spans="7:14" x14ac:dyDescent="0.45">
      <c r="G56" t="s">
        <v>256</v>
      </c>
      <c r="H56" t="s">
        <v>26</v>
      </c>
      <c r="I56" t="s">
        <v>15</v>
      </c>
      <c r="L56" t="s">
        <v>256</v>
      </c>
      <c r="M56" t="s">
        <v>26</v>
      </c>
      <c r="N56" t="s">
        <v>15</v>
      </c>
    </row>
    <row r="57" spans="7:14" x14ac:dyDescent="0.45">
      <c r="G57" t="s">
        <v>11</v>
      </c>
      <c r="H57" s="4">
        <f t="shared" ref="H57:I60" si="5">H49/$J49</f>
        <v>0.35483870967741937</v>
      </c>
      <c r="I57" s="4">
        <f t="shared" si="5"/>
        <v>0.64516129032258063</v>
      </c>
      <c r="L57" t="s">
        <v>11</v>
      </c>
      <c r="M57" s="6">
        <f>H57-Analysis_raw!H72</f>
        <v>-8.7976539589442737E-3</v>
      </c>
      <c r="N57" s="6">
        <f>I57-Analysis_raw!I72</f>
        <v>8.7976539589442737E-3</v>
      </c>
    </row>
    <row r="58" spans="7:14" x14ac:dyDescent="0.45">
      <c r="G58" t="s">
        <v>19</v>
      </c>
      <c r="H58" s="4">
        <f t="shared" si="5"/>
        <v>0.51020408163265307</v>
      </c>
      <c r="I58" s="4">
        <f t="shared" si="5"/>
        <v>0.48979591836734693</v>
      </c>
      <c r="L58" t="s">
        <v>19</v>
      </c>
      <c r="M58" s="6">
        <f>H58-Analysis_raw!H73</f>
        <v>5.0204081632653053E-2</v>
      </c>
      <c r="N58" s="6">
        <f>I58-Analysis_raw!I73</f>
        <v>-5.0204081632653108E-2</v>
      </c>
    </row>
    <row r="59" spans="7:14" x14ac:dyDescent="0.45">
      <c r="G59" t="s">
        <v>34</v>
      </c>
      <c r="H59" s="4">
        <f t="shared" si="5"/>
        <v>0.53333333333333333</v>
      </c>
      <c r="I59" s="4">
        <f t="shared" si="5"/>
        <v>0.46666666666666667</v>
      </c>
      <c r="L59" t="s">
        <v>34</v>
      </c>
      <c r="M59" s="6">
        <f>H59-Analysis_raw!H74</f>
        <v>-6.2411347517730476E-2</v>
      </c>
      <c r="N59" s="6">
        <f>I59-Analysis_raw!I74</f>
        <v>6.2411347517730531E-2</v>
      </c>
    </row>
    <row r="60" spans="7:14" x14ac:dyDescent="0.45">
      <c r="G60" t="s">
        <v>17</v>
      </c>
      <c r="H60" s="4">
        <f t="shared" si="5"/>
        <v>0.44444444444444442</v>
      </c>
      <c r="I60" s="4">
        <f t="shared" si="5"/>
        <v>0.55555555555555558</v>
      </c>
      <c r="L60" t="s">
        <v>17</v>
      </c>
      <c r="M60" s="6">
        <f>H60-Analysis_raw!H75</f>
        <v>1.3675213675213627E-2</v>
      </c>
      <c r="N60" s="6">
        <f>I60-Analysis_raw!I75</f>
        <v>-1.3675213675213627E-2</v>
      </c>
    </row>
    <row r="62" spans="7:14" x14ac:dyDescent="0.45">
      <c r="G62" s="5" t="s">
        <v>254</v>
      </c>
    </row>
    <row r="63" spans="7:14" x14ac:dyDescent="0.45">
      <c r="G63" t="s">
        <v>254</v>
      </c>
      <c r="H63" t="s">
        <v>26</v>
      </c>
      <c r="I63" t="s">
        <v>15</v>
      </c>
      <c r="J63" t="s">
        <v>250</v>
      </c>
    </row>
    <row r="64" spans="7:14" x14ac:dyDescent="0.45">
      <c r="G64" t="s">
        <v>81</v>
      </c>
      <c r="H64">
        <v>1</v>
      </c>
      <c r="I64">
        <v>5</v>
      </c>
      <c r="J64">
        <f>SUM(H64:I64)</f>
        <v>6</v>
      </c>
    </row>
    <row r="65" spans="7:14" x14ac:dyDescent="0.45">
      <c r="G65" t="s">
        <v>30</v>
      </c>
      <c r="H65">
        <v>14</v>
      </c>
      <c r="I65">
        <v>6</v>
      </c>
      <c r="J65">
        <f t="shared" ref="J65:J72" si="6">SUM(H65:I65)</f>
        <v>20</v>
      </c>
    </row>
    <row r="66" spans="7:14" x14ac:dyDescent="0.45">
      <c r="G66" t="s">
        <v>64</v>
      </c>
      <c r="H66">
        <v>1</v>
      </c>
      <c r="I66">
        <v>3</v>
      </c>
      <c r="J66">
        <f t="shared" si="6"/>
        <v>4</v>
      </c>
    </row>
    <row r="67" spans="7:14" x14ac:dyDescent="0.45">
      <c r="G67" t="s">
        <v>25</v>
      </c>
      <c r="H67">
        <v>17</v>
      </c>
      <c r="I67">
        <v>24</v>
      </c>
      <c r="J67">
        <f t="shared" si="6"/>
        <v>41</v>
      </c>
    </row>
    <row r="68" spans="7:14" x14ac:dyDescent="0.45">
      <c r="G68" t="s">
        <v>59</v>
      </c>
      <c r="H68">
        <v>2</v>
      </c>
      <c r="I68">
        <v>6</v>
      </c>
      <c r="J68">
        <f t="shared" si="6"/>
        <v>8</v>
      </c>
    </row>
    <row r="69" spans="7:14" x14ac:dyDescent="0.45">
      <c r="G69" t="s">
        <v>12</v>
      </c>
      <c r="H69">
        <v>4</v>
      </c>
      <c r="I69">
        <v>13</v>
      </c>
      <c r="J69">
        <f t="shared" si="6"/>
        <v>17</v>
      </c>
    </row>
    <row r="70" spans="7:14" x14ac:dyDescent="0.45">
      <c r="G70" t="s">
        <v>20</v>
      </c>
      <c r="H70">
        <v>27</v>
      </c>
      <c r="I70">
        <v>12</v>
      </c>
      <c r="J70">
        <f t="shared" si="6"/>
        <v>39</v>
      </c>
    </row>
    <row r="71" spans="7:14" x14ac:dyDescent="0.45">
      <c r="G71" t="s">
        <v>28</v>
      </c>
      <c r="H71">
        <v>22</v>
      </c>
      <c r="I71">
        <v>31</v>
      </c>
      <c r="J71">
        <f t="shared" si="6"/>
        <v>53</v>
      </c>
    </row>
    <row r="72" spans="7:14" x14ac:dyDescent="0.45">
      <c r="G72" t="s">
        <v>250</v>
      </c>
      <c r="H72">
        <v>88</v>
      </c>
      <c r="I72">
        <v>100</v>
      </c>
      <c r="J72">
        <f t="shared" si="6"/>
        <v>188</v>
      </c>
    </row>
    <row r="74" spans="7:14" x14ac:dyDescent="0.45">
      <c r="G74" t="s">
        <v>251</v>
      </c>
      <c r="L74" t="s">
        <v>278</v>
      </c>
    </row>
    <row r="75" spans="7:14" x14ac:dyDescent="0.45">
      <c r="G75" t="s">
        <v>254</v>
      </c>
      <c r="H75" t="s">
        <v>26</v>
      </c>
      <c r="I75" t="s">
        <v>15</v>
      </c>
      <c r="L75" t="s">
        <v>254</v>
      </c>
      <c r="M75" t="s">
        <v>26</v>
      </c>
      <c r="N75" t="s">
        <v>15</v>
      </c>
    </row>
    <row r="76" spans="7:14" x14ac:dyDescent="0.45">
      <c r="G76" t="s">
        <v>81</v>
      </c>
      <c r="H76" s="4">
        <f t="shared" ref="H76:I83" si="7">H64/$J64</f>
        <v>0.16666666666666666</v>
      </c>
      <c r="I76" s="4">
        <f t="shared" si="7"/>
        <v>0.83333333333333337</v>
      </c>
      <c r="L76" t="s">
        <v>81</v>
      </c>
      <c r="M76" s="6">
        <f>H76-Analysis_raw!H39</f>
        <v>0</v>
      </c>
      <c r="N76" s="6">
        <f>I76-Analysis_raw!I39</f>
        <v>0</v>
      </c>
    </row>
    <row r="77" spans="7:14" x14ac:dyDescent="0.45">
      <c r="G77" t="s">
        <v>30</v>
      </c>
      <c r="H77" s="4">
        <f t="shared" si="7"/>
        <v>0.7</v>
      </c>
      <c r="I77" s="4">
        <f t="shared" si="7"/>
        <v>0.3</v>
      </c>
      <c r="L77" t="s">
        <v>30</v>
      </c>
      <c r="M77" s="6">
        <f>H77-Analysis_raw!H40</f>
        <v>0</v>
      </c>
      <c r="N77" s="6">
        <f>I77-Analysis_raw!I40</f>
        <v>0</v>
      </c>
    </row>
    <row r="78" spans="7:14" x14ac:dyDescent="0.45">
      <c r="G78" t="s">
        <v>64</v>
      </c>
      <c r="H78" s="4">
        <f t="shared" si="7"/>
        <v>0.25</v>
      </c>
      <c r="I78" s="4">
        <f t="shared" si="7"/>
        <v>0.75</v>
      </c>
      <c r="L78" t="s">
        <v>64</v>
      </c>
      <c r="M78" s="6">
        <f>H78-Analysis_raw!H41</f>
        <v>0</v>
      </c>
      <c r="N78" s="6">
        <f>I78-Analysis_raw!I41</f>
        <v>0</v>
      </c>
    </row>
    <row r="79" spans="7:14" x14ac:dyDescent="0.45">
      <c r="G79" t="s">
        <v>25</v>
      </c>
      <c r="H79" s="4">
        <f t="shared" si="7"/>
        <v>0.41463414634146339</v>
      </c>
      <c r="I79" s="4">
        <f t="shared" si="7"/>
        <v>0.58536585365853655</v>
      </c>
      <c r="L79" t="s">
        <v>25</v>
      </c>
      <c r="M79" s="6">
        <f>H79-Analysis_raw!H42</f>
        <v>-1.3937282229965153E-2</v>
      </c>
      <c r="N79" s="6">
        <f>I79-Analysis_raw!I42</f>
        <v>1.3937282229965153E-2</v>
      </c>
    </row>
    <row r="80" spans="7:14" x14ac:dyDescent="0.45">
      <c r="G80" t="s">
        <v>59</v>
      </c>
      <c r="H80" s="4">
        <f t="shared" si="7"/>
        <v>0.25</v>
      </c>
      <c r="I80" s="4">
        <f t="shared" si="7"/>
        <v>0.75</v>
      </c>
      <c r="L80" t="s">
        <v>59</v>
      </c>
      <c r="M80" s="6">
        <f>H80-Analysis_raw!H43</f>
        <v>0</v>
      </c>
      <c r="N80" s="6">
        <f>I80-Analysis_raw!I43</f>
        <v>0</v>
      </c>
    </row>
    <row r="81" spans="7:14" x14ac:dyDescent="0.45">
      <c r="G81" t="s">
        <v>12</v>
      </c>
      <c r="H81" s="4">
        <f t="shared" si="7"/>
        <v>0.23529411764705882</v>
      </c>
      <c r="I81" s="4">
        <f t="shared" si="7"/>
        <v>0.76470588235294112</v>
      </c>
      <c r="L81" t="s">
        <v>12</v>
      </c>
      <c r="M81" s="6">
        <f>H81-Analysis_raw!H44</f>
        <v>6.8627450980392163E-2</v>
      </c>
      <c r="N81" s="6">
        <f>I81-Analysis_raw!I44</f>
        <v>-6.8627450980392246E-2</v>
      </c>
    </row>
    <row r="82" spans="7:14" x14ac:dyDescent="0.45">
      <c r="G82" t="s">
        <v>20</v>
      </c>
      <c r="H82" s="4">
        <f t="shared" si="7"/>
        <v>0.69230769230769229</v>
      </c>
      <c r="I82" s="4">
        <f t="shared" si="7"/>
        <v>0.30769230769230771</v>
      </c>
      <c r="L82" t="s">
        <v>20</v>
      </c>
      <c r="M82" s="6">
        <f>H82-Analysis_raw!H45</f>
        <v>-6.9597069597069572E-2</v>
      </c>
      <c r="N82" s="6">
        <f>I82-Analysis_raw!I45</f>
        <v>6.9597069597069627E-2</v>
      </c>
    </row>
    <row r="83" spans="7:14" x14ac:dyDescent="0.45">
      <c r="G83" t="s">
        <v>28</v>
      </c>
      <c r="H83" s="4">
        <f t="shared" si="7"/>
        <v>0.41509433962264153</v>
      </c>
      <c r="I83" s="4">
        <f t="shared" si="7"/>
        <v>0.58490566037735847</v>
      </c>
      <c r="L83" t="s">
        <v>28</v>
      </c>
      <c r="M83" s="6">
        <f>H83-Analysis_raw!H46</f>
        <v>5.1457975986277882E-2</v>
      </c>
      <c r="N83" s="6">
        <f>I83-Analysis_raw!I46</f>
        <v>-5.1457975986277882E-2</v>
      </c>
    </row>
    <row r="85" spans="7:14" x14ac:dyDescent="0.45">
      <c r="G85" s="5" t="s">
        <v>255</v>
      </c>
      <c r="H85" s="4"/>
      <c r="I85" s="4"/>
    </row>
    <row r="86" spans="7:14" x14ac:dyDescent="0.45">
      <c r="G86" t="s">
        <v>246</v>
      </c>
      <c r="H86" t="s">
        <v>26</v>
      </c>
      <c r="I86" t="s">
        <v>15</v>
      </c>
      <c r="J86" t="s">
        <v>250</v>
      </c>
    </row>
    <row r="87" spans="7:14" x14ac:dyDescent="0.45">
      <c r="G87" t="s">
        <v>23</v>
      </c>
      <c r="H87">
        <v>14</v>
      </c>
      <c r="I87">
        <v>16</v>
      </c>
      <c r="J87">
        <f>SUM(H87:I87)</f>
        <v>30</v>
      </c>
    </row>
    <row r="88" spans="7:14" x14ac:dyDescent="0.45">
      <c r="G88" t="s">
        <v>21</v>
      </c>
      <c r="H88">
        <v>43</v>
      </c>
      <c r="I88">
        <v>40</v>
      </c>
      <c r="J88">
        <f t="shared" ref="J88:J91" si="8">SUM(H88:I88)</f>
        <v>83</v>
      </c>
    </row>
    <row r="89" spans="7:14" x14ac:dyDescent="0.45">
      <c r="G89" t="s">
        <v>14</v>
      </c>
      <c r="H89">
        <v>16</v>
      </c>
      <c r="I89">
        <v>32</v>
      </c>
      <c r="J89">
        <f t="shared" si="8"/>
        <v>48</v>
      </c>
    </row>
    <row r="90" spans="7:14" x14ac:dyDescent="0.45">
      <c r="G90" t="s">
        <v>41</v>
      </c>
      <c r="H90">
        <v>15</v>
      </c>
      <c r="I90">
        <v>12</v>
      </c>
      <c r="J90">
        <f t="shared" si="8"/>
        <v>27</v>
      </c>
    </row>
    <row r="91" spans="7:14" x14ac:dyDescent="0.45">
      <c r="G91" t="s">
        <v>245</v>
      </c>
      <c r="H91">
        <v>88</v>
      </c>
      <c r="I91">
        <v>100</v>
      </c>
      <c r="J91">
        <f t="shared" si="8"/>
        <v>188</v>
      </c>
    </row>
    <row r="93" spans="7:14" x14ac:dyDescent="0.45">
      <c r="G93" t="s">
        <v>251</v>
      </c>
      <c r="L93" t="s">
        <v>278</v>
      </c>
    </row>
    <row r="94" spans="7:14" x14ac:dyDescent="0.45">
      <c r="G94" t="s">
        <v>255</v>
      </c>
      <c r="H94" t="s">
        <v>26</v>
      </c>
      <c r="I94" t="s">
        <v>15</v>
      </c>
      <c r="L94" t="s">
        <v>255</v>
      </c>
      <c r="M94" t="s">
        <v>26</v>
      </c>
      <c r="N94" t="s">
        <v>15</v>
      </c>
    </row>
    <row r="95" spans="7:14" x14ac:dyDescent="0.45">
      <c r="G95" t="s">
        <v>23</v>
      </c>
      <c r="H95" s="4">
        <f t="shared" ref="H95:I98" si="9">H87/$J87</f>
        <v>0.46666666666666667</v>
      </c>
      <c r="I95" s="4">
        <f t="shared" si="9"/>
        <v>0.53333333333333333</v>
      </c>
      <c r="L95" t="s">
        <v>23</v>
      </c>
      <c r="M95" s="6">
        <f>H95-Analysis_raw!H57</f>
        <v>9.1666666666666674E-2</v>
      </c>
      <c r="N95" s="6">
        <f>I95-Analysis_raw!I57</f>
        <v>-9.1666666666666674E-2</v>
      </c>
    </row>
    <row r="96" spans="7:14" x14ac:dyDescent="0.45">
      <c r="G96" t="s">
        <v>21</v>
      </c>
      <c r="H96" s="4">
        <f t="shared" si="9"/>
        <v>0.51807228915662651</v>
      </c>
      <c r="I96" s="4">
        <f t="shared" si="9"/>
        <v>0.48192771084337349</v>
      </c>
      <c r="L96" t="s">
        <v>21</v>
      </c>
      <c r="M96" s="6">
        <f>H96-Analysis_raw!H58</f>
        <v>-3.147726039292309E-2</v>
      </c>
      <c r="N96" s="6">
        <f>I96-Analysis_raw!I58</f>
        <v>3.1477260392923034E-2</v>
      </c>
    </row>
    <row r="97" spans="7:20" x14ac:dyDescent="0.45">
      <c r="G97" t="s">
        <v>14</v>
      </c>
      <c r="H97" s="4">
        <f t="shared" si="9"/>
        <v>0.33333333333333331</v>
      </c>
      <c r="I97" s="4">
        <f t="shared" si="9"/>
        <v>0.66666666666666663</v>
      </c>
      <c r="L97" t="s">
        <v>14</v>
      </c>
      <c r="M97" s="6">
        <f>H97-Analysis_raw!H59</f>
        <v>2.6881720430107503E-2</v>
      </c>
      <c r="N97" s="6">
        <f>I97-Analysis_raw!I59</f>
        <v>-2.6881720430107614E-2</v>
      </c>
    </row>
    <row r="98" spans="7:20" x14ac:dyDescent="0.45">
      <c r="G98" t="s">
        <v>41</v>
      </c>
      <c r="H98" s="4">
        <f t="shared" si="9"/>
        <v>0.55555555555555558</v>
      </c>
      <c r="I98" s="4">
        <f t="shared" si="9"/>
        <v>0.44444444444444442</v>
      </c>
      <c r="L98" t="s">
        <v>41</v>
      </c>
      <c r="M98" s="6">
        <f>H98-Analysis_raw!H60</f>
        <v>-0.27777777777777779</v>
      </c>
      <c r="N98" s="6">
        <f>I98-Analysis_raw!I60</f>
        <v>0.27777777777777779</v>
      </c>
    </row>
    <row r="100" spans="7:20" x14ac:dyDescent="0.45">
      <c r="P100" s="5" t="s">
        <v>280</v>
      </c>
    </row>
    <row r="101" spans="7:20" x14ac:dyDescent="0.45">
      <c r="P101" t="s">
        <v>244</v>
      </c>
      <c r="Q101" t="s">
        <v>26</v>
      </c>
      <c r="R101" t="s">
        <v>45</v>
      </c>
      <c r="S101" t="s">
        <v>15</v>
      </c>
      <c r="T101" t="s">
        <v>250</v>
      </c>
    </row>
    <row r="102" spans="7:20" x14ac:dyDescent="0.45">
      <c r="P102" t="s">
        <v>274</v>
      </c>
      <c r="Q102">
        <v>1</v>
      </c>
      <c r="S102">
        <v>3</v>
      </c>
      <c r="T102">
        <v>4</v>
      </c>
    </row>
    <row r="103" spans="7:20" x14ac:dyDescent="0.45">
      <c r="P103" t="s">
        <v>270</v>
      </c>
      <c r="Q103">
        <v>1</v>
      </c>
      <c r="S103">
        <v>1</v>
      </c>
      <c r="T103">
        <v>2</v>
      </c>
    </row>
    <row r="104" spans="7:20" x14ac:dyDescent="0.45">
      <c r="P104" t="s">
        <v>275</v>
      </c>
      <c r="S104">
        <v>1</v>
      </c>
      <c r="T104">
        <v>1</v>
      </c>
    </row>
    <row r="105" spans="7:20" x14ac:dyDescent="0.45">
      <c r="P105" t="s">
        <v>276</v>
      </c>
      <c r="S105">
        <v>1</v>
      </c>
      <c r="T105">
        <v>1</v>
      </c>
    </row>
    <row r="106" spans="7:20" x14ac:dyDescent="0.45">
      <c r="P106" t="s">
        <v>273</v>
      </c>
      <c r="Q106">
        <v>1</v>
      </c>
      <c r="S106">
        <v>1</v>
      </c>
      <c r="T106">
        <v>2</v>
      </c>
    </row>
    <row r="107" spans="7:20" x14ac:dyDescent="0.45">
      <c r="P107" t="s">
        <v>268</v>
      </c>
      <c r="Q107">
        <v>1</v>
      </c>
      <c r="S107">
        <v>1</v>
      </c>
      <c r="T107">
        <v>2</v>
      </c>
    </row>
    <row r="108" spans="7:20" x14ac:dyDescent="0.45">
      <c r="P108" t="s">
        <v>264</v>
      </c>
      <c r="Q108">
        <v>84</v>
      </c>
      <c r="R108">
        <v>12</v>
      </c>
      <c r="S108">
        <v>92</v>
      </c>
      <c r="T108">
        <v>188</v>
      </c>
    </row>
    <row r="109" spans="7:20" x14ac:dyDescent="0.45">
      <c r="P109" t="s">
        <v>245</v>
      </c>
      <c r="Q109">
        <v>88</v>
      </c>
      <c r="R109">
        <v>12</v>
      </c>
      <c r="S109">
        <v>100</v>
      </c>
      <c r="T109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F6EF-C22D-4809-B377-B2CD3D24ED24}">
  <dimension ref="A1:H201"/>
  <sheetViews>
    <sheetView topLeftCell="A182" workbookViewId="0">
      <selection activeCell="F200" sqref="F200"/>
    </sheetView>
  </sheetViews>
  <sheetFormatPr defaultRowHeight="14.25" x14ac:dyDescent="0.45"/>
  <cols>
    <col min="2" max="2" width="7.59765625" bestFit="1" customWidth="1"/>
    <col min="3" max="3" width="7.33203125" bestFit="1" customWidth="1"/>
    <col min="4" max="4" width="4.73046875" bestFit="1" customWidth="1"/>
    <col min="5" max="5" width="32.53125" bestFit="1" customWidth="1"/>
    <col min="6" max="6" width="17.53125" bestFit="1" customWidth="1"/>
    <col min="7" max="7" width="15.6640625" bestFit="1" customWidth="1"/>
    <col min="8" max="8" width="9.86328125" bestFit="1" customWidth="1"/>
  </cols>
  <sheetData>
    <row r="1" spans="1:8" x14ac:dyDescent="0.45">
      <c r="A1" t="s">
        <v>257</v>
      </c>
      <c r="B1" t="s">
        <v>258</v>
      </c>
      <c r="C1" t="s">
        <v>259</v>
      </c>
      <c r="D1" t="s">
        <v>282</v>
      </c>
      <c r="E1" t="s">
        <v>5</v>
      </c>
      <c r="F1" t="s">
        <v>260</v>
      </c>
      <c r="G1" t="s">
        <v>261</v>
      </c>
      <c r="H1" t="s">
        <v>262</v>
      </c>
    </row>
    <row r="2" spans="1:8" x14ac:dyDescent="0.45">
      <c r="A2" t="s">
        <v>10</v>
      </c>
      <c r="B2">
        <v>0</v>
      </c>
      <c r="C2" t="s">
        <v>263</v>
      </c>
      <c r="D2" t="s">
        <v>11</v>
      </c>
      <c r="E2" t="s">
        <v>12</v>
      </c>
      <c r="F2" t="s">
        <v>13</v>
      </c>
      <c r="G2" t="s">
        <v>23</v>
      </c>
      <c r="H2" t="s">
        <v>15</v>
      </c>
    </row>
    <row r="3" spans="1:8" x14ac:dyDescent="0.45">
      <c r="A3" t="s">
        <v>10</v>
      </c>
      <c r="B3">
        <v>1</v>
      </c>
      <c r="C3" t="s">
        <v>265</v>
      </c>
      <c r="D3" t="s">
        <v>17</v>
      </c>
      <c r="E3" t="s">
        <v>12</v>
      </c>
      <c r="F3" t="s">
        <v>13</v>
      </c>
      <c r="G3" t="s">
        <v>21</v>
      </c>
      <c r="H3" t="s">
        <v>26</v>
      </c>
    </row>
    <row r="4" spans="1:8" x14ac:dyDescent="0.45">
      <c r="A4" t="s">
        <v>10</v>
      </c>
      <c r="B4">
        <v>0</v>
      </c>
      <c r="C4" t="s">
        <v>266</v>
      </c>
      <c r="D4" t="s">
        <v>19</v>
      </c>
      <c r="E4" t="s">
        <v>20</v>
      </c>
      <c r="F4" t="s">
        <v>13</v>
      </c>
      <c r="G4" t="s">
        <v>21</v>
      </c>
      <c r="H4" t="s">
        <v>15</v>
      </c>
    </row>
    <row r="5" spans="1:8" x14ac:dyDescent="0.45">
      <c r="A5" t="s">
        <v>10</v>
      </c>
      <c r="B5">
        <v>0</v>
      </c>
      <c r="C5" t="s">
        <v>265</v>
      </c>
      <c r="D5" t="s">
        <v>11</v>
      </c>
      <c r="E5" t="s">
        <v>20</v>
      </c>
      <c r="F5" t="s">
        <v>13</v>
      </c>
      <c r="G5" t="s">
        <v>23</v>
      </c>
      <c r="H5" t="s">
        <v>15</v>
      </c>
    </row>
    <row r="6" spans="1:8" x14ac:dyDescent="0.45">
      <c r="A6" t="s">
        <v>10</v>
      </c>
      <c r="B6">
        <v>0</v>
      </c>
      <c r="C6" t="s">
        <v>266</v>
      </c>
      <c r="D6" t="s">
        <v>17</v>
      </c>
      <c r="E6" t="s">
        <v>25</v>
      </c>
      <c r="F6" t="s">
        <v>13</v>
      </c>
      <c r="G6" t="s">
        <v>23</v>
      </c>
      <c r="H6" t="s">
        <v>26</v>
      </c>
    </row>
    <row r="7" spans="1:8" x14ac:dyDescent="0.45">
      <c r="A7" t="s">
        <v>10</v>
      </c>
      <c r="B7">
        <v>1</v>
      </c>
      <c r="C7" t="s">
        <v>267</v>
      </c>
      <c r="D7" t="s">
        <v>17</v>
      </c>
      <c r="E7" t="s">
        <v>28</v>
      </c>
      <c r="F7" t="s">
        <v>13</v>
      </c>
      <c r="G7" t="s">
        <v>14</v>
      </c>
      <c r="H7" t="s">
        <v>26</v>
      </c>
    </row>
    <row r="8" spans="1:8" x14ac:dyDescent="0.45">
      <c r="A8" t="s">
        <v>10</v>
      </c>
      <c r="B8">
        <v>1</v>
      </c>
      <c r="C8" t="s">
        <v>266</v>
      </c>
      <c r="E8" t="s">
        <v>30</v>
      </c>
      <c r="F8" t="s">
        <v>283</v>
      </c>
      <c r="G8" t="s">
        <v>21</v>
      </c>
      <c r="H8" t="s">
        <v>15</v>
      </c>
    </row>
    <row r="9" spans="1:8" x14ac:dyDescent="0.45">
      <c r="A9" t="s">
        <v>33</v>
      </c>
      <c r="B9">
        <v>0</v>
      </c>
      <c r="C9" t="s">
        <v>266</v>
      </c>
      <c r="D9" t="s">
        <v>34</v>
      </c>
      <c r="E9" t="s">
        <v>25</v>
      </c>
      <c r="F9" t="s">
        <v>13</v>
      </c>
      <c r="G9" t="s">
        <v>21</v>
      </c>
      <c r="H9" t="s">
        <v>15</v>
      </c>
    </row>
    <row r="10" spans="1:8" x14ac:dyDescent="0.45">
      <c r="A10" t="s">
        <v>33</v>
      </c>
      <c r="B10">
        <v>1</v>
      </c>
      <c r="C10" t="s">
        <v>265</v>
      </c>
      <c r="D10" t="s">
        <v>34</v>
      </c>
      <c r="E10" t="s">
        <v>30</v>
      </c>
      <c r="F10" t="s">
        <v>13</v>
      </c>
      <c r="G10" t="s">
        <v>14</v>
      </c>
      <c r="H10" t="s">
        <v>15</v>
      </c>
    </row>
    <row r="11" spans="1:8" x14ac:dyDescent="0.45">
      <c r="A11" t="s">
        <v>33</v>
      </c>
      <c r="B11">
        <v>1</v>
      </c>
      <c r="C11" t="s">
        <v>267</v>
      </c>
      <c r="D11" t="s">
        <v>17</v>
      </c>
      <c r="E11" t="s">
        <v>25</v>
      </c>
      <c r="F11" t="s">
        <v>13</v>
      </c>
      <c r="G11" t="s">
        <v>21</v>
      </c>
      <c r="H11" t="s">
        <v>15</v>
      </c>
    </row>
    <row r="12" spans="1:8" x14ac:dyDescent="0.45">
      <c r="A12" t="s">
        <v>33</v>
      </c>
      <c r="B12">
        <v>0</v>
      </c>
      <c r="C12" t="s">
        <v>269</v>
      </c>
      <c r="E12" t="s">
        <v>25</v>
      </c>
      <c r="F12" t="s">
        <v>283</v>
      </c>
      <c r="G12" t="s">
        <v>14</v>
      </c>
      <c r="H12" t="s">
        <v>15</v>
      </c>
    </row>
    <row r="13" spans="1:8" x14ac:dyDescent="0.45">
      <c r="A13" t="s">
        <v>33</v>
      </c>
      <c r="B13">
        <v>1</v>
      </c>
      <c r="C13" t="s">
        <v>266</v>
      </c>
      <c r="D13" t="s">
        <v>11</v>
      </c>
      <c r="E13" t="s">
        <v>28</v>
      </c>
      <c r="F13" t="s">
        <v>13</v>
      </c>
      <c r="G13" t="s">
        <v>14</v>
      </c>
      <c r="H13" t="s">
        <v>15</v>
      </c>
    </row>
    <row r="14" spans="1:8" x14ac:dyDescent="0.45">
      <c r="A14" t="s">
        <v>33</v>
      </c>
      <c r="B14">
        <v>0</v>
      </c>
      <c r="C14" t="s">
        <v>271</v>
      </c>
      <c r="D14" t="s">
        <v>17</v>
      </c>
      <c r="E14" t="s">
        <v>28</v>
      </c>
      <c r="F14" t="s">
        <v>13</v>
      </c>
      <c r="G14" t="s">
        <v>23</v>
      </c>
      <c r="H14" t="s">
        <v>26</v>
      </c>
    </row>
    <row r="15" spans="1:8" x14ac:dyDescent="0.45">
      <c r="A15" t="s">
        <v>10</v>
      </c>
      <c r="B15">
        <v>1</v>
      </c>
      <c r="C15" t="s">
        <v>272</v>
      </c>
      <c r="D15" t="s">
        <v>34</v>
      </c>
      <c r="E15" t="s">
        <v>28</v>
      </c>
      <c r="F15" t="s">
        <v>13</v>
      </c>
      <c r="G15" t="s">
        <v>14</v>
      </c>
      <c r="H15" t="s">
        <v>15</v>
      </c>
    </row>
    <row r="16" spans="1:8" x14ac:dyDescent="0.45">
      <c r="A16" t="s">
        <v>10</v>
      </c>
      <c r="B16">
        <v>1</v>
      </c>
      <c r="C16" t="s">
        <v>265</v>
      </c>
      <c r="D16" t="s">
        <v>11</v>
      </c>
      <c r="E16" t="s">
        <v>28</v>
      </c>
      <c r="F16" t="s">
        <v>13</v>
      </c>
      <c r="G16" t="s">
        <v>21</v>
      </c>
      <c r="H16" t="s">
        <v>15</v>
      </c>
    </row>
    <row r="17" spans="1:8" x14ac:dyDescent="0.45">
      <c r="A17" t="s">
        <v>33</v>
      </c>
      <c r="B17">
        <v>0</v>
      </c>
      <c r="C17" t="s">
        <v>272</v>
      </c>
      <c r="D17" t="s">
        <v>34</v>
      </c>
      <c r="E17" t="s">
        <v>28</v>
      </c>
      <c r="F17" t="s">
        <v>13</v>
      </c>
      <c r="G17" t="s">
        <v>21</v>
      </c>
      <c r="H17" t="s">
        <v>15</v>
      </c>
    </row>
    <row r="18" spans="1:8" x14ac:dyDescent="0.45">
      <c r="A18" t="s">
        <v>33</v>
      </c>
      <c r="B18">
        <v>0</v>
      </c>
      <c r="C18" t="s">
        <v>269</v>
      </c>
      <c r="D18" t="s">
        <v>17</v>
      </c>
      <c r="E18" t="s">
        <v>20</v>
      </c>
      <c r="F18" t="s">
        <v>13</v>
      </c>
      <c r="G18" t="s">
        <v>41</v>
      </c>
      <c r="H18" t="s">
        <v>26</v>
      </c>
    </row>
    <row r="19" spans="1:8" x14ac:dyDescent="0.45">
      <c r="A19" t="s">
        <v>10</v>
      </c>
      <c r="B19">
        <v>1</v>
      </c>
      <c r="C19" t="s">
        <v>272</v>
      </c>
      <c r="D19" t="s">
        <v>19</v>
      </c>
      <c r="E19" t="s">
        <v>20</v>
      </c>
      <c r="F19" t="s">
        <v>13</v>
      </c>
      <c r="G19" t="s">
        <v>23</v>
      </c>
      <c r="H19" t="s">
        <v>26</v>
      </c>
    </row>
    <row r="20" spans="1:8" x14ac:dyDescent="0.45">
      <c r="A20" t="s">
        <v>10</v>
      </c>
      <c r="B20">
        <v>1</v>
      </c>
      <c r="C20" t="s">
        <v>272</v>
      </c>
      <c r="D20" t="s">
        <v>34</v>
      </c>
      <c r="E20" t="s">
        <v>25</v>
      </c>
      <c r="F20" t="s">
        <v>13</v>
      </c>
      <c r="G20" t="s">
        <v>21</v>
      </c>
      <c r="H20" t="s">
        <v>26</v>
      </c>
    </row>
    <row r="21" spans="1:8" x14ac:dyDescent="0.45">
      <c r="A21" t="s">
        <v>33</v>
      </c>
      <c r="B21">
        <v>1</v>
      </c>
      <c r="C21" t="s">
        <v>265</v>
      </c>
      <c r="D21" t="s">
        <v>11</v>
      </c>
      <c r="E21" t="s">
        <v>20</v>
      </c>
      <c r="F21" t="s">
        <v>13</v>
      </c>
      <c r="G21" t="s">
        <v>14</v>
      </c>
      <c r="H21" t="s">
        <v>15</v>
      </c>
    </row>
    <row r="22" spans="1:8" x14ac:dyDescent="0.45">
      <c r="A22" t="s">
        <v>10</v>
      </c>
      <c r="B22">
        <v>0</v>
      </c>
      <c r="C22" t="s">
        <v>272</v>
      </c>
      <c r="D22" t="s">
        <v>17</v>
      </c>
      <c r="E22" t="s">
        <v>20</v>
      </c>
      <c r="F22" t="s">
        <v>13</v>
      </c>
      <c r="G22" t="s">
        <v>14</v>
      </c>
      <c r="H22" t="s">
        <v>26</v>
      </c>
    </row>
    <row r="23" spans="1:8" x14ac:dyDescent="0.45">
      <c r="A23" t="s">
        <v>33</v>
      </c>
      <c r="B23">
        <v>1</v>
      </c>
      <c r="C23" t="s">
        <v>267</v>
      </c>
      <c r="D23" t="s">
        <v>34</v>
      </c>
      <c r="E23" t="s">
        <v>20</v>
      </c>
      <c r="F23" t="s">
        <v>13</v>
      </c>
      <c r="G23" t="s">
        <v>21</v>
      </c>
      <c r="H23" t="s">
        <v>26</v>
      </c>
    </row>
    <row r="24" spans="1:8" x14ac:dyDescent="0.45">
      <c r="A24" t="s">
        <v>10</v>
      </c>
      <c r="B24">
        <v>0</v>
      </c>
      <c r="C24" t="s">
        <v>267</v>
      </c>
      <c r="D24" t="s">
        <v>17</v>
      </c>
      <c r="E24" t="s">
        <v>28</v>
      </c>
      <c r="F24" t="s">
        <v>13</v>
      </c>
      <c r="G24" t="s">
        <v>14</v>
      </c>
      <c r="H24" t="s">
        <v>26</v>
      </c>
    </row>
    <row r="25" spans="1:8" x14ac:dyDescent="0.45">
      <c r="A25" t="s">
        <v>33</v>
      </c>
      <c r="B25">
        <v>0</v>
      </c>
      <c r="C25" t="s">
        <v>267</v>
      </c>
      <c r="D25" t="s">
        <v>17</v>
      </c>
      <c r="E25" t="s">
        <v>28</v>
      </c>
      <c r="F25" t="s">
        <v>13</v>
      </c>
      <c r="G25" t="s">
        <v>21</v>
      </c>
      <c r="H25" t="s">
        <v>15</v>
      </c>
    </row>
    <row r="26" spans="1:8" x14ac:dyDescent="0.45">
      <c r="A26" t="s">
        <v>33</v>
      </c>
      <c r="B26">
        <v>1</v>
      </c>
      <c r="C26" t="s">
        <v>265</v>
      </c>
      <c r="D26" t="s">
        <v>19</v>
      </c>
      <c r="E26" t="s">
        <v>20</v>
      </c>
      <c r="F26" t="s">
        <v>13</v>
      </c>
      <c r="G26" t="s">
        <v>14</v>
      </c>
      <c r="H26" t="s">
        <v>15</v>
      </c>
    </row>
    <row r="27" spans="1:8" x14ac:dyDescent="0.45">
      <c r="A27" t="s">
        <v>33</v>
      </c>
      <c r="B27">
        <v>1</v>
      </c>
      <c r="C27" t="s">
        <v>272</v>
      </c>
      <c r="D27" t="s">
        <v>17</v>
      </c>
      <c r="E27" t="s">
        <v>25</v>
      </c>
      <c r="F27" t="s">
        <v>13</v>
      </c>
      <c r="G27" t="s">
        <v>23</v>
      </c>
      <c r="H27" t="s">
        <v>26</v>
      </c>
    </row>
    <row r="28" spans="1:8" x14ac:dyDescent="0.45">
      <c r="A28" t="s">
        <v>33</v>
      </c>
      <c r="B28">
        <v>0</v>
      </c>
      <c r="C28" t="s">
        <v>266</v>
      </c>
      <c r="D28" t="s">
        <v>17</v>
      </c>
      <c r="E28" t="s">
        <v>28</v>
      </c>
      <c r="F28" t="s">
        <v>13</v>
      </c>
      <c r="G28" t="s">
        <v>21</v>
      </c>
      <c r="H28" t="s">
        <v>15</v>
      </c>
    </row>
    <row r="29" spans="1:8" x14ac:dyDescent="0.45">
      <c r="A29" t="s">
        <v>10</v>
      </c>
      <c r="B29">
        <v>1</v>
      </c>
      <c r="C29" t="s">
        <v>272</v>
      </c>
      <c r="D29" t="s">
        <v>34</v>
      </c>
      <c r="E29" t="s">
        <v>30</v>
      </c>
      <c r="F29" t="s">
        <v>13</v>
      </c>
      <c r="G29" t="s">
        <v>21</v>
      </c>
      <c r="H29" t="s">
        <v>15</v>
      </c>
    </row>
    <row r="30" spans="1:8" x14ac:dyDescent="0.45">
      <c r="A30" t="s">
        <v>10</v>
      </c>
      <c r="B30">
        <v>1</v>
      </c>
      <c r="C30" t="s">
        <v>266</v>
      </c>
      <c r="D30" t="s">
        <v>34</v>
      </c>
      <c r="E30" t="s">
        <v>59</v>
      </c>
      <c r="F30" t="s">
        <v>13</v>
      </c>
      <c r="G30" t="s">
        <v>14</v>
      </c>
      <c r="H30" t="s">
        <v>15</v>
      </c>
    </row>
    <row r="31" spans="1:8" x14ac:dyDescent="0.45">
      <c r="A31" t="s">
        <v>33</v>
      </c>
      <c r="B31">
        <v>1</v>
      </c>
      <c r="C31" t="s">
        <v>266</v>
      </c>
      <c r="D31" t="s">
        <v>34</v>
      </c>
      <c r="E31" t="s">
        <v>30</v>
      </c>
      <c r="F31" t="s">
        <v>13</v>
      </c>
      <c r="G31" t="s">
        <v>23</v>
      </c>
      <c r="H31" t="s">
        <v>26</v>
      </c>
    </row>
    <row r="32" spans="1:8" x14ac:dyDescent="0.45">
      <c r="A32" t="s">
        <v>33</v>
      </c>
      <c r="B32">
        <v>1</v>
      </c>
      <c r="C32" t="s">
        <v>269</v>
      </c>
      <c r="E32" t="s">
        <v>25</v>
      </c>
      <c r="F32" t="s">
        <v>283</v>
      </c>
      <c r="G32" t="s">
        <v>21</v>
      </c>
      <c r="H32" t="s">
        <v>26</v>
      </c>
    </row>
    <row r="33" spans="1:8" x14ac:dyDescent="0.45">
      <c r="A33" t="s">
        <v>33</v>
      </c>
      <c r="B33">
        <v>0</v>
      </c>
      <c r="C33" t="s">
        <v>269</v>
      </c>
      <c r="D33" t="s">
        <v>34</v>
      </c>
      <c r="E33" t="s">
        <v>64</v>
      </c>
      <c r="F33" t="s">
        <v>13</v>
      </c>
      <c r="G33" t="s">
        <v>41</v>
      </c>
      <c r="H33" t="s">
        <v>26</v>
      </c>
    </row>
    <row r="34" spans="1:8" x14ac:dyDescent="0.45">
      <c r="A34" t="s">
        <v>10</v>
      </c>
      <c r="B34">
        <v>0</v>
      </c>
      <c r="C34" t="s">
        <v>266</v>
      </c>
      <c r="D34" t="s">
        <v>19</v>
      </c>
      <c r="E34" t="s">
        <v>28</v>
      </c>
      <c r="F34" t="s">
        <v>13</v>
      </c>
      <c r="G34" t="s">
        <v>23</v>
      </c>
      <c r="H34" t="s">
        <v>26</v>
      </c>
    </row>
    <row r="35" spans="1:8" x14ac:dyDescent="0.45">
      <c r="A35" t="s">
        <v>10</v>
      </c>
      <c r="B35">
        <v>1</v>
      </c>
      <c r="C35" t="s">
        <v>266</v>
      </c>
      <c r="E35" t="s">
        <v>59</v>
      </c>
      <c r="F35" t="s">
        <v>283</v>
      </c>
      <c r="G35" t="s">
        <v>21</v>
      </c>
      <c r="H35" t="s">
        <v>26</v>
      </c>
    </row>
    <row r="36" spans="1:8" x14ac:dyDescent="0.45">
      <c r="A36" t="s">
        <v>33</v>
      </c>
      <c r="B36">
        <v>0</v>
      </c>
      <c r="C36" t="s">
        <v>272</v>
      </c>
      <c r="D36" t="s">
        <v>17</v>
      </c>
      <c r="E36" t="s">
        <v>25</v>
      </c>
      <c r="F36" t="s">
        <v>13</v>
      </c>
      <c r="G36" t="s">
        <v>23</v>
      </c>
      <c r="H36" t="s">
        <v>15</v>
      </c>
    </row>
    <row r="37" spans="1:8" x14ac:dyDescent="0.45">
      <c r="A37" t="s">
        <v>10</v>
      </c>
      <c r="B37">
        <v>1</v>
      </c>
      <c r="C37" t="s">
        <v>267</v>
      </c>
      <c r="D37" t="s">
        <v>34</v>
      </c>
      <c r="E37" t="s">
        <v>59</v>
      </c>
      <c r="F37" t="s">
        <v>13</v>
      </c>
      <c r="G37" t="s">
        <v>41</v>
      </c>
      <c r="H37" t="s">
        <v>15</v>
      </c>
    </row>
    <row r="38" spans="1:8" x14ac:dyDescent="0.45">
      <c r="A38" t="s">
        <v>33</v>
      </c>
      <c r="B38">
        <v>1</v>
      </c>
      <c r="C38" t="s">
        <v>271</v>
      </c>
      <c r="D38" t="s">
        <v>17</v>
      </c>
      <c r="E38" t="s">
        <v>20</v>
      </c>
      <c r="F38" t="s">
        <v>13</v>
      </c>
      <c r="G38" t="s">
        <v>14</v>
      </c>
      <c r="H38" t="s">
        <v>26</v>
      </c>
    </row>
    <row r="39" spans="1:8" x14ac:dyDescent="0.45">
      <c r="A39" t="s">
        <v>10</v>
      </c>
      <c r="B39">
        <v>0</v>
      </c>
      <c r="C39" t="s">
        <v>266</v>
      </c>
      <c r="D39" t="s">
        <v>11</v>
      </c>
      <c r="E39" t="s">
        <v>30</v>
      </c>
      <c r="F39" t="s">
        <v>13</v>
      </c>
      <c r="G39" t="s">
        <v>21</v>
      </c>
      <c r="H39" t="s">
        <v>15</v>
      </c>
    </row>
    <row r="40" spans="1:8" x14ac:dyDescent="0.45">
      <c r="A40" t="s">
        <v>10</v>
      </c>
      <c r="B40">
        <v>0</v>
      </c>
      <c r="C40" t="s">
        <v>272</v>
      </c>
      <c r="D40" t="s">
        <v>19</v>
      </c>
      <c r="E40" t="s">
        <v>28</v>
      </c>
      <c r="F40" t="s">
        <v>13</v>
      </c>
      <c r="G40" t="s">
        <v>23</v>
      </c>
      <c r="H40" t="s">
        <v>26</v>
      </c>
    </row>
    <row r="41" spans="1:8" x14ac:dyDescent="0.45">
      <c r="A41" t="s">
        <v>33</v>
      </c>
      <c r="B41">
        <v>1</v>
      </c>
      <c r="C41" t="s">
        <v>263</v>
      </c>
      <c r="D41" t="s">
        <v>11</v>
      </c>
      <c r="E41" t="s">
        <v>12</v>
      </c>
      <c r="F41" t="s">
        <v>13</v>
      </c>
      <c r="G41" t="s">
        <v>14</v>
      </c>
      <c r="H41" t="s">
        <v>15</v>
      </c>
    </row>
    <row r="42" spans="1:8" x14ac:dyDescent="0.45">
      <c r="A42" t="s">
        <v>33</v>
      </c>
      <c r="B42">
        <v>0</v>
      </c>
      <c r="C42" t="s">
        <v>269</v>
      </c>
      <c r="D42" t="s">
        <v>11</v>
      </c>
      <c r="E42" t="s">
        <v>28</v>
      </c>
      <c r="F42" t="s">
        <v>13</v>
      </c>
      <c r="G42" t="s">
        <v>14</v>
      </c>
      <c r="H42" t="s">
        <v>15</v>
      </c>
    </row>
    <row r="43" spans="1:8" x14ac:dyDescent="0.45">
      <c r="A43" t="s">
        <v>33</v>
      </c>
      <c r="B43">
        <v>0</v>
      </c>
      <c r="C43" t="s">
        <v>272</v>
      </c>
      <c r="D43" t="s">
        <v>11</v>
      </c>
      <c r="E43" t="s">
        <v>20</v>
      </c>
      <c r="F43" t="s">
        <v>13</v>
      </c>
      <c r="G43" t="s">
        <v>21</v>
      </c>
      <c r="H43" t="s">
        <v>26</v>
      </c>
    </row>
    <row r="44" spans="1:8" x14ac:dyDescent="0.45">
      <c r="A44" t="s">
        <v>33</v>
      </c>
      <c r="B44">
        <v>1</v>
      </c>
      <c r="C44" t="s">
        <v>272</v>
      </c>
      <c r="D44" t="s">
        <v>17</v>
      </c>
      <c r="E44" t="s">
        <v>28</v>
      </c>
      <c r="F44" t="s">
        <v>13</v>
      </c>
      <c r="G44" t="s">
        <v>21</v>
      </c>
      <c r="H44" t="s">
        <v>15</v>
      </c>
    </row>
    <row r="45" spans="1:8" x14ac:dyDescent="0.45">
      <c r="A45" t="s">
        <v>10</v>
      </c>
      <c r="B45">
        <v>0</v>
      </c>
      <c r="C45" t="s">
        <v>267</v>
      </c>
      <c r="D45" t="s">
        <v>17</v>
      </c>
      <c r="E45" t="s">
        <v>59</v>
      </c>
      <c r="F45" t="s">
        <v>13</v>
      </c>
      <c r="G45" t="s">
        <v>21</v>
      </c>
      <c r="H45" t="s">
        <v>15</v>
      </c>
    </row>
    <row r="46" spans="1:8" x14ac:dyDescent="0.45">
      <c r="A46" t="s">
        <v>33</v>
      </c>
      <c r="B46">
        <v>0</v>
      </c>
      <c r="C46" t="s">
        <v>272</v>
      </c>
      <c r="D46" t="s">
        <v>17</v>
      </c>
      <c r="E46" t="s">
        <v>25</v>
      </c>
      <c r="F46" t="s">
        <v>13</v>
      </c>
      <c r="G46" t="s">
        <v>21</v>
      </c>
      <c r="H46" t="s">
        <v>26</v>
      </c>
    </row>
    <row r="47" spans="1:8" x14ac:dyDescent="0.45">
      <c r="A47" t="s">
        <v>33</v>
      </c>
      <c r="B47">
        <v>0</v>
      </c>
      <c r="C47" t="s">
        <v>272</v>
      </c>
      <c r="D47" t="s">
        <v>34</v>
      </c>
      <c r="E47" t="s">
        <v>12</v>
      </c>
      <c r="F47" t="s">
        <v>13</v>
      </c>
      <c r="G47" t="s">
        <v>21</v>
      </c>
      <c r="H47" t="s">
        <v>26</v>
      </c>
    </row>
    <row r="48" spans="1:8" x14ac:dyDescent="0.45">
      <c r="A48" t="s">
        <v>33</v>
      </c>
      <c r="B48">
        <v>0</v>
      </c>
      <c r="C48" t="s">
        <v>265</v>
      </c>
      <c r="D48" t="s">
        <v>11</v>
      </c>
      <c r="E48" t="s">
        <v>81</v>
      </c>
      <c r="F48" t="s">
        <v>13</v>
      </c>
      <c r="G48" t="s">
        <v>14</v>
      </c>
      <c r="H48" t="s">
        <v>15</v>
      </c>
    </row>
    <row r="49" spans="1:8" x14ac:dyDescent="0.45">
      <c r="A49" t="s">
        <v>10</v>
      </c>
      <c r="B49">
        <v>1</v>
      </c>
      <c r="C49" t="s">
        <v>267</v>
      </c>
      <c r="D49" t="s">
        <v>17</v>
      </c>
      <c r="E49" t="s">
        <v>20</v>
      </c>
      <c r="F49" t="s">
        <v>13</v>
      </c>
      <c r="G49" t="s">
        <v>23</v>
      </c>
      <c r="H49" t="s">
        <v>26</v>
      </c>
    </row>
    <row r="50" spans="1:8" x14ac:dyDescent="0.45">
      <c r="A50" t="s">
        <v>33</v>
      </c>
      <c r="B50">
        <v>1</v>
      </c>
      <c r="C50" t="s">
        <v>269</v>
      </c>
      <c r="D50" t="s">
        <v>17</v>
      </c>
      <c r="E50" t="s">
        <v>28</v>
      </c>
      <c r="F50" t="s">
        <v>13</v>
      </c>
      <c r="G50" t="s">
        <v>21</v>
      </c>
      <c r="H50" t="s">
        <v>15</v>
      </c>
    </row>
    <row r="51" spans="1:8" x14ac:dyDescent="0.45">
      <c r="A51" t="s">
        <v>33</v>
      </c>
      <c r="B51">
        <v>1</v>
      </c>
      <c r="C51" t="s">
        <v>271</v>
      </c>
      <c r="D51" t="s">
        <v>19</v>
      </c>
      <c r="E51" t="s">
        <v>28</v>
      </c>
      <c r="F51" t="s">
        <v>13</v>
      </c>
      <c r="G51" t="s">
        <v>21</v>
      </c>
      <c r="H51" t="s">
        <v>15</v>
      </c>
    </row>
    <row r="52" spans="1:8" x14ac:dyDescent="0.45">
      <c r="A52" t="s">
        <v>10</v>
      </c>
      <c r="B52">
        <v>0</v>
      </c>
      <c r="C52" t="s">
        <v>267</v>
      </c>
      <c r="D52" t="s">
        <v>17</v>
      </c>
      <c r="E52" t="s">
        <v>20</v>
      </c>
      <c r="F52" t="s">
        <v>13</v>
      </c>
      <c r="G52" t="s">
        <v>23</v>
      </c>
      <c r="H52" t="s">
        <v>15</v>
      </c>
    </row>
    <row r="53" spans="1:8" x14ac:dyDescent="0.45">
      <c r="A53" t="s">
        <v>10</v>
      </c>
      <c r="B53">
        <v>0</v>
      </c>
      <c r="C53" t="s">
        <v>269</v>
      </c>
      <c r="D53" t="s">
        <v>19</v>
      </c>
      <c r="E53" t="s">
        <v>20</v>
      </c>
      <c r="F53" t="s">
        <v>13</v>
      </c>
      <c r="G53" t="s">
        <v>14</v>
      </c>
      <c r="H53" t="s">
        <v>15</v>
      </c>
    </row>
    <row r="54" spans="1:8" x14ac:dyDescent="0.45">
      <c r="A54" t="s">
        <v>10</v>
      </c>
      <c r="B54">
        <v>0</v>
      </c>
      <c r="C54" t="s">
        <v>272</v>
      </c>
      <c r="D54" t="s">
        <v>17</v>
      </c>
      <c r="E54" t="s">
        <v>30</v>
      </c>
      <c r="F54" t="s">
        <v>13</v>
      </c>
      <c r="G54" t="s">
        <v>14</v>
      </c>
      <c r="H54" t="s">
        <v>26</v>
      </c>
    </row>
    <row r="55" spans="1:8" x14ac:dyDescent="0.45">
      <c r="A55" t="s">
        <v>33</v>
      </c>
      <c r="B55">
        <v>1</v>
      </c>
      <c r="C55" t="s">
        <v>265</v>
      </c>
      <c r="D55" t="s">
        <v>34</v>
      </c>
      <c r="E55" t="s">
        <v>30</v>
      </c>
      <c r="F55" t="s">
        <v>13</v>
      </c>
      <c r="G55" t="s">
        <v>21</v>
      </c>
      <c r="H55" t="s">
        <v>26</v>
      </c>
    </row>
    <row r="56" spans="1:8" x14ac:dyDescent="0.45">
      <c r="A56" t="s">
        <v>33</v>
      </c>
      <c r="B56">
        <v>1</v>
      </c>
      <c r="C56" t="s">
        <v>267</v>
      </c>
      <c r="D56" t="s">
        <v>19</v>
      </c>
      <c r="E56" t="s">
        <v>20</v>
      </c>
      <c r="F56" t="s">
        <v>13</v>
      </c>
      <c r="G56" t="s">
        <v>21</v>
      </c>
      <c r="H56" t="s">
        <v>26</v>
      </c>
    </row>
    <row r="57" spans="1:8" x14ac:dyDescent="0.45">
      <c r="A57" t="s">
        <v>10</v>
      </c>
      <c r="B57">
        <v>0</v>
      </c>
      <c r="C57" t="s">
        <v>267</v>
      </c>
      <c r="D57" t="s">
        <v>11</v>
      </c>
      <c r="E57" t="s">
        <v>30</v>
      </c>
      <c r="F57" t="s">
        <v>13</v>
      </c>
      <c r="G57" t="s">
        <v>14</v>
      </c>
      <c r="H57" t="s">
        <v>26</v>
      </c>
    </row>
    <row r="58" spans="1:8" x14ac:dyDescent="0.45">
      <c r="A58" t="s">
        <v>10</v>
      </c>
      <c r="B58">
        <v>0</v>
      </c>
      <c r="C58" t="s">
        <v>272</v>
      </c>
      <c r="D58" t="s">
        <v>17</v>
      </c>
      <c r="E58" t="s">
        <v>30</v>
      </c>
      <c r="F58" t="s">
        <v>13</v>
      </c>
      <c r="G58" t="s">
        <v>21</v>
      </c>
      <c r="H58" t="s">
        <v>26</v>
      </c>
    </row>
    <row r="59" spans="1:8" x14ac:dyDescent="0.45">
      <c r="A59" t="s">
        <v>10</v>
      </c>
      <c r="B59">
        <v>0</v>
      </c>
      <c r="C59" t="s">
        <v>272</v>
      </c>
      <c r="D59" t="s">
        <v>34</v>
      </c>
      <c r="E59" t="s">
        <v>28</v>
      </c>
      <c r="F59" t="s">
        <v>13</v>
      </c>
      <c r="G59" t="s">
        <v>21</v>
      </c>
      <c r="H59" t="s">
        <v>15</v>
      </c>
    </row>
    <row r="60" spans="1:8" x14ac:dyDescent="0.45">
      <c r="A60" t="s">
        <v>33</v>
      </c>
      <c r="B60">
        <v>1</v>
      </c>
      <c r="C60" t="s">
        <v>272</v>
      </c>
      <c r="D60" t="s">
        <v>17</v>
      </c>
      <c r="E60" t="s">
        <v>28</v>
      </c>
      <c r="F60" t="s">
        <v>13</v>
      </c>
      <c r="G60" t="s">
        <v>21</v>
      </c>
      <c r="H60" t="s">
        <v>15</v>
      </c>
    </row>
    <row r="61" spans="1:8" x14ac:dyDescent="0.45">
      <c r="A61" t="s">
        <v>10</v>
      </c>
      <c r="B61">
        <v>0</v>
      </c>
      <c r="C61" t="s">
        <v>269</v>
      </c>
      <c r="D61" t="s">
        <v>17</v>
      </c>
      <c r="E61" t="s">
        <v>25</v>
      </c>
      <c r="F61" t="s">
        <v>13</v>
      </c>
      <c r="G61" t="s">
        <v>41</v>
      </c>
      <c r="H61" t="s">
        <v>15</v>
      </c>
    </row>
    <row r="62" spans="1:8" x14ac:dyDescent="0.45">
      <c r="A62" t="s">
        <v>33</v>
      </c>
      <c r="B62">
        <v>0</v>
      </c>
      <c r="C62" t="s">
        <v>265</v>
      </c>
      <c r="D62" t="s">
        <v>17</v>
      </c>
      <c r="E62" t="s">
        <v>25</v>
      </c>
      <c r="F62" t="s">
        <v>13</v>
      </c>
      <c r="G62" t="s">
        <v>14</v>
      </c>
      <c r="H62" t="s">
        <v>15</v>
      </c>
    </row>
    <row r="63" spans="1:8" x14ac:dyDescent="0.45">
      <c r="A63" t="s">
        <v>10</v>
      </c>
      <c r="B63">
        <v>1</v>
      </c>
      <c r="C63" t="s">
        <v>272</v>
      </c>
      <c r="D63" t="s">
        <v>34</v>
      </c>
      <c r="E63" t="s">
        <v>12</v>
      </c>
      <c r="F63" t="s">
        <v>13</v>
      </c>
      <c r="G63" t="s">
        <v>21</v>
      </c>
      <c r="H63" t="s">
        <v>15</v>
      </c>
    </row>
    <row r="64" spans="1:8" x14ac:dyDescent="0.45">
      <c r="A64" t="s">
        <v>33</v>
      </c>
      <c r="B64">
        <v>1</v>
      </c>
      <c r="C64" t="s">
        <v>267</v>
      </c>
      <c r="D64" t="s">
        <v>19</v>
      </c>
      <c r="E64" t="s">
        <v>20</v>
      </c>
      <c r="F64" t="s">
        <v>13</v>
      </c>
      <c r="G64" t="s">
        <v>23</v>
      </c>
      <c r="H64" t="s">
        <v>26</v>
      </c>
    </row>
    <row r="65" spans="1:8" x14ac:dyDescent="0.45">
      <c r="A65" t="s">
        <v>33</v>
      </c>
      <c r="B65">
        <v>0</v>
      </c>
      <c r="C65" t="s">
        <v>272</v>
      </c>
      <c r="D65" t="s">
        <v>17</v>
      </c>
      <c r="E65" t="s">
        <v>25</v>
      </c>
      <c r="F65" t="s">
        <v>13</v>
      </c>
      <c r="G65" t="s">
        <v>21</v>
      </c>
      <c r="H65" t="s">
        <v>15</v>
      </c>
    </row>
    <row r="66" spans="1:8" x14ac:dyDescent="0.45">
      <c r="A66" t="s">
        <v>10</v>
      </c>
      <c r="B66">
        <v>1</v>
      </c>
      <c r="C66" t="s">
        <v>272</v>
      </c>
      <c r="D66" t="s">
        <v>34</v>
      </c>
      <c r="E66" t="s">
        <v>25</v>
      </c>
      <c r="F66" t="s">
        <v>13</v>
      </c>
      <c r="G66" t="s">
        <v>21</v>
      </c>
      <c r="H66" t="s">
        <v>26</v>
      </c>
    </row>
    <row r="67" spans="1:8" x14ac:dyDescent="0.45">
      <c r="A67" t="s">
        <v>33</v>
      </c>
      <c r="B67">
        <v>1</v>
      </c>
      <c r="C67" t="s">
        <v>272</v>
      </c>
      <c r="D67" t="s">
        <v>19</v>
      </c>
      <c r="E67" t="s">
        <v>20</v>
      </c>
      <c r="F67" t="s">
        <v>13</v>
      </c>
      <c r="G67" t="s">
        <v>21</v>
      </c>
      <c r="H67" t="s">
        <v>15</v>
      </c>
    </row>
    <row r="68" spans="1:8" x14ac:dyDescent="0.45">
      <c r="A68" t="s">
        <v>10</v>
      </c>
      <c r="B68">
        <v>1</v>
      </c>
      <c r="C68" t="s">
        <v>265</v>
      </c>
      <c r="D68" t="s">
        <v>19</v>
      </c>
      <c r="E68" t="s">
        <v>81</v>
      </c>
      <c r="F68" t="s">
        <v>13</v>
      </c>
      <c r="G68" t="s">
        <v>14</v>
      </c>
      <c r="H68" t="s">
        <v>15</v>
      </c>
    </row>
    <row r="69" spans="1:8" x14ac:dyDescent="0.45">
      <c r="A69" t="s">
        <v>10</v>
      </c>
      <c r="B69">
        <v>1</v>
      </c>
      <c r="C69" t="s">
        <v>266</v>
      </c>
      <c r="D69" t="s">
        <v>17</v>
      </c>
      <c r="E69" t="s">
        <v>28</v>
      </c>
      <c r="F69" t="s">
        <v>13</v>
      </c>
      <c r="G69" t="s">
        <v>41</v>
      </c>
      <c r="H69" t="s">
        <v>26</v>
      </c>
    </row>
    <row r="70" spans="1:8" x14ac:dyDescent="0.45">
      <c r="A70" t="s">
        <v>10</v>
      </c>
      <c r="B70">
        <v>0</v>
      </c>
      <c r="C70" t="s">
        <v>263</v>
      </c>
      <c r="D70" t="s">
        <v>11</v>
      </c>
      <c r="E70" t="s">
        <v>28</v>
      </c>
      <c r="F70" t="s">
        <v>13</v>
      </c>
      <c r="G70" t="s">
        <v>14</v>
      </c>
      <c r="H70" t="s">
        <v>15</v>
      </c>
    </row>
    <row r="71" spans="1:8" x14ac:dyDescent="0.45">
      <c r="A71" t="s">
        <v>33</v>
      </c>
      <c r="B71">
        <v>0</v>
      </c>
      <c r="C71" t="s">
        <v>266</v>
      </c>
      <c r="D71" t="s">
        <v>34</v>
      </c>
      <c r="E71" t="s">
        <v>20</v>
      </c>
      <c r="F71" t="s">
        <v>13</v>
      </c>
      <c r="G71" t="s">
        <v>41</v>
      </c>
      <c r="H71" t="s">
        <v>15</v>
      </c>
    </row>
    <row r="72" spans="1:8" x14ac:dyDescent="0.45">
      <c r="A72" t="s">
        <v>33</v>
      </c>
      <c r="B72">
        <v>0</v>
      </c>
      <c r="C72" t="s">
        <v>267</v>
      </c>
      <c r="D72" t="s">
        <v>19</v>
      </c>
      <c r="E72" t="s">
        <v>20</v>
      </c>
      <c r="F72" t="s">
        <v>13</v>
      </c>
      <c r="G72" t="s">
        <v>21</v>
      </c>
      <c r="H72" t="s">
        <v>15</v>
      </c>
    </row>
    <row r="73" spans="1:8" x14ac:dyDescent="0.45">
      <c r="A73" t="s">
        <v>33</v>
      </c>
      <c r="B73">
        <v>0</v>
      </c>
      <c r="C73" t="s">
        <v>272</v>
      </c>
      <c r="D73" t="s">
        <v>11</v>
      </c>
      <c r="E73" t="s">
        <v>25</v>
      </c>
      <c r="F73" t="s">
        <v>13</v>
      </c>
      <c r="G73" t="s">
        <v>21</v>
      </c>
      <c r="H73" t="s">
        <v>15</v>
      </c>
    </row>
    <row r="74" spans="1:8" x14ac:dyDescent="0.45">
      <c r="A74" t="s">
        <v>33</v>
      </c>
      <c r="B74">
        <v>0</v>
      </c>
      <c r="C74" t="s">
        <v>272</v>
      </c>
      <c r="E74" t="s">
        <v>28</v>
      </c>
      <c r="F74" t="s">
        <v>283</v>
      </c>
      <c r="G74" t="s">
        <v>21</v>
      </c>
      <c r="H74" t="s">
        <v>15</v>
      </c>
    </row>
    <row r="75" spans="1:8" x14ac:dyDescent="0.45">
      <c r="A75" t="s">
        <v>33</v>
      </c>
      <c r="B75">
        <v>0</v>
      </c>
      <c r="C75" t="s">
        <v>272</v>
      </c>
      <c r="D75" t="s">
        <v>19</v>
      </c>
      <c r="E75" t="s">
        <v>28</v>
      </c>
      <c r="F75" t="s">
        <v>13</v>
      </c>
      <c r="G75" t="s">
        <v>23</v>
      </c>
      <c r="H75" t="s">
        <v>15</v>
      </c>
    </row>
    <row r="76" spans="1:8" x14ac:dyDescent="0.45">
      <c r="A76" t="s">
        <v>10</v>
      </c>
      <c r="B76">
        <v>1</v>
      </c>
      <c r="C76" t="s">
        <v>272</v>
      </c>
      <c r="D76" t="s">
        <v>19</v>
      </c>
      <c r="E76" t="s">
        <v>28</v>
      </c>
      <c r="F76" t="s">
        <v>13</v>
      </c>
      <c r="G76" t="s">
        <v>21</v>
      </c>
      <c r="H76" t="s">
        <v>15</v>
      </c>
    </row>
    <row r="77" spans="1:8" x14ac:dyDescent="0.45">
      <c r="A77" t="s">
        <v>33</v>
      </c>
      <c r="B77">
        <v>1</v>
      </c>
      <c r="C77" t="s">
        <v>267</v>
      </c>
      <c r="D77" t="s">
        <v>17</v>
      </c>
      <c r="E77" t="s">
        <v>28</v>
      </c>
      <c r="F77" t="s">
        <v>13</v>
      </c>
      <c r="G77" t="s">
        <v>23</v>
      </c>
      <c r="H77" t="s">
        <v>26</v>
      </c>
    </row>
    <row r="78" spans="1:8" x14ac:dyDescent="0.45">
      <c r="A78" t="s">
        <v>33</v>
      </c>
      <c r="B78">
        <v>1</v>
      </c>
      <c r="C78" t="s">
        <v>267</v>
      </c>
      <c r="D78" t="s">
        <v>19</v>
      </c>
      <c r="E78" t="s">
        <v>12</v>
      </c>
      <c r="F78" t="s">
        <v>13</v>
      </c>
      <c r="G78" t="s">
        <v>21</v>
      </c>
      <c r="H78" t="s">
        <v>15</v>
      </c>
    </row>
    <row r="79" spans="1:8" x14ac:dyDescent="0.45">
      <c r="A79" t="s">
        <v>33</v>
      </c>
      <c r="B79">
        <v>1</v>
      </c>
      <c r="C79" t="s">
        <v>267</v>
      </c>
      <c r="D79" t="s">
        <v>11</v>
      </c>
      <c r="E79" t="s">
        <v>20</v>
      </c>
      <c r="F79" t="s">
        <v>13</v>
      </c>
      <c r="G79" t="s">
        <v>14</v>
      </c>
      <c r="H79" t="s">
        <v>26</v>
      </c>
    </row>
    <row r="80" spans="1:8" x14ac:dyDescent="0.45">
      <c r="A80" t="s">
        <v>33</v>
      </c>
      <c r="B80">
        <v>0</v>
      </c>
      <c r="C80" t="s">
        <v>266</v>
      </c>
      <c r="D80" t="s">
        <v>34</v>
      </c>
      <c r="E80" t="s">
        <v>30</v>
      </c>
      <c r="F80" t="s">
        <v>13</v>
      </c>
      <c r="G80" t="s">
        <v>41</v>
      </c>
      <c r="H80" t="s">
        <v>26</v>
      </c>
    </row>
    <row r="81" spans="1:8" x14ac:dyDescent="0.45">
      <c r="A81" t="s">
        <v>33</v>
      </c>
      <c r="B81">
        <v>0</v>
      </c>
      <c r="C81" t="s">
        <v>265</v>
      </c>
      <c r="E81" t="s">
        <v>20</v>
      </c>
      <c r="F81" t="s">
        <v>283</v>
      </c>
      <c r="G81" t="s">
        <v>23</v>
      </c>
      <c r="H81" t="s">
        <v>15</v>
      </c>
    </row>
    <row r="82" spans="1:8" x14ac:dyDescent="0.45">
      <c r="A82" t="s">
        <v>33</v>
      </c>
      <c r="B82">
        <v>0</v>
      </c>
      <c r="C82" t="s">
        <v>269</v>
      </c>
      <c r="D82" t="s">
        <v>19</v>
      </c>
      <c r="E82" t="s">
        <v>28</v>
      </c>
      <c r="F82" t="s">
        <v>13</v>
      </c>
      <c r="G82" t="s">
        <v>21</v>
      </c>
      <c r="H82" t="s">
        <v>26</v>
      </c>
    </row>
    <row r="83" spans="1:8" x14ac:dyDescent="0.45">
      <c r="A83" t="s">
        <v>33</v>
      </c>
      <c r="B83">
        <v>0</v>
      </c>
      <c r="C83" t="s">
        <v>272</v>
      </c>
      <c r="D83" t="s">
        <v>34</v>
      </c>
      <c r="E83" t="s">
        <v>28</v>
      </c>
      <c r="F83" t="s">
        <v>13</v>
      </c>
      <c r="G83" t="s">
        <v>23</v>
      </c>
      <c r="H83" t="s">
        <v>15</v>
      </c>
    </row>
    <row r="84" spans="1:8" x14ac:dyDescent="0.45">
      <c r="A84" t="s">
        <v>33</v>
      </c>
      <c r="B84">
        <v>0</v>
      </c>
      <c r="C84" t="s">
        <v>267</v>
      </c>
      <c r="D84" t="s">
        <v>19</v>
      </c>
      <c r="E84" t="s">
        <v>25</v>
      </c>
      <c r="F84" t="s">
        <v>13</v>
      </c>
      <c r="G84" t="s">
        <v>41</v>
      </c>
      <c r="H84" t="s">
        <v>15</v>
      </c>
    </row>
    <row r="85" spans="1:8" x14ac:dyDescent="0.45">
      <c r="A85" t="s">
        <v>10</v>
      </c>
      <c r="B85">
        <v>0</v>
      </c>
      <c r="C85" t="s">
        <v>266</v>
      </c>
      <c r="D85" t="s">
        <v>34</v>
      </c>
      <c r="E85" t="s">
        <v>20</v>
      </c>
      <c r="F85" t="s">
        <v>13</v>
      </c>
      <c r="G85" t="s">
        <v>14</v>
      </c>
      <c r="H85" t="s">
        <v>26</v>
      </c>
    </row>
    <row r="86" spans="1:8" x14ac:dyDescent="0.45">
      <c r="A86" t="s">
        <v>33</v>
      </c>
      <c r="B86">
        <v>0</v>
      </c>
      <c r="C86" t="s">
        <v>269</v>
      </c>
      <c r="D86" t="s">
        <v>19</v>
      </c>
      <c r="E86" t="s">
        <v>28</v>
      </c>
      <c r="F86" t="s">
        <v>13</v>
      </c>
      <c r="G86" t="s">
        <v>14</v>
      </c>
      <c r="H86" t="s">
        <v>26</v>
      </c>
    </row>
    <row r="87" spans="1:8" x14ac:dyDescent="0.45">
      <c r="A87" t="s">
        <v>10</v>
      </c>
      <c r="B87">
        <v>1</v>
      </c>
      <c r="C87" t="s">
        <v>263</v>
      </c>
      <c r="D87" t="s">
        <v>34</v>
      </c>
      <c r="E87" t="s">
        <v>12</v>
      </c>
      <c r="F87" t="s">
        <v>13</v>
      </c>
      <c r="G87" t="s">
        <v>41</v>
      </c>
      <c r="H87" t="s">
        <v>15</v>
      </c>
    </row>
    <row r="88" spans="1:8" x14ac:dyDescent="0.45">
      <c r="A88" t="s">
        <v>33</v>
      </c>
      <c r="B88">
        <v>1</v>
      </c>
      <c r="C88" t="s">
        <v>272</v>
      </c>
      <c r="D88" t="s">
        <v>34</v>
      </c>
      <c r="E88" t="s">
        <v>25</v>
      </c>
      <c r="F88" t="s">
        <v>13</v>
      </c>
      <c r="G88" t="s">
        <v>21</v>
      </c>
      <c r="H88" t="s">
        <v>15</v>
      </c>
    </row>
    <row r="89" spans="1:8" x14ac:dyDescent="0.45">
      <c r="A89" t="s">
        <v>33</v>
      </c>
      <c r="B89">
        <v>1</v>
      </c>
      <c r="C89" t="s">
        <v>272</v>
      </c>
      <c r="D89" t="s">
        <v>34</v>
      </c>
      <c r="E89" t="s">
        <v>25</v>
      </c>
      <c r="F89" t="s">
        <v>13</v>
      </c>
      <c r="G89" t="s">
        <v>21</v>
      </c>
      <c r="H89" t="s">
        <v>26</v>
      </c>
    </row>
    <row r="90" spans="1:8" x14ac:dyDescent="0.45">
      <c r="A90" t="s">
        <v>10</v>
      </c>
      <c r="B90">
        <v>1</v>
      </c>
      <c r="C90" t="s">
        <v>265</v>
      </c>
      <c r="E90" t="s">
        <v>81</v>
      </c>
      <c r="F90" t="s">
        <v>283</v>
      </c>
      <c r="G90" t="s">
        <v>23</v>
      </c>
      <c r="H90" t="s">
        <v>15</v>
      </c>
    </row>
    <row r="91" spans="1:8" x14ac:dyDescent="0.45">
      <c r="A91" t="s">
        <v>33</v>
      </c>
      <c r="B91">
        <v>0</v>
      </c>
      <c r="C91" t="s">
        <v>272</v>
      </c>
      <c r="D91" t="s">
        <v>17</v>
      </c>
      <c r="E91" t="s">
        <v>12</v>
      </c>
      <c r="F91" t="s">
        <v>13</v>
      </c>
      <c r="G91" t="s">
        <v>14</v>
      </c>
      <c r="H91" t="s">
        <v>15</v>
      </c>
    </row>
    <row r="92" spans="1:8" x14ac:dyDescent="0.45">
      <c r="A92" t="s">
        <v>10</v>
      </c>
      <c r="B92">
        <v>1</v>
      </c>
      <c r="C92" t="s">
        <v>265</v>
      </c>
      <c r="D92" t="s">
        <v>19</v>
      </c>
      <c r="E92" t="s">
        <v>20</v>
      </c>
      <c r="F92" t="s">
        <v>13</v>
      </c>
      <c r="G92" t="s">
        <v>41</v>
      </c>
      <c r="H92" t="s">
        <v>15</v>
      </c>
    </row>
    <row r="93" spans="1:8" x14ac:dyDescent="0.45">
      <c r="A93" t="s">
        <v>10</v>
      </c>
      <c r="B93">
        <v>0</v>
      </c>
      <c r="C93" t="s">
        <v>267</v>
      </c>
      <c r="D93" t="s">
        <v>17</v>
      </c>
      <c r="E93" t="s">
        <v>28</v>
      </c>
      <c r="F93" t="s">
        <v>13</v>
      </c>
      <c r="G93" t="s">
        <v>21</v>
      </c>
      <c r="H93" t="s">
        <v>26</v>
      </c>
    </row>
    <row r="94" spans="1:8" x14ac:dyDescent="0.45">
      <c r="A94" t="s">
        <v>33</v>
      </c>
      <c r="B94">
        <v>0</v>
      </c>
      <c r="C94" t="s">
        <v>265</v>
      </c>
      <c r="D94" t="s">
        <v>11</v>
      </c>
      <c r="E94" t="s">
        <v>12</v>
      </c>
      <c r="F94" t="s">
        <v>13</v>
      </c>
      <c r="G94" t="s">
        <v>21</v>
      </c>
      <c r="H94" t="s">
        <v>15</v>
      </c>
    </row>
    <row r="95" spans="1:8" x14ac:dyDescent="0.45">
      <c r="A95" t="s">
        <v>33</v>
      </c>
      <c r="B95">
        <v>0</v>
      </c>
      <c r="C95" t="s">
        <v>265</v>
      </c>
      <c r="D95" t="s">
        <v>34</v>
      </c>
      <c r="E95" t="s">
        <v>12</v>
      </c>
      <c r="F95" t="s">
        <v>13</v>
      </c>
      <c r="G95" t="s">
        <v>41</v>
      </c>
      <c r="H95" t="s">
        <v>15</v>
      </c>
    </row>
    <row r="96" spans="1:8" x14ac:dyDescent="0.45">
      <c r="A96" t="s">
        <v>33</v>
      </c>
      <c r="B96">
        <v>1</v>
      </c>
      <c r="C96" t="s">
        <v>265</v>
      </c>
      <c r="D96" t="s">
        <v>11</v>
      </c>
      <c r="E96" t="s">
        <v>30</v>
      </c>
      <c r="F96" t="s">
        <v>13</v>
      </c>
      <c r="G96" t="s">
        <v>14</v>
      </c>
      <c r="H96" t="s">
        <v>15</v>
      </c>
    </row>
    <row r="97" spans="1:8" x14ac:dyDescent="0.45">
      <c r="A97" t="s">
        <v>10</v>
      </c>
      <c r="B97">
        <v>0</v>
      </c>
      <c r="C97" t="s">
        <v>272</v>
      </c>
      <c r="D97" t="s">
        <v>17</v>
      </c>
      <c r="E97" t="s">
        <v>28</v>
      </c>
      <c r="F97" t="s">
        <v>13</v>
      </c>
      <c r="G97" t="s">
        <v>21</v>
      </c>
      <c r="H97" t="s">
        <v>26</v>
      </c>
    </row>
    <row r="98" spans="1:8" x14ac:dyDescent="0.45">
      <c r="A98" t="s">
        <v>10</v>
      </c>
      <c r="B98">
        <v>1</v>
      </c>
      <c r="C98" t="s">
        <v>266</v>
      </c>
      <c r="D98" t="s">
        <v>17</v>
      </c>
      <c r="E98" t="s">
        <v>30</v>
      </c>
      <c r="F98" t="s">
        <v>13</v>
      </c>
      <c r="G98" t="s">
        <v>21</v>
      </c>
      <c r="H98" t="s">
        <v>26</v>
      </c>
    </row>
    <row r="99" spans="1:8" x14ac:dyDescent="0.45">
      <c r="A99" t="s">
        <v>10</v>
      </c>
      <c r="B99">
        <v>1</v>
      </c>
      <c r="C99" t="s">
        <v>266</v>
      </c>
      <c r="D99" t="s">
        <v>17</v>
      </c>
      <c r="E99" t="s">
        <v>28</v>
      </c>
      <c r="F99" t="s">
        <v>13</v>
      </c>
      <c r="G99" t="s">
        <v>21</v>
      </c>
      <c r="H99" t="s">
        <v>26</v>
      </c>
    </row>
    <row r="100" spans="1:8" x14ac:dyDescent="0.45">
      <c r="A100" t="s">
        <v>10</v>
      </c>
      <c r="B100">
        <v>0</v>
      </c>
      <c r="C100" t="s">
        <v>269</v>
      </c>
      <c r="E100" t="s">
        <v>25</v>
      </c>
      <c r="F100" t="s">
        <v>283</v>
      </c>
      <c r="G100" t="s">
        <v>23</v>
      </c>
      <c r="H100" t="s">
        <v>26</v>
      </c>
    </row>
    <row r="101" spans="1:8" x14ac:dyDescent="0.45">
      <c r="A101" t="s">
        <v>10</v>
      </c>
      <c r="B101">
        <v>1</v>
      </c>
      <c r="C101" t="s">
        <v>269</v>
      </c>
      <c r="D101" t="s">
        <v>19</v>
      </c>
      <c r="E101" t="s">
        <v>25</v>
      </c>
      <c r="F101" t="s">
        <v>13</v>
      </c>
      <c r="G101" t="s">
        <v>14</v>
      </c>
      <c r="H101" t="s">
        <v>15</v>
      </c>
    </row>
    <row r="102" spans="1:8" x14ac:dyDescent="0.45">
      <c r="A102" t="s">
        <v>33</v>
      </c>
      <c r="B102">
        <v>1</v>
      </c>
      <c r="C102" t="s">
        <v>263</v>
      </c>
      <c r="D102" t="s">
        <v>19</v>
      </c>
      <c r="E102" t="s">
        <v>12</v>
      </c>
      <c r="F102" t="s">
        <v>13</v>
      </c>
      <c r="G102" t="s">
        <v>21</v>
      </c>
      <c r="H102" t="s">
        <v>15</v>
      </c>
    </row>
    <row r="103" spans="1:8" x14ac:dyDescent="0.45">
      <c r="A103" t="s">
        <v>10</v>
      </c>
      <c r="B103">
        <v>0</v>
      </c>
      <c r="C103" t="s">
        <v>267</v>
      </c>
      <c r="D103" t="s">
        <v>17</v>
      </c>
      <c r="E103" t="s">
        <v>25</v>
      </c>
      <c r="F103" t="s">
        <v>13</v>
      </c>
      <c r="G103" t="s">
        <v>21</v>
      </c>
      <c r="H103" t="s">
        <v>15</v>
      </c>
    </row>
    <row r="104" spans="1:8" x14ac:dyDescent="0.45">
      <c r="A104" t="s">
        <v>33</v>
      </c>
      <c r="B104">
        <v>0</v>
      </c>
      <c r="C104" t="s">
        <v>271</v>
      </c>
      <c r="D104" t="s">
        <v>17</v>
      </c>
      <c r="E104" t="s">
        <v>20</v>
      </c>
      <c r="F104" t="s">
        <v>13</v>
      </c>
      <c r="G104" t="s">
        <v>14</v>
      </c>
      <c r="H104" t="s">
        <v>26</v>
      </c>
    </row>
    <row r="105" spans="1:8" x14ac:dyDescent="0.45">
      <c r="A105" t="s">
        <v>10</v>
      </c>
      <c r="B105">
        <v>0</v>
      </c>
      <c r="C105" t="s">
        <v>272</v>
      </c>
      <c r="D105" t="s">
        <v>34</v>
      </c>
      <c r="E105" t="s">
        <v>25</v>
      </c>
      <c r="F105" t="s">
        <v>13</v>
      </c>
      <c r="G105" t="s">
        <v>21</v>
      </c>
      <c r="H105" t="s">
        <v>15</v>
      </c>
    </row>
    <row r="106" spans="1:8" x14ac:dyDescent="0.45">
      <c r="A106" t="s">
        <v>33</v>
      </c>
      <c r="B106">
        <v>1</v>
      </c>
      <c r="C106" t="s">
        <v>265</v>
      </c>
      <c r="D106" t="s">
        <v>11</v>
      </c>
      <c r="E106" t="s">
        <v>25</v>
      </c>
      <c r="F106" t="s">
        <v>13</v>
      </c>
      <c r="G106" t="s">
        <v>23</v>
      </c>
      <c r="H106" t="s">
        <v>26</v>
      </c>
    </row>
    <row r="107" spans="1:8" x14ac:dyDescent="0.45">
      <c r="A107" t="s">
        <v>10</v>
      </c>
      <c r="B107">
        <v>1</v>
      </c>
      <c r="C107" t="s">
        <v>272</v>
      </c>
      <c r="D107" t="s">
        <v>34</v>
      </c>
      <c r="E107" t="s">
        <v>28</v>
      </c>
      <c r="F107" t="s">
        <v>13</v>
      </c>
      <c r="G107" t="s">
        <v>41</v>
      </c>
      <c r="H107" t="s">
        <v>45</v>
      </c>
    </row>
    <row r="108" spans="1:8" x14ac:dyDescent="0.45">
      <c r="A108" t="s">
        <v>10</v>
      </c>
      <c r="B108">
        <v>1</v>
      </c>
      <c r="C108" t="s">
        <v>272</v>
      </c>
      <c r="D108" t="s">
        <v>19</v>
      </c>
      <c r="E108" t="s">
        <v>28</v>
      </c>
      <c r="F108" t="s">
        <v>13</v>
      </c>
      <c r="G108" t="s">
        <v>23</v>
      </c>
      <c r="H108" t="s">
        <v>26</v>
      </c>
    </row>
    <row r="109" spans="1:8" x14ac:dyDescent="0.45">
      <c r="A109" t="s">
        <v>33</v>
      </c>
      <c r="B109">
        <v>1</v>
      </c>
      <c r="C109" t="s">
        <v>267</v>
      </c>
      <c r="D109" t="s">
        <v>17</v>
      </c>
      <c r="E109" t="s">
        <v>12</v>
      </c>
      <c r="F109" t="s">
        <v>13</v>
      </c>
      <c r="G109" t="s">
        <v>21</v>
      </c>
      <c r="H109" t="s">
        <v>26</v>
      </c>
    </row>
    <row r="110" spans="1:8" x14ac:dyDescent="0.45">
      <c r="A110" t="s">
        <v>33</v>
      </c>
      <c r="B110">
        <v>0</v>
      </c>
      <c r="C110" t="s">
        <v>272</v>
      </c>
      <c r="D110" t="s">
        <v>34</v>
      </c>
      <c r="E110" t="s">
        <v>25</v>
      </c>
      <c r="F110" t="s">
        <v>13</v>
      </c>
      <c r="G110" t="s">
        <v>23</v>
      </c>
      <c r="H110" t="s">
        <v>26</v>
      </c>
    </row>
    <row r="111" spans="1:8" x14ac:dyDescent="0.45">
      <c r="A111" t="s">
        <v>33</v>
      </c>
      <c r="B111">
        <v>0</v>
      </c>
      <c r="C111" t="s">
        <v>265</v>
      </c>
      <c r="D111" t="s">
        <v>34</v>
      </c>
      <c r="E111" t="s">
        <v>25</v>
      </c>
      <c r="F111" t="s">
        <v>13</v>
      </c>
      <c r="G111" t="s">
        <v>14</v>
      </c>
      <c r="H111" t="s">
        <v>15</v>
      </c>
    </row>
    <row r="112" spans="1:8" x14ac:dyDescent="0.45">
      <c r="A112" t="s">
        <v>10</v>
      </c>
      <c r="B112">
        <v>0</v>
      </c>
      <c r="C112" t="s">
        <v>265</v>
      </c>
      <c r="D112" t="s">
        <v>19</v>
      </c>
      <c r="E112" t="s">
        <v>81</v>
      </c>
      <c r="F112" t="s">
        <v>13</v>
      </c>
      <c r="G112" t="s">
        <v>14</v>
      </c>
      <c r="H112" t="s">
        <v>26</v>
      </c>
    </row>
    <row r="113" spans="1:8" x14ac:dyDescent="0.45">
      <c r="A113" t="s">
        <v>10</v>
      </c>
      <c r="B113">
        <v>1</v>
      </c>
      <c r="C113" t="s">
        <v>272</v>
      </c>
      <c r="D113" t="s">
        <v>19</v>
      </c>
      <c r="E113" t="s">
        <v>28</v>
      </c>
      <c r="F113" t="s">
        <v>13</v>
      </c>
      <c r="G113" t="s">
        <v>41</v>
      </c>
      <c r="H113" t="s">
        <v>15</v>
      </c>
    </row>
    <row r="114" spans="1:8" x14ac:dyDescent="0.45">
      <c r="A114" t="s">
        <v>33</v>
      </c>
      <c r="B114">
        <v>0</v>
      </c>
      <c r="C114" t="s">
        <v>263</v>
      </c>
      <c r="D114" t="s">
        <v>11</v>
      </c>
      <c r="E114" t="s">
        <v>28</v>
      </c>
      <c r="F114" t="s">
        <v>13</v>
      </c>
      <c r="G114" t="s">
        <v>14</v>
      </c>
      <c r="H114" t="s">
        <v>15</v>
      </c>
    </row>
    <row r="115" spans="1:8" x14ac:dyDescent="0.45">
      <c r="A115" t="s">
        <v>33</v>
      </c>
      <c r="B115">
        <v>0</v>
      </c>
      <c r="C115" t="s">
        <v>266</v>
      </c>
      <c r="D115" t="s">
        <v>17</v>
      </c>
      <c r="E115" t="s">
        <v>28</v>
      </c>
      <c r="F115" t="s">
        <v>13</v>
      </c>
      <c r="G115" t="s">
        <v>14</v>
      </c>
      <c r="H115" t="s">
        <v>15</v>
      </c>
    </row>
    <row r="116" spans="1:8" x14ac:dyDescent="0.45">
      <c r="A116" t="s">
        <v>10</v>
      </c>
      <c r="B116">
        <v>1</v>
      </c>
      <c r="C116" t="s">
        <v>267</v>
      </c>
      <c r="D116" t="s">
        <v>34</v>
      </c>
      <c r="E116" t="s">
        <v>12</v>
      </c>
      <c r="F116" t="s">
        <v>13</v>
      </c>
      <c r="G116" t="s">
        <v>21</v>
      </c>
      <c r="H116" t="s">
        <v>26</v>
      </c>
    </row>
    <row r="117" spans="1:8" x14ac:dyDescent="0.45">
      <c r="A117" t="s">
        <v>10</v>
      </c>
      <c r="B117">
        <v>0</v>
      </c>
      <c r="C117" t="s">
        <v>266</v>
      </c>
      <c r="D117" t="s">
        <v>17</v>
      </c>
      <c r="E117" t="s">
        <v>25</v>
      </c>
      <c r="F117" t="s">
        <v>13</v>
      </c>
      <c r="G117" t="s">
        <v>21</v>
      </c>
      <c r="H117" t="s">
        <v>26</v>
      </c>
    </row>
    <row r="118" spans="1:8" x14ac:dyDescent="0.45">
      <c r="A118" t="s">
        <v>33</v>
      </c>
      <c r="B118">
        <v>0</v>
      </c>
      <c r="C118" t="s">
        <v>272</v>
      </c>
      <c r="D118" t="s">
        <v>19</v>
      </c>
      <c r="E118" t="s">
        <v>30</v>
      </c>
      <c r="F118" t="s">
        <v>13</v>
      </c>
      <c r="G118" t="s">
        <v>21</v>
      </c>
      <c r="H118" t="s">
        <v>26</v>
      </c>
    </row>
    <row r="119" spans="1:8" x14ac:dyDescent="0.45">
      <c r="A119" t="s">
        <v>33</v>
      </c>
      <c r="B119">
        <v>1</v>
      </c>
      <c r="C119" t="s">
        <v>265</v>
      </c>
      <c r="D119" t="s">
        <v>34</v>
      </c>
      <c r="E119" t="s">
        <v>28</v>
      </c>
      <c r="F119" t="s">
        <v>13</v>
      </c>
      <c r="G119" t="s">
        <v>14</v>
      </c>
      <c r="H119" t="s">
        <v>15</v>
      </c>
    </row>
    <row r="120" spans="1:8" x14ac:dyDescent="0.45">
      <c r="A120" t="s">
        <v>10</v>
      </c>
      <c r="B120">
        <v>0</v>
      </c>
      <c r="C120" t="s">
        <v>269</v>
      </c>
      <c r="D120" t="s">
        <v>17</v>
      </c>
      <c r="E120" t="s">
        <v>20</v>
      </c>
      <c r="F120" t="s">
        <v>13</v>
      </c>
      <c r="G120" t="s">
        <v>41</v>
      </c>
      <c r="H120" t="s">
        <v>26</v>
      </c>
    </row>
    <row r="121" spans="1:8" x14ac:dyDescent="0.45">
      <c r="A121" t="s">
        <v>10</v>
      </c>
      <c r="B121">
        <v>0</v>
      </c>
      <c r="C121" t="s">
        <v>266</v>
      </c>
      <c r="E121" t="s">
        <v>20</v>
      </c>
      <c r="F121" t="s">
        <v>283</v>
      </c>
      <c r="G121" t="s">
        <v>21</v>
      </c>
      <c r="H121" t="s">
        <v>26</v>
      </c>
    </row>
    <row r="122" spans="1:8" x14ac:dyDescent="0.45">
      <c r="A122" t="s">
        <v>10</v>
      </c>
      <c r="B122">
        <v>0</v>
      </c>
      <c r="C122" t="s">
        <v>266</v>
      </c>
      <c r="D122" t="s">
        <v>11</v>
      </c>
      <c r="E122" t="s">
        <v>81</v>
      </c>
      <c r="F122" t="s">
        <v>13</v>
      </c>
      <c r="G122" t="s">
        <v>14</v>
      </c>
      <c r="H122" t="s">
        <v>26</v>
      </c>
    </row>
    <row r="123" spans="1:8" x14ac:dyDescent="0.45">
      <c r="A123" t="s">
        <v>10</v>
      </c>
      <c r="B123">
        <v>1</v>
      </c>
      <c r="C123" t="s">
        <v>271</v>
      </c>
      <c r="D123" t="s">
        <v>34</v>
      </c>
      <c r="E123" t="s">
        <v>20</v>
      </c>
      <c r="F123" t="s">
        <v>13</v>
      </c>
      <c r="G123" t="s">
        <v>41</v>
      </c>
      <c r="H123" t="s">
        <v>26</v>
      </c>
    </row>
    <row r="124" spans="1:8" x14ac:dyDescent="0.45">
      <c r="A124" t="s">
        <v>10</v>
      </c>
      <c r="B124">
        <v>1</v>
      </c>
      <c r="C124" t="s">
        <v>265</v>
      </c>
      <c r="D124" t="s">
        <v>11</v>
      </c>
      <c r="E124" t="s">
        <v>30</v>
      </c>
      <c r="F124" t="s">
        <v>13</v>
      </c>
      <c r="G124" t="s">
        <v>21</v>
      </c>
      <c r="H124" t="s">
        <v>26</v>
      </c>
    </row>
    <row r="125" spans="1:8" x14ac:dyDescent="0.45">
      <c r="A125" t="s">
        <v>33</v>
      </c>
      <c r="B125">
        <v>0</v>
      </c>
      <c r="C125" t="s">
        <v>266</v>
      </c>
      <c r="D125" t="s">
        <v>34</v>
      </c>
      <c r="E125" t="s">
        <v>64</v>
      </c>
      <c r="F125" t="s">
        <v>13</v>
      </c>
      <c r="G125" t="s">
        <v>21</v>
      </c>
      <c r="H125" t="s">
        <v>15</v>
      </c>
    </row>
    <row r="126" spans="1:8" x14ac:dyDescent="0.45">
      <c r="A126" t="s">
        <v>10</v>
      </c>
      <c r="B126">
        <v>0</v>
      </c>
      <c r="C126" t="s">
        <v>272</v>
      </c>
      <c r="D126" t="s">
        <v>19</v>
      </c>
      <c r="E126" t="s">
        <v>28</v>
      </c>
      <c r="F126" t="s">
        <v>13</v>
      </c>
      <c r="G126" t="s">
        <v>21</v>
      </c>
      <c r="H126" t="s">
        <v>26</v>
      </c>
    </row>
    <row r="127" spans="1:8" x14ac:dyDescent="0.45">
      <c r="A127" t="s">
        <v>10</v>
      </c>
      <c r="B127">
        <v>1</v>
      </c>
      <c r="C127" t="s">
        <v>267</v>
      </c>
      <c r="D127" t="s">
        <v>17</v>
      </c>
      <c r="E127" t="s">
        <v>28</v>
      </c>
      <c r="F127" t="s">
        <v>13</v>
      </c>
      <c r="G127" t="s">
        <v>14</v>
      </c>
      <c r="H127" t="s">
        <v>26</v>
      </c>
    </row>
    <row r="128" spans="1:8" x14ac:dyDescent="0.45">
      <c r="A128" t="s">
        <v>33</v>
      </c>
      <c r="B128">
        <v>0</v>
      </c>
      <c r="C128" t="s">
        <v>271</v>
      </c>
      <c r="D128" t="s">
        <v>19</v>
      </c>
      <c r="E128" t="s">
        <v>28</v>
      </c>
      <c r="F128" t="s">
        <v>13</v>
      </c>
      <c r="G128" t="s">
        <v>41</v>
      </c>
      <c r="H128" t="s">
        <v>15</v>
      </c>
    </row>
    <row r="129" spans="1:8" x14ac:dyDescent="0.45">
      <c r="A129" t="s">
        <v>33</v>
      </c>
      <c r="B129">
        <v>1</v>
      </c>
      <c r="C129" t="s">
        <v>266</v>
      </c>
      <c r="D129" t="s">
        <v>34</v>
      </c>
      <c r="E129" t="s">
        <v>28</v>
      </c>
      <c r="F129" t="s">
        <v>13</v>
      </c>
      <c r="G129" t="s">
        <v>23</v>
      </c>
      <c r="H129" t="s">
        <v>15</v>
      </c>
    </row>
    <row r="130" spans="1:8" x14ac:dyDescent="0.45">
      <c r="A130" t="s">
        <v>33</v>
      </c>
      <c r="B130">
        <v>0</v>
      </c>
      <c r="C130" t="s">
        <v>263</v>
      </c>
      <c r="D130" t="s">
        <v>19</v>
      </c>
      <c r="E130" t="s">
        <v>12</v>
      </c>
      <c r="F130" t="s">
        <v>13</v>
      </c>
      <c r="G130" t="s">
        <v>23</v>
      </c>
      <c r="H130" t="s">
        <v>15</v>
      </c>
    </row>
    <row r="131" spans="1:8" x14ac:dyDescent="0.45">
      <c r="A131" t="s">
        <v>33</v>
      </c>
      <c r="B131">
        <v>0</v>
      </c>
      <c r="C131" t="s">
        <v>266</v>
      </c>
      <c r="D131" t="s">
        <v>34</v>
      </c>
      <c r="E131" t="s">
        <v>28</v>
      </c>
      <c r="F131" t="s">
        <v>13</v>
      </c>
      <c r="G131" t="s">
        <v>21</v>
      </c>
      <c r="H131" t="s">
        <v>26</v>
      </c>
    </row>
    <row r="132" spans="1:8" x14ac:dyDescent="0.45">
      <c r="A132" t="s">
        <v>33</v>
      </c>
      <c r="B132">
        <v>1</v>
      </c>
      <c r="C132" t="s">
        <v>266</v>
      </c>
      <c r="D132" t="s">
        <v>17</v>
      </c>
      <c r="E132" t="s">
        <v>28</v>
      </c>
      <c r="F132" t="s">
        <v>13</v>
      </c>
      <c r="G132" t="s">
        <v>21</v>
      </c>
      <c r="H132" t="s">
        <v>15</v>
      </c>
    </row>
    <row r="133" spans="1:8" x14ac:dyDescent="0.45">
      <c r="A133" t="s">
        <v>33</v>
      </c>
      <c r="B133">
        <v>0</v>
      </c>
      <c r="C133" t="s">
        <v>272</v>
      </c>
      <c r="D133" t="s">
        <v>11</v>
      </c>
      <c r="E133" t="s">
        <v>25</v>
      </c>
      <c r="F133" t="s">
        <v>13</v>
      </c>
      <c r="G133" t="s">
        <v>14</v>
      </c>
      <c r="H133" t="s">
        <v>15</v>
      </c>
    </row>
    <row r="134" spans="1:8" x14ac:dyDescent="0.45">
      <c r="A134" t="s">
        <v>33</v>
      </c>
      <c r="B134">
        <v>0</v>
      </c>
      <c r="C134" t="s">
        <v>265</v>
      </c>
      <c r="D134" t="s">
        <v>19</v>
      </c>
      <c r="E134" t="s">
        <v>59</v>
      </c>
      <c r="F134" t="s">
        <v>13</v>
      </c>
      <c r="G134" t="s">
        <v>21</v>
      </c>
      <c r="H134" t="s">
        <v>15</v>
      </c>
    </row>
    <row r="135" spans="1:8" x14ac:dyDescent="0.45">
      <c r="A135" t="s">
        <v>10</v>
      </c>
      <c r="B135">
        <v>0</v>
      </c>
      <c r="C135" t="s">
        <v>267</v>
      </c>
      <c r="D135" t="s">
        <v>19</v>
      </c>
      <c r="E135" t="s">
        <v>20</v>
      </c>
      <c r="F135" t="s">
        <v>13</v>
      </c>
      <c r="G135" t="s">
        <v>23</v>
      </c>
      <c r="H135" t="s">
        <v>26</v>
      </c>
    </row>
    <row r="136" spans="1:8" x14ac:dyDescent="0.45">
      <c r="A136" t="s">
        <v>10</v>
      </c>
      <c r="B136">
        <v>1</v>
      </c>
      <c r="C136" t="s">
        <v>266</v>
      </c>
      <c r="D136" t="s">
        <v>17</v>
      </c>
      <c r="E136" t="s">
        <v>20</v>
      </c>
      <c r="F136" t="s">
        <v>13</v>
      </c>
      <c r="G136" t="s">
        <v>41</v>
      </c>
      <c r="H136" t="s">
        <v>15</v>
      </c>
    </row>
    <row r="137" spans="1:8" x14ac:dyDescent="0.45">
      <c r="A137" t="s">
        <v>33</v>
      </c>
      <c r="B137">
        <v>0</v>
      </c>
      <c r="C137" t="s">
        <v>266</v>
      </c>
      <c r="D137" t="s">
        <v>19</v>
      </c>
      <c r="E137" t="s">
        <v>28</v>
      </c>
      <c r="F137" t="s">
        <v>13</v>
      </c>
      <c r="G137" t="s">
        <v>21</v>
      </c>
      <c r="H137" t="s">
        <v>15</v>
      </c>
    </row>
    <row r="138" spans="1:8" x14ac:dyDescent="0.45">
      <c r="A138" t="s">
        <v>33</v>
      </c>
      <c r="B138">
        <v>1</v>
      </c>
      <c r="C138" t="s">
        <v>266</v>
      </c>
      <c r="D138" t="s">
        <v>19</v>
      </c>
      <c r="E138" t="s">
        <v>28</v>
      </c>
      <c r="F138" t="s">
        <v>13</v>
      </c>
      <c r="G138" t="s">
        <v>21</v>
      </c>
      <c r="H138" t="s">
        <v>26</v>
      </c>
    </row>
    <row r="139" spans="1:8" x14ac:dyDescent="0.45">
      <c r="A139" t="s">
        <v>33</v>
      </c>
      <c r="B139">
        <v>1</v>
      </c>
      <c r="C139" t="s">
        <v>272</v>
      </c>
      <c r="D139" t="s">
        <v>19</v>
      </c>
      <c r="E139" t="s">
        <v>59</v>
      </c>
      <c r="F139" t="s">
        <v>13</v>
      </c>
      <c r="G139" t="s">
        <v>14</v>
      </c>
      <c r="H139" t="s">
        <v>26</v>
      </c>
    </row>
    <row r="140" spans="1:8" x14ac:dyDescent="0.45">
      <c r="A140" t="s">
        <v>33</v>
      </c>
      <c r="B140">
        <v>0</v>
      </c>
      <c r="C140" t="s">
        <v>272</v>
      </c>
      <c r="D140" t="s">
        <v>17</v>
      </c>
      <c r="E140" t="s">
        <v>25</v>
      </c>
      <c r="F140" t="s">
        <v>13</v>
      </c>
      <c r="G140" t="s">
        <v>21</v>
      </c>
      <c r="H140" t="s">
        <v>26</v>
      </c>
    </row>
    <row r="141" spans="1:8" x14ac:dyDescent="0.45">
      <c r="A141" t="s">
        <v>10</v>
      </c>
      <c r="B141">
        <v>0</v>
      </c>
      <c r="C141" t="s">
        <v>266</v>
      </c>
      <c r="D141" t="s">
        <v>17</v>
      </c>
      <c r="E141" t="s">
        <v>30</v>
      </c>
      <c r="F141" t="s">
        <v>13</v>
      </c>
      <c r="G141" t="s">
        <v>23</v>
      </c>
      <c r="H141" t="s">
        <v>15</v>
      </c>
    </row>
    <row r="142" spans="1:8" x14ac:dyDescent="0.45">
      <c r="A142" t="s">
        <v>33</v>
      </c>
      <c r="B142">
        <v>0</v>
      </c>
      <c r="C142" t="s">
        <v>272</v>
      </c>
      <c r="E142" t="s">
        <v>25</v>
      </c>
      <c r="F142" t="s">
        <v>283</v>
      </c>
      <c r="G142" t="s">
        <v>21</v>
      </c>
      <c r="H142" t="s">
        <v>15</v>
      </c>
    </row>
    <row r="143" spans="1:8" x14ac:dyDescent="0.45">
      <c r="A143" t="s">
        <v>10</v>
      </c>
      <c r="B143">
        <v>0</v>
      </c>
      <c r="C143" t="s">
        <v>266</v>
      </c>
      <c r="D143" t="s">
        <v>19</v>
      </c>
      <c r="E143" t="s">
        <v>30</v>
      </c>
      <c r="F143" t="s">
        <v>13</v>
      </c>
      <c r="G143" t="s">
        <v>21</v>
      </c>
      <c r="H143" t="s">
        <v>15</v>
      </c>
    </row>
    <row r="144" spans="1:8" x14ac:dyDescent="0.45">
      <c r="A144" t="s">
        <v>33</v>
      </c>
      <c r="B144">
        <v>1</v>
      </c>
      <c r="C144" t="s">
        <v>267</v>
      </c>
      <c r="D144" t="s">
        <v>34</v>
      </c>
      <c r="E144" t="s">
        <v>20</v>
      </c>
      <c r="F144" t="s">
        <v>13</v>
      </c>
      <c r="G144" t="s">
        <v>21</v>
      </c>
      <c r="H144" t="s">
        <v>15</v>
      </c>
    </row>
    <row r="145" spans="1:8" x14ac:dyDescent="0.45">
      <c r="A145" t="s">
        <v>33</v>
      </c>
      <c r="B145">
        <v>1</v>
      </c>
      <c r="C145" t="s">
        <v>263</v>
      </c>
      <c r="E145" t="s">
        <v>28</v>
      </c>
      <c r="F145" t="s">
        <v>283</v>
      </c>
      <c r="G145" t="s">
        <v>41</v>
      </c>
      <c r="H145" t="s">
        <v>15</v>
      </c>
    </row>
    <row r="146" spans="1:8" x14ac:dyDescent="0.45">
      <c r="A146" t="s">
        <v>10</v>
      </c>
      <c r="B146">
        <v>0</v>
      </c>
      <c r="C146" t="s">
        <v>272</v>
      </c>
      <c r="D146" t="s">
        <v>34</v>
      </c>
      <c r="E146" t="s">
        <v>28</v>
      </c>
      <c r="F146" t="s">
        <v>13</v>
      </c>
      <c r="G146" t="s">
        <v>21</v>
      </c>
      <c r="H146" t="s">
        <v>15</v>
      </c>
    </row>
    <row r="147" spans="1:8" x14ac:dyDescent="0.45">
      <c r="A147" t="s">
        <v>10</v>
      </c>
      <c r="B147">
        <v>0</v>
      </c>
      <c r="C147" t="s">
        <v>267</v>
      </c>
      <c r="D147" t="s">
        <v>17</v>
      </c>
      <c r="E147" t="s">
        <v>28</v>
      </c>
      <c r="F147" t="s">
        <v>13</v>
      </c>
      <c r="G147" t="s">
        <v>23</v>
      </c>
      <c r="H147" t="s">
        <v>15</v>
      </c>
    </row>
    <row r="148" spans="1:8" x14ac:dyDescent="0.45">
      <c r="A148" t="s">
        <v>33</v>
      </c>
      <c r="B148">
        <v>1</v>
      </c>
      <c r="C148" t="s">
        <v>269</v>
      </c>
      <c r="D148" t="s">
        <v>19</v>
      </c>
      <c r="E148" t="s">
        <v>59</v>
      </c>
      <c r="F148" t="s">
        <v>13</v>
      </c>
      <c r="G148" t="s">
        <v>23</v>
      </c>
      <c r="H148" t="s">
        <v>15</v>
      </c>
    </row>
    <row r="149" spans="1:8" x14ac:dyDescent="0.45">
      <c r="A149" t="s">
        <v>10</v>
      </c>
      <c r="B149">
        <v>0</v>
      </c>
      <c r="C149" t="s">
        <v>265</v>
      </c>
      <c r="D149" t="s">
        <v>19</v>
      </c>
      <c r="E149" t="s">
        <v>30</v>
      </c>
      <c r="F149" t="s">
        <v>13</v>
      </c>
      <c r="G149" t="s">
        <v>14</v>
      </c>
      <c r="H149" t="s">
        <v>15</v>
      </c>
    </row>
    <row r="150" spans="1:8" x14ac:dyDescent="0.45">
      <c r="A150" t="s">
        <v>33</v>
      </c>
      <c r="B150">
        <v>0</v>
      </c>
      <c r="C150" t="s">
        <v>265</v>
      </c>
      <c r="D150" t="s">
        <v>34</v>
      </c>
      <c r="E150" t="s">
        <v>20</v>
      </c>
      <c r="F150" t="s">
        <v>13</v>
      </c>
      <c r="G150" t="s">
        <v>14</v>
      </c>
      <c r="H150" t="s">
        <v>15</v>
      </c>
    </row>
    <row r="151" spans="1:8" x14ac:dyDescent="0.45">
      <c r="A151" t="s">
        <v>10</v>
      </c>
      <c r="B151">
        <v>0</v>
      </c>
      <c r="C151" t="s">
        <v>266</v>
      </c>
      <c r="D151" t="s">
        <v>19</v>
      </c>
      <c r="E151" t="s">
        <v>30</v>
      </c>
      <c r="F151" t="s">
        <v>13</v>
      </c>
      <c r="G151" t="s">
        <v>23</v>
      </c>
      <c r="H151" t="s">
        <v>15</v>
      </c>
    </row>
    <row r="152" spans="1:8" x14ac:dyDescent="0.45">
      <c r="A152" t="s">
        <v>33</v>
      </c>
      <c r="B152">
        <v>1</v>
      </c>
      <c r="C152" t="s">
        <v>271</v>
      </c>
      <c r="E152" t="s">
        <v>30</v>
      </c>
      <c r="F152" t="s">
        <v>283</v>
      </c>
      <c r="G152" t="s">
        <v>14</v>
      </c>
      <c r="H152" t="s">
        <v>26</v>
      </c>
    </row>
    <row r="153" spans="1:8" x14ac:dyDescent="0.45">
      <c r="A153" t="s">
        <v>10</v>
      </c>
      <c r="B153">
        <v>1</v>
      </c>
      <c r="C153" t="s">
        <v>266</v>
      </c>
      <c r="D153" t="s">
        <v>11</v>
      </c>
      <c r="E153" t="s">
        <v>81</v>
      </c>
      <c r="F153" t="s">
        <v>13</v>
      </c>
      <c r="G153" t="s">
        <v>21</v>
      </c>
      <c r="H153" t="s">
        <v>26</v>
      </c>
    </row>
    <row r="154" spans="1:8" x14ac:dyDescent="0.45">
      <c r="A154" t="s">
        <v>10</v>
      </c>
      <c r="B154">
        <v>0</v>
      </c>
      <c r="C154" t="s">
        <v>271</v>
      </c>
      <c r="D154" t="s">
        <v>11</v>
      </c>
      <c r="E154" t="s">
        <v>28</v>
      </c>
      <c r="F154" t="s">
        <v>13</v>
      </c>
      <c r="G154" t="s">
        <v>21</v>
      </c>
      <c r="H154" t="s">
        <v>26</v>
      </c>
    </row>
    <row r="155" spans="1:8" x14ac:dyDescent="0.45">
      <c r="A155" t="s">
        <v>33</v>
      </c>
      <c r="B155">
        <v>1</v>
      </c>
      <c r="C155" t="s">
        <v>271</v>
      </c>
      <c r="D155" t="s">
        <v>17</v>
      </c>
      <c r="E155" t="s">
        <v>30</v>
      </c>
      <c r="F155" t="s">
        <v>13</v>
      </c>
      <c r="G155" t="s">
        <v>21</v>
      </c>
      <c r="H155" t="s">
        <v>15</v>
      </c>
    </row>
    <row r="156" spans="1:8" x14ac:dyDescent="0.45">
      <c r="A156" t="s">
        <v>33</v>
      </c>
      <c r="B156">
        <v>1</v>
      </c>
      <c r="C156" t="s">
        <v>271</v>
      </c>
      <c r="D156" t="s">
        <v>34</v>
      </c>
      <c r="E156" t="s">
        <v>20</v>
      </c>
      <c r="F156" t="s">
        <v>13</v>
      </c>
      <c r="G156" t="s">
        <v>14</v>
      </c>
      <c r="H156" t="s">
        <v>26</v>
      </c>
    </row>
    <row r="157" spans="1:8" x14ac:dyDescent="0.45">
      <c r="A157" t="s">
        <v>10</v>
      </c>
      <c r="B157">
        <v>0</v>
      </c>
      <c r="C157" t="s">
        <v>266</v>
      </c>
      <c r="D157" t="s">
        <v>34</v>
      </c>
      <c r="E157" t="s">
        <v>25</v>
      </c>
      <c r="F157" t="s">
        <v>13</v>
      </c>
      <c r="G157" t="s">
        <v>14</v>
      </c>
      <c r="H157" t="s">
        <v>15</v>
      </c>
    </row>
    <row r="158" spans="1:8" x14ac:dyDescent="0.45">
      <c r="A158" t="s">
        <v>10</v>
      </c>
      <c r="B158">
        <v>1</v>
      </c>
      <c r="C158" t="s">
        <v>267</v>
      </c>
      <c r="D158" t="s">
        <v>34</v>
      </c>
      <c r="E158" t="s">
        <v>20</v>
      </c>
      <c r="F158" t="s">
        <v>13</v>
      </c>
      <c r="G158" t="s">
        <v>14</v>
      </c>
      <c r="H158" t="s">
        <v>26</v>
      </c>
    </row>
    <row r="159" spans="1:8" x14ac:dyDescent="0.45">
      <c r="A159" t="s">
        <v>10</v>
      </c>
      <c r="B159">
        <v>0</v>
      </c>
      <c r="C159" t="s">
        <v>272</v>
      </c>
      <c r="D159" t="s">
        <v>19</v>
      </c>
      <c r="E159" t="s">
        <v>28</v>
      </c>
      <c r="F159" t="s">
        <v>13</v>
      </c>
      <c r="G159" t="s">
        <v>21</v>
      </c>
      <c r="H159" t="s">
        <v>26</v>
      </c>
    </row>
    <row r="160" spans="1:8" x14ac:dyDescent="0.45">
      <c r="A160" t="s">
        <v>10</v>
      </c>
      <c r="B160">
        <v>0</v>
      </c>
      <c r="C160" t="s">
        <v>272</v>
      </c>
      <c r="D160" t="s">
        <v>17</v>
      </c>
      <c r="E160" t="s">
        <v>64</v>
      </c>
      <c r="F160" t="s">
        <v>13</v>
      </c>
      <c r="G160" t="s">
        <v>14</v>
      </c>
      <c r="H160" t="s">
        <v>26</v>
      </c>
    </row>
    <row r="161" spans="1:8" x14ac:dyDescent="0.45">
      <c r="A161" t="s">
        <v>10</v>
      </c>
      <c r="B161">
        <v>0</v>
      </c>
      <c r="C161" t="s">
        <v>271</v>
      </c>
      <c r="D161" t="s">
        <v>34</v>
      </c>
      <c r="E161" t="s">
        <v>59</v>
      </c>
      <c r="F161" t="s">
        <v>13</v>
      </c>
      <c r="G161" t="s">
        <v>21</v>
      </c>
      <c r="H161" t="s">
        <v>15</v>
      </c>
    </row>
    <row r="162" spans="1:8" x14ac:dyDescent="0.45">
      <c r="A162" t="s">
        <v>33</v>
      </c>
      <c r="B162">
        <v>1</v>
      </c>
      <c r="C162" t="s">
        <v>271</v>
      </c>
      <c r="D162" t="s">
        <v>17</v>
      </c>
      <c r="E162" t="s">
        <v>25</v>
      </c>
      <c r="F162" t="s">
        <v>13</v>
      </c>
      <c r="G162" t="s">
        <v>41</v>
      </c>
      <c r="H162" t="s">
        <v>15</v>
      </c>
    </row>
    <row r="163" spans="1:8" x14ac:dyDescent="0.45">
      <c r="A163" t="s">
        <v>10</v>
      </c>
      <c r="B163">
        <v>0</v>
      </c>
      <c r="C163" t="s">
        <v>269</v>
      </c>
      <c r="D163" t="s">
        <v>34</v>
      </c>
      <c r="E163" t="s">
        <v>28</v>
      </c>
      <c r="F163" t="s">
        <v>13</v>
      </c>
      <c r="G163" t="s">
        <v>41</v>
      </c>
      <c r="H163" t="s">
        <v>15</v>
      </c>
    </row>
    <row r="164" spans="1:8" x14ac:dyDescent="0.45">
      <c r="A164" t="s">
        <v>10</v>
      </c>
      <c r="B164">
        <v>0</v>
      </c>
      <c r="C164" t="s">
        <v>265</v>
      </c>
      <c r="E164" t="s">
        <v>20</v>
      </c>
      <c r="F164" t="s">
        <v>283</v>
      </c>
      <c r="G164" t="s">
        <v>14</v>
      </c>
      <c r="H164" t="s">
        <v>26</v>
      </c>
    </row>
    <row r="165" spans="1:8" x14ac:dyDescent="0.45">
      <c r="A165" t="s">
        <v>33</v>
      </c>
      <c r="B165">
        <v>0</v>
      </c>
      <c r="C165" t="s">
        <v>267</v>
      </c>
      <c r="D165" t="s">
        <v>17</v>
      </c>
      <c r="E165" t="s">
        <v>28</v>
      </c>
      <c r="F165" t="s">
        <v>13</v>
      </c>
      <c r="G165" t="s">
        <v>21</v>
      </c>
      <c r="H165" t="s">
        <v>15</v>
      </c>
    </row>
    <row r="166" spans="1:8" x14ac:dyDescent="0.45">
      <c r="A166" t="s">
        <v>10</v>
      </c>
      <c r="B166">
        <v>0</v>
      </c>
      <c r="C166" t="s">
        <v>266</v>
      </c>
      <c r="D166" t="s">
        <v>34</v>
      </c>
      <c r="E166" t="s">
        <v>20</v>
      </c>
      <c r="F166" t="s">
        <v>13</v>
      </c>
      <c r="G166" t="s">
        <v>14</v>
      </c>
      <c r="H166" t="s">
        <v>26</v>
      </c>
    </row>
    <row r="167" spans="1:8" x14ac:dyDescent="0.45">
      <c r="A167" t="s">
        <v>10</v>
      </c>
      <c r="B167">
        <v>0</v>
      </c>
      <c r="C167" t="s">
        <v>272</v>
      </c>
      <c r="D167" t="s">
        <v>19</v>
      </c>
      <c r="E167" t="s">
        <v>20</v>
      </c>
      <c r="F167" t="s">
        <v>13</v>
      </c>
      <c r="G167" t="s">
        <v>21</v>
      </c>
      <c r="H167" t="s">
        <v>26</v>
      </c>
    </row>
    <row r="168" spans="1:8" x14ac:dyDescent="0.45">
      <c r="A168" t="s">
        <v>33</v>
      </c>
      <c r="B168">
        <v>0</v>
      </c>
      <c r="C168" t="s">
        <v>265</v>
      </c>
      <c r="D168" t="s">
        <v>19</v>
      </c>
      <c r="E168" t="s">
        <v>30</v>
      </c>
      <c r="F168" t="s">
        <v>13</v>
      </c>
      <c r="G168" t="s">
        <v>14</v>
      </c>
      <c r="H168" t="s">
        <v>45</v>
      </c>
    </row>
    <row r="169" spans="1:8" x14ac:dyDescent="0.45">
      <c r="A169" t="s">
        <v>33</v>
      </c>
      <c r="B169">
        <v>0</v>
      </c>
      <c r="C169" t="s">
        <v>263</v>
      </c>
      <c r="D169" t="s">
        <v>11</v>
      </c>
      <c r="E169" t="s">
        <v>25</v>
      </c>
      <c r="F169" t="s">
        <v>13</v>
      </c>
      <c r="G169" t="s">
        <v>14</v>
      </c>
      <c r="H169" t="s">
        <v>15</v>
      </c>
    </row>
    <row r="170" spans="1:8" x14ac:dyDescent="0.45">
      <c r="A170" t="s">
        <v>33</v>
      </c>
      <c r="B170">
        <v>0</v>
      </c>
      <c r="C170" t="s">
        <v>266</v>
      </c>
      <c r="E170" t="s">
        <v>25</v>
      </c>
      <c r="F170" t="s">
        <v>283</v>
      </c>
      <c r="G170" t="s">
        <v>21</v>
      </c>
      <c r="H170" t="s">
        <v>26</v>
      </c>
    </row>
    <row r="171" spans="1:8" x14ac:dyDescent="0.45">
      <c r="A171" t="s">
        <v>10</v>
      </c>
      <c r="B171">
        <v>0</v>
      </c>
      <c r="C171" t="s">
        <v>272</v>
      </c>
      <c r="D171" t="s">
        <v>17</v>
      </c>
      <c r="E171" t="s">
        <v>20</v>
      </c>
      <c r="F171" t="s">
        <v>13</v>
      </c>
      <c r="G171" t="s">
        <v>21</v>
      </c>
      <c r="H171" t="s">
        <v>15</v>
      </c>
    </row>
    <row r="172" spans="1:8" x14ac:dyDescent="0.45">
      <c r="A172" t="s">
        <v>10</v>
      </c>
      <c r="B172">
        <v>1</v>
      </c>
      <c r="C172" t="s">
        <v>266</v>
      </c>
      <c r="D172" t="s">
        <v>19</v>
      </c>
      <c r="E172" t="s">
        <v>64</v>
      </c>
      <c r="F172" t="s">
        <v>13</v>
      </c>
      <c r="G172" t="s">
        <v>21</v>
      </c>
      <c r="H172" t="s">
        <v>26</v>
      </c>
    </row>
    <row r="173" spans="1:8" x14ac:dyDescent="0.45">
      <c r="A173" t="s">
        <v>33</v>
      </c>
      <c r="B173">
        <v>0</v>
      </c>
      <c r="C173" t="s">
        <v>271</v>
      </c>
      <c r="D173" t="s">
        <v>19</v>
      </c>
      <c r="E173" t="s">
        <v>25</v>
      </c>
      <c r="F173" t="s">
        <v>13</v>
      </c>
      <c r="G173" t="s">
        <v>14</v>
      </c>
      <c r="H173" t="s">
        <v>26</v>
      </c>
    </row>
    <row r="174" spans="1:8" x14ac:dyDescent="0.45">
      <c r="A174" t="s">
        <v>10</v>
      </c>
      <c r="B174">
        <v>1</v>
      </c>
      <c r="C174" t="s">
        <v>263</v>
      </c>
      <c r="D174" t="s">
        <v>34</v>
      </c>
      <c r="E174" t="s">
        <v>12</v>
      </c>
      <c r="F174" t="s">
        <v>13</v>
      </c>
      <c r="G174" t="s">
        <v>14</v>
      </c>
      <c r="H174" t="s">
        <v>15</v>
      </c>
    </row>
    <row r="175" spans="1:8" x14ac:dyDescent="0.45">
      <c r="A175" t="s">
        <v>33</v>
      </c>
      <c r="B175">
        <v>0</v>
      </c>
      <c r="C175" t="s">
        <v>266</v>
      </c>
      <c r="D175" t="s">
        <v>11</v>
      </c>
      <c r="E175" t="s">
        <v>28</v>
      </c>
      <c r="F175" t="s">
        <v>13</v>
      </c>
      <c r="G175" t="s">
        <v>21</v>
      </c>
      <c r="H175" t="s">
        <v>15</v>
      </c>
    </row>
    <row r="176" spans="1:8" x14ac:dyDescent="0.45">
      <c r="A176" t="s">
        <v>33</v>
      </c>
      <c r="B176">
        <v>0</v>
      </c>
      <c r="C176" t="s">
        <v>272</v>
      </c>
      <c r="E176" t="s">
        <v>25</v>
      </c>
      <c r="F176" t="s">
        <v>283</v>
      </c>
      <c r="G176" t="s">
        <v>21</v>
      </c>
      <c r="H176" t="s">
        <v>26</v>
      </c>
    </row>
    <row r="177" spans="1:8" x14ac:dyDescent="0.45">
      <c r="A177" t="s">
        <v>33</v>
      </c>
      <c r="B177">
        <v>0</v>
      </c>
      <c r="C177" t="s">
        <v>269</v>
      </c>
      <c r="D177" t="s">
        <v>17</v>
      </c>
      <c r="E177" t="s">
        <v>25</v>
      </c>
      <c r="F177" t="s">
        <v>13</v>
      </c>
      <c r="G177" t="s">
        <v>21</v>
      </c>
      <c r="H177" t="s">
        <v>26</v>
      </c>
    </row>
    <row r="178" spans="1:8" x14ac:dyDescent="0.45">
      <c r="A178" t="s">
        <v>10</v>
      </c>
      <c r="B178">
        <v>1</v>
      </c>
      <c r="C178" t="s">
        <v>265</v>
      </c>
      <c r="D178" t="s">
        <v>17</v>
      </c>
      <c r="E178" t="s">
        <v>25</v>
      </c>
      <c r="F178" t="s">
        <v>13</v>
      </c>
      <c r="G178" t="s">
        <v>14</v>
      </c>
      <c r="H178" t="s">
        <v>15</v>
      </c>
    </row>
    <row r="179" spans="1:8" x14ac:dyDescent="0.45">
      <c r="A179" t="s">
        <v>33</v>
      </c>
      <c r="B179">
        <v>1</v>
      </c>
      <c r="C179" t="s">
        <v>269</v>
      </c>
      <c r="D179" t="s">
        <v>17</v>
      </c>
      <c r="E179" t="s">
        <v>28</v>
      </c>
      <c r="F179" t="s">
        <v>13</v>
      </c>
      <c r="G179" t="s">
        <v>21</v>
      </c>
      <c r="H179" t="s">
        <v>26</v>
      </c>
    </row>
    <row r="180" spans="1:8" x14ac:dyDescent="0.45">
      <c r="A180" t="s">
        <v>10</v>
      </c>
      <c r="B180">
        <v>0</v>
      </c>
      <c r="C180" t="s">
        <v>272</v>
      </c>
      <c r="D180" t="s">
        <v>17</v>
      </c>
      <c r="E180" t="s">
        <v>25</v>
      </c>
      <c r="F180" t="s">
        <v>13</v>
      </c>
      <c r="G180" t="s">
        <v>14</v>
      </c>
      <c r="H180" t="s">
        <v>15</v>
      </c>
    </row>
    <row r="181" spans="1:8" x14ac:dyDescent="0.45">
      <c r="A181" t="s">
        <v>10</v>
      </c>
      <c r="B181">
        <v>1</v>
      </c>
      <c r="C181" t="s">
        <v>269</v>
      </c>
      <c r="D181" t="s">
        <v>11</v>
      </c>
      <c r="E181" t="s">
        <v>25</v>
      </c>
      <c r="F181" t="s">
        <v>13</v>
      </c>
      <c r="G181" t="s">
        <v>41</v>
      </c>
      <c r="H181" t="s">
        <v>15</v>
      </c>
    </row>
    <row r="182" spans="1:8" x14ac:dyDescent="0.45">
      <c r="A182" t="s">
        <v>33</v>
      </c>
      <c r="B182">
        <v>1</v>
      </c>
      <c r="C182" t="s">
        <v>267</v>
      </c>
      <c r="D182" t="s">
        <v>17</v>
      </c>
      <c r="E182" t="s">
        <v>20</v>
      </c>
      <c r="F182" t="s">
        <v>13</v>
      </c>
      <c r="G182" t="s">
        <v>21</v>
      </c>
      <c r="H182" t="s">
        <v>26</v>
      </c>
    </row>
    <row r="183" spans="1:8" x14ac:dyDescent="0.45">
      <c r="A183" t="s">
        <v>33</v>
      </c>
      <c r="B183">
        <v>0</v>
      </c>
      <c r="C183" t="s">
        <v>265</v>
      </c>
      <c r="D183" t="s">
        <v>34</v>
      </c>
      <c r="E183" t="s">
        <v>12</v>
      </c>
      <c r="F183" t="s">
        <v>13</v>
      </c>
      <c r="G183" t="s">
        <v>14</v>
      </c>
      <c r="H183" t="s">
        <v>15</v>
      </c>
    </row>
    <row r="184" spans="1:8" x14ac:dyDescent="0.45">
      <c r="A184" t="s">
        <v>33</v>
      </c>
      <c r="B184">
        <v>1</v>
      </c>
      <c r="C184" t="s">
        <v>269</v>
      </c>
      <c r="D184" t="s">
        <v>17</v>
      </c>
      <c r="E184" t="s">
        <v>28</v>
      </c>
      <c r="F184" t="s">
        <v>13</v>
      </c>
      <c r="G184" t="s">
        <v>41</v>
      </c>
      <c r="H184" t="s">
        <v>26</v>
      </c>
    </row>
    <row r="185" spans="1:8" x14ac:dyDescent="0.45">
      <c r="A185" t="s">
        <v>10</v>
      </c>
      <c r="B185">
        <v>0</v>
      </c>
      <c r="C185" t="s">
        <v>272</v>
      </c>
      <c r="D185" t="s">
        <v>34</v>
      </c>
      <c r="E185" t="s">
        <v>28</v>
      </c>
      <c r="F185" t="s">
        <v>13</v>
      </c>
      <c r="G185" t="s">
        <v>21</v>
      </c>
      <c r="H185" t="s">
        <v>26</v>
      </c>
    </row>
    <row r="186" spans="1:8" x14ac:dyDescent="0.45">
      <c r="A186" t="s">
        <v>10</v>
      </c>
      <c r="B186">
        <v>1</v>
      </c>
      <c r="C186" t="s">
        <v>263</v>
      </c>
      <c r="D186" t="s">
        <v>11</v>
      </c>
      <c r="E186" t="s">
        <v>12</v>
      </c>
      <c r="F186" t="s">
        <v>13</v>
      </c>
      <c r="G186" t="s">
        <v>14</v>
      </c>
      <c r="H186" t="s">
        <v>15</v>
      </c>
    </row>
    <row r="187" spans="1:8" x14ac:dyDescent="0.45">
      <c r="A187" t="s">
        <v>10</v>
      </c>
      <c r="B187">
        <v>0</v>
      </c>
      <c r="C187" t="s">
        <v>267</v>
      </c>
      <c r="D187" t="s">
        <v>17</v>
      </c>
      <c r="E187" t="s">
        <v>20</v>
      </c>
      <c r="F187" t="s">
        <v>13</v>
      </c>
      <c r="G187" t="s">
        <v>21</v>
      </c>
      <c r="H187" t="s">
        <v>26</v>
      </c>
    </row>
    <row r="188" spans="1:8" x14ac:dyDescent="0.45">
      <c r="A188" t="s">
        <v>33</v>
      </c>
      <c r="B188">
        <v>0</v>
      </c>
      <c r="C188" t="s">
        <v>267</v>
      </c>
      <c r="D188" t="s">
        <v>17</v>
      </c>
      <c r="E188" t="s">
        <v>28</v>
      </c>
      <c r="F188" t="s">
        <v>13</v>
      </c>
      <c r="G188" t="s">
        <v>14</v>
      </c>
      <c r="H188" t="s">
        <v>26</v>
      </c>
    </row>
    <row r="189" spans="1:8" x14ac:dyDescent="0.45">
      <c r="A189" t="s">
        <v>10</v>
      </c>
      <c r="B189">
        <v>0</v>
      </c>
      <c r="C189" t="s">
        <v>269</v>
      </c>
      <c r="D189" t="s">
        <v>19</v>
      </c>
      <c r="E189" t="s">
        <v>28</v>
      </c>
      <c r="F189" t="s">
        <v>13</v>
      </c>
      <c r="G189" t="s">
        <v>21</v>
      </c>
      <c r="H189" t="s">
        <v>15</v>
      </c>
    </row>
    <row r="190" spans="1:8" x14ac:dyDescent="0.45">
      <c r="A190" t="s">
        <v>33</v>
      </c>
      <c r="B190">
        <v>1</v>
      </c>
      <c r="C190" t="s">
        <v>272</v>
      </c>
      <c r="D190" t="s">
        <v>17</v>
      </c>
      <c r="E190" t="s">
        <v>28</v>
      </c>
      <c r="F190" t="s">
        <v>13</v>
      </c>
      <c r="G190" t="s">
        <v>23</v>
      </c>
      <c r="H190" t="s">
        <v>15</v>
      </c>
    </row>
    <row r="191" spans="1:8" x14ac:dyDescent="0.45">
      <c r="A191" t="s">
        <v>33</v>
      </c>
      <c r="B191">
        <v>1</v>
      </c>
      <c r="C191" t="s">
        <v>269</v>
      </c>
      <c r="D191" t="s">
        <v>17</v>
      </c>
      <c r="E191" t="s">
        <v>25</v>
      </c>
      <c r="F191" t="s">
        <v>13</v>
      </c>
      <c r="G191" t="s">
        <v>14</v>
      </c>
      <c r="H191" t="s">
        <v>15</v>
      </c>
    </row>
    <row r="192" spans="1:8" x14ac:dyDescent="0.45">
      <c r="A192" t="s">
        <v>10</v>
      </c>
      <c r="B192">
        <v>1</v>
      </c>
      <c r="C192" t="s">
        <v>272</v>
      </c>
      <c r="D192" t="s">
        <v>17</v>
      </c>
      <c r="E192" t="s">
        <v>28</v>
      </c>
      <c r="F192" t="s">
        <v>13</v>
      </c>
      <c r="G192" t="s">
        <v>41</v>
      </c>
      <c r="H192" t="s">
        <v>15</v>
      </c>
    </row>
    <row r="193" spans="1:8" x14ac:dyDescent="0.45">
      <c r="A193" t="s">
        <v>33</v>
      </c>
      <c r="B193">
        <v>0</v>
      </c>
      <c r="C193" t="s">
        <v>266</v>
      </c>
      <c r="D193" t="s">
        <v>11</v>
      </c>
      <c r="E193" t="s">
        <v>20</v>
      </c>
      <c r="F193" t="s">
        <v>13</v>
      </c>
      <c r="G193" t="s">
        <v>14</v>
      </c>
      <c r="H193" t="s">
        <v>26</v>
      </c>
    </row>
    <row r="194" spans="1:8" x14ac:dyDescent="0.45">
      <c r="A194" t="s">
        <v>10</v>
      </c>
      <c r="B194">
        <v>1</v>
      </c>
      <c r="C194" t="s">
        <v>272</v>
      </c>
      <c r="E194" t="s">
        <v>20</v>
      </c>
      <c r="F194" t="s">
        <v>283</v>
      </c>
      <c r="G194" t="s">
        <v>14</v>
      </c>
      <c r="H194" t="s">
        <v>26</v>
      </c>
    </row>
    <row r="195" spans="1:8" x14ac:dyDescent="0.45">
      <c r="A195" t="s">
        <v>10</v>
      </c>
      <c r="B195">
        <v>0</v>
      </c>
      <c r="C195" t="s">
        <v>267</v>
      </c>
      <c r="E195" t="s">
        <v>20</v>
      </c>
      <c r="F195" t="s">
        <v>283</v>
      </c>
      <c r="G195" t="s">
        <v>21</v>
      </c>
      <c r="H195" t="s">
        <v>26</v>
      </c>
    </row>
    <row r="196" spans="1:8" x14ac:dyDescent="0.45">
      <c r="A196" t="s">
        <v>33</v>
      </c>
      <c r="B196">
        <v>0</v>
      </c>
      <c r="C196" t="s">
        <v>263</v>
      </c>
      <c r="D196" t="s">
        <v>11</v>
      </c>
      <c r="E196" t="s">
        <v>12</v>
      </c>
      <c r="F196" t="s">
        <v>13</v>
      </c>
      <c r="G196" t="s">
        <v>14</v>
      </c>
      <c r="H196" t="s">
        <v>26</v>
      </c>
    </row>
    <row r="197" spans="1:8" x14ac:dyDescent="0.45">
      <c r="A197" t="s">
        <v>10</v>
      </c>
      <c r="B197">
        <v>1</v>
      </c>
      <c r="C197" t="s">
        <v>266</v>
      </c>
      <c r="D197" t="s">
        <v>19</v>
      </c>
      <c r="E197" t="s">
        <v>20</v>
      </c>
      <c r="F197" t="s">
        <v>13</v>
      </c>
      <c r="G197" t="s">
        <v>14</v>
      </c>
      <c r="H197" t="s">
        <v>26</v>
      </c>
    </row>
    <row r="198" spans="1:8" x14ac:dyDescent="0.45">
      <c r="A198" t="s">
        <v>10</v>
      </c>
      <c r="B198">
        <v>0</v>
      </c>
      <c r="C198" t="s">
        <v>267</v>
      </c>
      <c r="D198" t="s">
        <v>17</v>
      </c>
      <c r="E198" t="s">
        <v>25</v>
      </c>
      <c r="F198" t="s">
        <v>13</v>
      </c>
      <c r="G198" t="s">
        <v>21</v>
      </c>
      <c r="H198" t="s">
        <v>26</v>
      </c>
    </row>
    <row r="199" spans="1:8" x14ac:dyDescent="0.45">
      <c r="A199" t="s">
        <v>33</v>
      </c>
      <c r="B199">
        <v>1</v>
      </c>
      <c r="C199" t="s">
        <v>266</v>
      </c>
      <c r="D199" t="s">
        <v>19</v>
      </c>
      <c r="E199" t="s">
        <v>30</v>
      </c>
      <c r="F199" t="s">
        <v>13</v>
      </c>
      <c r="G199" t="s">
        <v>21</v>
      </c>
      <c r="H199" t="s">
        <v>45</v>
      </c>
    </row>
    <row r="200" spans="1:8" x14ac:dyDescent="0.45">
      <c r="A200" t="s">
        <v>33</v>
      </c>
      <c r="B200">
        <v>1</v>
      </c>
      <c r="C200" t="s">
        <v>269</v>
      </c>
      <c r="D200" t="s">
        <v>17</v>
      </c>
      <c r="E200" t="s">
        <v>25</v>
      </c>
      <c r="F200" t="s">
        <v>13</v>
      </c>
      <c r="G200" t="s">
        <v>21</v>
      </c>
      <c r="H200" t="s">
        <v>26</v>
      </c>
    </row>
    <row r="201" spans="1:8" x14ac:dyDescent="0.45">
      <c r="A201" t="s">
        <v>33</v>
      </c>
      <c r="B201">
        <v>0</v>
      </c>
      <c r="C201" t="s">
        <v>267</v>
      </c>
      <c r="D201" t="s">
        <v>17</v>
      </c>
      <c r="E201" t="s">
        <v>25</v>
      </c>
      <c r="F201" t="s">
        <v>13</v>
      </c>
      <c r="G201" t="s">
        <v>21</v>
      </c>
      <c r="H201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zoomScale="77" workbookViewId="0">
      <selection sqref="A1:I201"/>
    </sheetView>
  </sheetViews>
  <sheetFormatPr defaultColWidth="10.6640625"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 t="s">
        <v>9</v>
      </c>
      <c r="B2" t="s">
        <v>10</v>
      </c>
      <c r="C2">
        <v>1</v>
      </c>
      <c r="D2" s="1">
        <v>37877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45">
      <c r="A3" t="s">
        <v>16</v>
      </c>
      <c r="B3" t="s">
        <v>10</v>
      </c>
      <c r="C3">
        <v>0</v>
      </c>
      <c r="D3" s="1">
        <v>36492</v>
      </c>
      <c r="E3" t="s">
        <v>17</v>
      </c>
      <c r="F3" t="s">
        <v>12</v>
      </c>
      <c r="G3" t="s">
        <v>13</v>
      </c>
      <c r="H3" t="s">
        <v>14</v>
      </c>
      <c r="I3" t="s">
        <v>15</v>
      </c>
    </row>
    <row r="4" spans="1:9" x14ac:dyDescent="0.45">
      <c r="A4" t="s">
        <v>18</v>
      </c>
      <c r="B4" t="s">
        <v>10</v>
      </c>
      <c r="C4">
        <v>0</v>
      </c>
      <c r="D4" s="1">
        <v>29292</v>
      </c>
      <c r="E4" t="s">
        <v>19</v>
      </c>
      <c r="F4" t="s">
        <v>20</v>
      </c>
      <c r="G4" t="s">
        <v>13</v>
      </c>
      <c r="H4" t="s">
        <v>21</v>
      </c>
      <c r="I4" t="s">
        <v>15</v>
      </c>
    </row>
    <row r="5" spans="1:9" x14ac:dyDescent="0.45">
      <c r="A5" t="s">
        <v>22</v>
      </c>
      <c r="B5" t="s">
        <v>10</v>
      </c>
      <c r="C5">
        <v>0</v>
      </c>
      <c r="D5" s="1">
        <v>34274</v>
      </c>
      <c r="E5" t="s">
        <v>11</v>
      </c>
      <c r="F5" t="s">
        <v>20</v>
      </c>
      <c r="G5" t="s">
        <v>13</v>
      </c>
      <c r="H5" t="s">
        <v>23</v>
      </c>
      <c r="I5" t="s">
        <v>15</v>
      </c>
    </row>
    <row r="6" spans="1:9" x14ac:dyDescent="0.45">
      <c r="A6" t="s">
        <v>24</v>
      </c>
      <c r="B6" t="s">
        <v>10</v>
      </c>
      <c r="C6">
        <v>1</v>
      </c>
      <c r="D6" s="1">
        <v>29269</v>
      </c>
      <c r="E6" t="s">
        <v>17</v>
      </c>
      <c r="F6" t="s">
        <v>25</v>
      </c>
      <c r="G6" t="s">
        <v>13</v>
      </c>
      <c r="H6" t="s">
        <v>23</v>
      </c>
      <c r="I6" t="s">
        <v>26</v>
      </c>
    </row>
    <row r="7" spans="1:9" x14ac:dyDescent="0.45">
      <c r="A7" t="s">
        <v>27</v>
      </c>
      <c r="B7" t="s">
        <v>10</v>
      </c>
      <c r="C7">
        <v>1</v>
      </c>
      <c r="D7" s="1">
        <v>25942</v>
      </c>
      <c r="E7" t="s">
        <v>17</v>
      </c>
      <c r="F7" t="s">
        <v>28</v>
      </c>
      <c r="G7" t="s">
        <v>13</v>
      </c>
      <c r="H7" t="s">
        <v>21</v>
      </c>
      <c r="I7" t="s">
        <v>15</v>
      </c>
    </row>
    <row r="8" spans="1:9" x14ac:dyDescent="0.45">
      <c r="A8" t="s">
        <v>29</v>
      </c>
      <c r="B8" t="s">
        <v>10</v>
      </c>
      <c r="C8">
        <v>1</v>
      </c>
      <c r="D8" s="1">
        <v>29860</v>
      </c>
      <c r="E8" t="s">
        <v>17</v>
      </c>
      <c r="F8" t="s">
        <v>30</v>
      </c>
      <c r="G8" t="s">
        <v>31</v>
      </c>
      <c r="H8" t="s">
        <v>21</v>
      </c>
      <c r="I8" t="s">
        <v>26</v>
      </c>
    </row>
    <row r="9" spans="1:9" x14ac:dyDescent="0.45">
      <c r="A9" t="s">
        <v>32</v>
      </c>
      <c r="B9" t="s">
        <v>33</v>
      </c>
      <c r="C9">
        <v>0</v>
      </c>
      <c r="D9" s="1">
        <v>32411</v>
      </c>
      <c r="E9" t="s">
        <v>34</v>
      </c>
      <c r="F9" t="s">
        <v>25</v>
      </c>
      <c r="G9" t="s">
        <v>13</v>
      </c>
      <c r="H9" t="s">
        <v>21</v>
      </c>
      <c r="I9" t="s">
        <v>15</v>
      </c>
    </row>
    <row r="10" spans="1:9" x14ac:dyDescent="0.45">
      <c r="A10" t="s">
        <v>35</v>
      </c>
      <c r="B10" t="s">
        <v>33</v>
      </c>
      <c r="C10">
        <v>1</v>
      </c>
      <c r="D10" s="1">
        <v>35715</v>
      </c>
      <c r="E10" t="s">
        <v>34</v>
      </c>
      <c r="F10" t="s">
        <v>30</v>
      </c>
      <c r="G10" t="s">
        <v>13</v>
      </c>
      <c r="H10" t="s">
        <v>14</v>
      </c>
      <c r="I10" t="s">
        <v>15</v>
      </c>
    </row>
    <row r="11" spans="1:9" x14ac:dyDescent="0.45">
      <c r="A11" t="s">
        <v>36</v>
      </c>
      <c r="B11" t="s">
        <v>10</v>
      </c>
      <c r="C11">
        <v>1</v>
      </c>
      <c r="D11" s="1">
        <v>26481</v>
      </c>
      <c r="E11" t="s">
        <v>17</v>
      </c>
      <c r="F11" t="s">
        <v>25</v>
      </c>
      <c r="G11" t="s">
        <v>13</v>
      </c>
      <c r="H11" t="s">
        <v>21</v>
      </c>
      <c r="I11" t="s">
        <v>15</v>
      </c>
    </row>
    <row r="12" spans="1:9" x14ac:dyDescent="0.45">
      <c r="A12" t="s">
        <v>37</v>
      </c>
      <c r="B12" t="s">
        <v>33</v>
      </c>
      <c r="C12">
        <v>0</v>
      </c>
      <c r="D12" s="1">
        <v>21455</v>
      </c>
      <c r="E12" t="s">
        <v>19</v>
      </c>
      <c r="F12" t="s">
        <v>25</v>
      </c>
      <c r="G12" t="s">
        <v>38</v>
      </c>
      <c r="H12" t="s">
        <v>14</v>
      </c>
      <c r="I12" t="s">
        <v>15</v>
      </c>
    </row>
    <row r="13" spans="1:9" x14ac:dyDescent="0.45">
      <c r="A13" t="s">
        <v>39</v>
      </c>
      <c r="B13" t="s">
        <v>10</v>
      </c>
      <c r="C13">
        <v>0</v>
      </c>
      <c r="D13" s="1">
        <v>32812</v>
      </c>
      <c r="E13" t="s">
        <v>11</v>
      </c>
      <c r="F13" t="s">
        <v>28</v>
      </c>
      <c r="G13" t="s">
        <v>13</v>
      </c>
      <c r="H13" t="s">
        <v>14</v>
      </c>
      <c r="I13" t="s">
        <v>15</v>
      </c>
    </row>
    <row r="14" spans="1:9" x14ac:dyDescent="0.45">
      <c r="A14" t="s">
        <v>40</v>
      </c>
      <c r="B14" t="s">
        <v>10</v>
      </c>
      <c r="C14">
        <v>0</v>
      </c>
      <c r="D14" s="1">
        <v>14271</v>
      </c>
      <c r="E14" t="s">
        <v>17</v>
      </c>
      <c r="F14" t="s">
        <v>28</v>
      </c>
      <c r="G14" t="s">
        <v>13</v>
      </c>
      <c r="H14" t="s">
        <v>41</v>
      </c>
      <c r="I14" t="s">
        <v>26</v>
      </c>
    </row>
    <row r="15" spans="1:9" x14ac:dyDescent="0.45">
      <c r="A15" t="s">
        <v>42</v>
      </c>
      <c r="B15" t="s">
        <v>10</v>
      </c>
      <c r="C15">
        <v>0</v>
      </c>
      <c r="D15" s="1">
        <v>25098</v>
      </c>
      <c r="E15" t="s">
        <v>34</v>
      </c>
      <c r="F15" t="s">
        <v>28</v>
      </c>
      <c r="G15" t="s">
        <v>13</v>
      </c>
      <c r="H15" t="s">
        <v>14</v>
      </c>
      <c r="I15" t="s">
        <v>26</v>
      </c>
    </row>
    <row r="16" spans="1:9" x14ac:dyDescent="0.45">
      <c r="A16" t="s">
        <v>43</v>
      </c>
      <c r="B16" t="s">
        <v>33</v>
      </c>
      <c r="C16">
        <v>1</v>
      </c>
      <c r="D16" s="1">
        <v>33065</v>
      </c>
      <c r="E16" t="s">
        <v>11</v>
      </c>
      <c r="F16" t="s">
        <v>28</v>
      </c>
      <c r="G16" t="s">
        <v>13</v>
      </c>
      <c r="H16" t="s">
        <v>14</v>
      </c>
      <c r="I16" t="s">
        <v>15</v>
      </c>
    </row>
    <row r="17" spans="1:9" x14ac:dyDescent="0.45">
      <c r="A17" t="s">
        <v>44</v>
      </c>
      <c r="B17" t="s">
        <v>33</v>
      </c>
      <c r="C17">
        <v>0</v>
      </c>
      <c r="D17" s="1">
        <v>22015</v>
      </c>
      <c r="E17" t="s">
        <v>34</v>
      </c>
      <c r="F17" t="s">
        <v>28</v>
      </c>
      <c r="G17" t="s">
        <v>13</v>
      </c>
      <c r="H17" t="s">
        <v>21</v>
      </c>
      <c r="I17" t="s">
        <v>45</v>
      </c>
    </row>
    <row r="18" spans="1:9" x14ac:dyDescent="0.45">
      <c r="A18" t="s">
        <v>46</v>
      </c>
      <c r="B18" t="s">
        <v>33</v>
      </c>
      <c r="C18">
        <v>0</v>
      </c>
      <c r="D18" s="1">
        <v>21790</v>
      </c>
      <c r="E18" t="s">
        <v>17</v>
      </c>
      <c r="F18" t="s">
        <v>20</v>
      </c>
      <c r="G18" t="s">
        <v>13</v>
      </c>
      <c r="H18" t="s">
        <v>21</v>
      </c>
      <c r="I18" t="s">
        <v>26</v>
      </c>
    </row>
    <row r="19" spans="1:9" x14ac:dyDescent="0.45">
      <c r="A19" t="s">
        <v>47</v>
      </c>
      <c r="B19" t="s">
        <v>10</v>
      </c>
      <c r="C19">
        <v>1</v>
      </c>
      <c r="D19" s="1">
        <v>22188</v>
      </c>
      <c r="E19" t="s">
        <v>19</v>
      </c>
      <c r="F19" t="s">
        <v>20</v>
      </c>
      <c r="G19" t="s">
        <v>13</v>
      </c>
      <c r="H19" t="s">
        <v>23</v>
      </c>
      <c r="I19" t="s">
        <v>26</v>
      </c>
    </row>
    <row r="20" spans="1:9" x14ac:dyDescent="0.45">
      <c r="A20" t="s">
        <v>48</v>
      </c>
      <c r="B20" t="s">
        <v>33</v>
      </c>
      <c r="C20">
        <v>0</v>
      </c>
      <c r="D20" s="1">
        <v>22985</v>
      </c>
      <c r="E20" t="s">
        <v>34</v>
      </c>
      <c r="F20" t="s">
        <v>25</v>
      </c>
      <c r="G20" t="s">
        <v>13</v>
      </c>
      <c r="H20" t="s">
        <v>14</v>
      </c>
      <c r="I20" t="s">
        <v>15</v>
      </c>
    </row>
    <row r="21" spans="1:9" x14ac:dyDescent="0.45">
      <c r="A21" t="s">
        <v>49</v>
      </c>
      <c r="B21" t="s">
        <v>33</v>
      </c>
      <c r="C21">
        <v>0</v>
      </c>
      <c r="D21" s="1">
        <v>33111</v>
      </c>
      <c r="E21" t="s">
        <v>11</v>
      </c>
      <c r="F21" t="s">
        <v>20</v>
      </c>
      <c r="G21" t="s">
        <v>13</v>
      </c>
      <c r="H21" t="s">
        <v>14</v>
      </c>
      <c r="I21" t="s">
        <v>26</v>
      </c>
    </row>
    <row r="22" spans="1:9" x14ac:dyDescent="0.45">
      <c r="A22" t="s">
        <v>50</v>
      </c>
      <c r="B22" t="s">
        <v>10</v>
      </c>
      <c r="C22">
        <v>0</v>
      </c>
      <c r="D22" s="1">
        <v>24378</v>
      </c>
      <c r="E22" t="s">
        <v>17</v>
      </c>
      <c r="F22" t="s">
        <v>20</v>
      </c>
      <c r="G22" t="s">
        <v>13</v>
      </c>
      <c r="H22" t="s">
        <v>21</v>
      </c>
      <c r="I22" t="s">
        <v>15</v>
      </c>
    </row>
    <row r="23" spans="1:9" x14ac:dyDescent="0.45">
      <c r="A23" t="s">
        <v>51</v>
      </c>
      <c r="B23" t="s">
        <v>33</v>
      </c>
      <c r="C23">
        <v>1</v>
      </c>
      <c r="D23" s="1">
        <v>28405</v>
      </c>
      <c r="E23" t="s">
        <v>34</v>
      </c>
      <c r="F23" t="s">
        <v>20</v>
      </c>
      <c r="G23" t="s">
        <v>13</v>
      </c>
      <c r="H23" t="s">
        <v>21</v>
      </c>
      <c r="I23" t="s">
        <v>26</v>
      </c>
    </row>
    <row r="24" spans="1:9" x14ac:dyDescent="0.45">
      <c r="A24" t="s">
        <v>52</v>
      </c>
      <c r="B24" t="s">
        <v>10</v>
      </c>
      <c r="C24">
        <v>1</v>
      </c>
      <c r="D24" s="1">
        <v>27941</v>
      </c>
      <c r="E24" t="s">
        <v>17</v>
      </c>
      <c r="F24" t="s">
        <v>28</v>
      </c>
      <c r="G24" t="s">
        <v>13</v>
      </c>
      <c r="H24" t="s">
        <v>14</v>
      </c>
      <c r="I24" t="s">
        <v>26</v>
      </c>
    </row>
    <row r="25" spans="1:9" x14ac:dyDescent="0.45">
      <c r="A25" t="s">
        <v>53</v>
      </c>
      <c r="B25" t="s">
        <v>33</v>
      </c>
      <c r="C25">
        <v>0</v>
      </c>
      <c r="D25" s="1">
        <v>26278</v>
      </c>
      <c r="E25" t="s">
        <v>17</v>
      </c>
      <c r="F25" t="s">
        <v>28</v>
      </c>
      <c r="G25" t="s">
        <v>13</v>
      </c>
      <c r="H25" t="s">
        <v>21</v>
      </c>
      <c r="I25" t="s">
        <v>15</v>
      </c>
    </row>
    <row r="26" spans="1:9" x14ac:dyDescent="0.45">
      <c r="A26" t="s">
        <v>54</v>
      </c>
      <c r="B26" t="s">
        <v>10</v>
      </c>
      <c r="C26">
        <v>0</v>
      </c>
      <c r="D26" s="1">
        <v>34531</v>
      </c>
      <c r="E26" t="s">
        <v>19</v>
      </c>
      <c r="F26" t="s">
        <v>20</v>
      </c>
      <c r="G26" t="s">
        <v>13</v>
      </c>
      <c r="H26" t="s">
        <v>14</v>
      </c>
      <c r="I26" t="s">
        <v>15</v>
      </c>
    </row>
    <row r="27" spans="1:9" x14ac:dyDescent="0.45">
      <c r="A27" t="s">
        <v>55</v>
      </c>
      <c r="B27" t="s">
        <v>33</v>
      </c>
      <c r="C27">
        <v>1</v>
      </c>
      <c r="D27" s="1">
        <v>24081</v>
      </c>
      <c r="E27" t="s">
        <v>17</v>
      </c>
      <c r="F27" t="s">
        <v>25</v>
      </c>
      <c r="G27" t="s">
        <v>13</v>
      </c>
      <c r="H27" t="s">
        <v>21</v>
      </c>
      <c r="I27" t="s">
        <v>26</v>
      </c>
    </row>
    <row r="28" spans="1:9" x14ac:dyDescent="0.45">
      <c r="A28" t="s">
        <v>56</v>
      </c>
      <c r="B28" t="s">
        <v>33</v>
      </c>
      <c r="C28">
        <v>0</v>
      </c>
      <c r="D28" s="1">
        <v>30328</v>
      </c>
      <c r="E28" t="s">
        <v>17</v>
      </c>
      <c r="F28" t="s">
        <v>28</v>
      </c>
      <c r="G28" t="s">
        <v>13</v>
      </c>
      <c r="H28" t="s">
        <v>21</v>
      </c>
      <c r="I28" t="s">
        <v>15</v>
      </c>
    </row>
    <row r="29" spans="1:9" x14ac:dyDescent="0.45">
      <c r="A29" t="s">
        <v>57</v>
      </c>
      <c r="B29" t="s">
        <v>10</v>
      </c>
      <c r="C29">
        <v>0</v>
      </c>
      <c r="D29" s="1">
        <v>25404</v>
      </c>
      <c r="E29" t="s">
        <v>34</v>
      </c>
      <c r="F29" t="s">
        <v>30</v>
      </c>
      <c r="G29" t="s">
        <v>13</v>
      </c>
      <c r="H29" t="s">
        <v>21</v>
      </c>
      <c r="I29" t="s">
        <v>26</v>
      </c>
    </row>
    <row r="30" spans="1:9" x14ac:dyDescent="0.45">
      <c r="A30" t="s">
        <v>58</v>
      </c>
      <c r="B30" t="s">
        <v>10</v>
      </c>
      <c r="C30">
        <v>1</v>
      </c>
      <c r="D30" s="1">
        <v>32738</v>
      </c>
      <c r="E30" t="s">
        <v>34</v>
      </c>
      <c r="F30" t="s">
        <v>59</v>
      </c>
      <c r="G30" t="s">
        <v>13</v>
      </c>
      <c r="H30" t="s">
        <v>21</v>
      </c>
      <c r="I30" t="s">
        <v>15</v>
      </c>
    </row>
    <row r="31" spans="1:9" x14ac:dyDescent="0.45">
      <c r="A31" t="s">
        <v>60</v>
      </c>
      <c r="B31" t="s">
        <v>33</v>
      </c>
      <c r="C31">
        <v>0</v>
      </c>
      <c r="D31" s="1">
        <v>29276</v>
      </c>
      <c r="E31" t="s">
        <v>34</v>
      </c>
      <c r="F31" t="s">
        <v>30</v>
      </c>
      <c r="G31" t="s">
        <v>13</v>
      </c>
      <c r="H31" t="s">
        <v>21</v>
      </c>
      <c r="I31" t="s">
        <v>26</v>
      </c>
    </row>
    <row r="32" spans="1:9" x14ac:dyDescent="0.45">
      <c r="A32" t="s">
        <v>61</v>
      </c>
      <c r="B32" t="s">
        <v>33</v>
      </c>
      <c r="C32">
        <v>1</v>
      </c>
      <c r="D32" s="1">
        <v>19350</v>
      </c>
      <c r="E32" t="s">
        <v>19</v>
      </c>
      <c r="F32" t="s">
        <v>25</v>
      </c>
      <c r="G32" t="s">
        <v>62</v>
      </c>
      <c r="H32" t="s">
        <v>21</v>
      </c>
      <c r="I32" t="s">
        <v>15</v>
      </c>
    </row>
    <row r="33" spans="1:9" x14ac:dyDescent="0.45">
      <c r="A33" t="s">
        <v>63</v>
      </c>
      <c r="B33" t="s">
        <v>33</v>
      </c>
      <c r="C33">
        <v>0</v>
      </c>
      <c r="D33" s="1">
        <v>21460</v>
      </c>
      <c r="E33" t="s">
        <v>34</v>
      </c>
      <c r="F33" t="s">
        <v>64</v>
      </c>
      <c r="G33" t="s">
        <v>13</v>
      </c>
      <c r="H33" t="s">
        <v>21</v>
      </c>
      <c r="I33" t="s">
        <v>15</v>
      </c>
    </row>
    <row r="34" spans="1:9" x14ac:dyDescent="0.45">
      <c r="A34" t="s">
        <v>65</v>
      </c>
      <c r="B34" t="s">
        <v>10</v>
      </c>
      <c r="C34">
        <v>1</v>
      </c>
      <c r="D34" s="1">
        <v>29974</v>
      </c>
      <c r="E34" t="s">
        <v>19</v>
      </c>
      <c r="F34" t="s">
        <v>28</v>
      </c>
      <c r="G34" t="s">
        <v>13</v>
      </c>
      <c r="H34" t="s">
        <v>21</v>
      </c>
      <c r="I34" t="s">
        <v>15</v>
      </c>
    </row>
    <row r="35" spans="1:9" x14ac:dyDescent="0.45">
      <c r="A35" t="s">
        <v>66</v>
      </c>
      <c r="B35" t="s">
        <v>33</v>
      </c>
      <c r="C35">
        <v>0</v>
      </c>
      <c r="D35" s="1">
        <v>32231</v>
      </c>
      <c r="E35" t="s">
        <v>19</v>
      </c>
      <c r="F35" t="s">
        <v>59</v>
      </c>
      <c r="G35" t="s">
        <v>67</v>
      </c>
      <c r="H35" t="s">
        <v>21</v>
      </c>
      <c r="I35" t="s">
        <v>15</v>
      </c>
    </row>
    <row r="36" spans="1:9" x14ac:dyDescent="0.45">
      <c r="A36" t="s">
        <v>68</v>
      </c>
      <c r="B36" t="s">
        <v>33</v>
      </c>
      <c r="C36">
        <v>0</v>
      </c>
      <c r="D36" s="1">
        <v>23096</v>
      </c>
      <c r="E36" t="s">
        <v>17</v>
      </c>
      <c r="F36" t="s">
        <v>25</v>
      </c>
      <c r="G36" t="s">
        <v>13</v>
      </c>
      <c r="H36" t="s">
        <v>23</v>
      </c>
      <c r="I36" t="s">
        <v>26</v>
      </c>
    </row>
    <row r="37" spans="1:9" x14ac:dyDescent="0.45">
      <c r="A37" t="s">
        <v>69</v>
      </c>
      <c r="B37" t="s">
        <v>33</v>
      </c>
      <c r="C37">
        <v>0</v>
      </c>
      <c r="D37" s="1">
        <v>27028</v>
      </c>
      <c r="E37" t="s">
        <v>34</v>
      </c>
      <c r="F37" t="s">
        <v>59</v>
      </c>
      <c r="G37" t="s">
        <v>13</v>
      </c>
      <c r="H37" t="s">
        <v>21</v>
      </c>
      <c r="I37" t="s">
        <v>15</v>
      </c>
    </row>
    <row r="38" spans="1:9" x14ac:dyDescent="0.45">
      <c r="A38" t="s">
        <v>70</v>
      </c>
      <c r="B38" t="s">
        <v>10</v>
      </c>
      <c r="C38">
        <v>0</v>
      </c>
      <c r="D38" s="1">
        <v>13284</v>
      </c>
      <c r="E38" t="s">
        <v>17</v>
      </c>
      <c r="F38" t="s">
        <v>20</v>
      </c>
      <c r="G38" t="s">
        <v>13</v>
      </c>
      <c r="H38" t="s">
        <v>21</v>
      </c>
      <c r="I38" t="s">
        <v>26</v>
      </c>
    </row>
    <row r="39" spans="1:9" x14ac:dyDescent="0.45">
      <c r="A39" t="s">
        <v>71</v>
      </c>
      <c r="B39" t="s">
        <v>10</v>
      </c>
      <c r="C39">
        <v>0</v>
      </c>
      <c r="D39" s="1">
        <v>30955</v>
      </c>
      <c r="E39" t="s">
        <v>11</v>
      </c>
      <c r="F39" t="s">
        <v>30</v>
      </c>
      <c r="G39" t="s">
        <v>13</v>
      </c>
      <c r="H39" t="s">
        <v>21</v>
      </c>
      <c r="I39" t="s">
        <v>26</v>
      </c>
    </row>
    <row r="40" spans="1:9" x14ac:dyDescent="0.45">
      <c r="A40" t="s">
        <v>72</v>
      </c>
      <c r="B40" t="s">
        <v>10</v>
      </c>
      <c r="C40">
        <v>1</v>
      </c>
      <c r="D40" s="1">
        <v>23308</v>
      </c>
      <c r="E40" t="s">
        <v>19</v>
      </c>
      <c r="F40" t="s">
        <v>28</v>
      </c>
      <c r="G40" t="s">
        <v>13</v>
      </c>
      <c r="H40" t="s">
        <v>21</v>
      </c>
      <c r="I40" t="s">
        <v>15</v>
      </c>
    </row>
    <row r="41" spans="1:9" x14ac:dyDescent="0.45">
      <c r="A41" t="s">
        <v>73</v>
      </c>
      <c r="B41" t="s">
        <v>33</v>
      </c>
      <c r="C41">
        <v>0</v>
      </c>
      <c r="D41" s="1">
        <v>38031</v>
      </c>
      <c r="E41" t="s">
        <v>11</v>
      </c>
      <c r="F41" t="s">
        <v>12</v>
      </c>
      <c r="G41" t="s">
        <v>13</v>
      </c>
      <c r="H41" t="s">
        <v>14</v>
      </c>
      <c r="I41" t="s">
        <v>15</v>
      </c>
    </row>
    <row r="42" spans="1:9" x14ac:dyDescent="0.45">
      <c r="A42" t="s">
        <v>74</v>
      </c>
      <c r="B42" t="s">
        <v>10</v>
      </c>
      <c r="C42">
        <v>0</v>
      </c>
      <c r="D42" s="1">
        <v>21841</v>
      </c>
      <c r="E42" t="s">
        <v>11</v>
      </c>
      <c r="F42" t="s">
        <v>28</v>
      </c>
      <c r="G42" t="s">
        <v>13</v>
      </c>
      <c r="H42" t="s">
        <v>21</v>
      </c>
      <c r="I42" t="s">
        <v>26</v>
      </c>
    </row>
    <row r="43" spans="1:9" x14ac:dyDescent="0.45">
      <c r="A43" t="s">
        <v>75</v>
      </c>
      <c r="B43" t="s">
        <v>10</v>
      </c>
      <c r="C43">
        <v>0</v>
      </c>
      <c r="D43" s="1">
        <v>23821</v>
      </c>
      <c r="E43" t="s">
        <v>11</v>
      </c>
      <c r="F43" t="s">
        <v>20</v>
      </c>
      <c r="G43" t="s">
        <v>13</v>
      </c>
      <c r="H43" t="s">
        <v>21</v>
      </c>
      <c r="I43" t="s">
        <v>26</v>
      </c>
    </row>
    <row r="44" spans="1:9" x14ac:dyDescent="0.45">
      <c r="A44" t="s">
        <v>76</v>
      </c>
      <c r="B44" t="s">
        <v>10</v>
      </c>
      <c r="C44">
        <v>1</v>
      </c>
      <c r="D44" s="1">
        <v>23422</v>
      </c>
      <c r="E44" t="s">
        <v>17</v>
      </c>
      <c r="F44" t="s">
        <v>28</v>
      </c>
      <c r="G44" t="s">
        <v>13</v>
      </c>
      <c r="H44" t="s">
        <v>21</v>
      </c>
      <c r="I44" t="s">
        <v>15</v>
      </c>
    </row>
    <row r="45" spans="1:9" x14ac:dyDescent="0.45">
      <c r="A45" t="s">
        <v>77</v>
      </c>
      <c r="B45" t="s">
        <v>10</v>
      </c>
      <c r="C45">
        <v>0</v>
      </c>
      <c r="D45" s="1">
        <v>27360</v>
      </c>
      <c r="E45" t="s">
        <v>17</v>
      </c>
      <c r="F45" t="s">
        <v>59</v>
      </c>
      <c r="G45" t="s">
        <v>13</v>
      </c>
      <c r="H45" t="s">
        <v>21</v>
      </c>
      <c r="I45" t="s">
        <v>15</v>
      </c>
    </row>
    <row r="46" spans="1:9" x14ac:dyDescent="0.45">
      <c r="A46" t="s">
        <v>78</v>
      </c>
      <c r="B46" t="s">
        <v>10</v>
      </c>
      <c r="C46">
        <v>0</v>
      </c>
      <c r="D46" s="1">
        <v>24982</v>
      </c>
      <c r="E46" t="s">
        <v>17</v>
      </c>
      <c r="F46" t="s">
        <v>25</v>
      </c>
      <c r="G46" t="s">
        <v>13</v>
      </c>
      <c r="H46" t="s">
        <v>21</v>
      </c>
      <c r="I46" t="s">
        <v>26</v>
      </c>
    </row>
    <row r="47" spans="1:9" x14ac:dyDescent="0.45">
      <c r="A47" t="s">
        <v>79</v>
      </c>
      <c r="B47" t="s">
        <v>10</v>
      </c>
      <c r="C47">
        <v>0</v>
      </c>
      <c r="D47" s="1">
        <v>22791</v>
      </c>
      <c r="E47" t="s">
        <v>34</v>
      </c>
      <c r="F47" t="s">
        <v>12</v>
      </c>
      <c r="G47" t="s">
        <v>13</v>
      </c>
      <c r="H47" t="s">
        <v>21</v>
      </c>
      <c r="I47" t="s">
        <v>26</v>
      </c>
    </row>
    <row r="48" spans="1:9" x14ac:dyDescent="0.45">
      <c r="A48" t="s">
        <v>80</v>
      </c>
      <c r="B48" t="s">
        <v>33</v>
      </c>
      <c r="C48">
        <v>0</v>
      </c>
      <c r="D48" s="1">
        <v>35650</v>
      </c>
      <c r="E48" t="s">
        <v>11</v>
      </c>
      <c r="F48" t="s">
        <v>81</v>
      </c>
      <c r="G48" t="s">
        <v>13</v>
      </c>
      <c r="H48" t="s">
        <v>14</v>
      </c>
      <c r="I48" t="s">
        <v>15</v>
      </c>
    </row>
    <row r="49" spans="1:9" x14ac:dyDescent="0.45">
      <c r="A49" t="s">
        <v>82</v>
      </c>
      <c r="B49" t="s">
        <v>10</v>
      </c>
      <c r="C49">
        <v>0</v>
      </c>
      <c r="D49" s="1">
        <v>26951</v>
      </c>
      <c r="E49" t="s">
        <v>17</v>
      </c>
      <c r="F49" t="s">
        <v>20</v>
      </c>
      <c r="G49" t="s">
        <v>13</v>
      </c>
      <c r="H49" t="s">
        <v>23</v>
      </c>
      <c r="I49" t="s">
        <v>26</v>
      </c>
    </row>
    <row r="50" spans="1:9" x14ac:dyDescent="0.45">
      <c r="A50" t="s">
        <v>83</v>
      </c>
      <c r="B50" t="s">
        <v>10</v>
      </c>
      <c r="C50">
        <v>0</v>
      </c>
      <c r="D50" s="1">
        <v>19104</v>
      </c>
      <c r="E50" t="s">
        <v>17</v>
      </c>
      <c r="F50" t="s">
        <v>28</v>
      </c>
      <c r="G50" t="s">
        <v>13</v>
      </c>
      <c r="H50" t="s">
        <v>21</v>
      </c>
      <c r="I50" t="s">
        <v>15</v>
      </c>
    </row>
    <row r="51" spans="1:9" x14ac:dyDescent="0.45">
      <c r="A51" t="s">
        <v>84</v>
      </c>
      <c r="B51" t="s">
        <v>10</v>
      </c>
      <c r="C51">
        <v>1</v>
      </c>
      <c r="D51" s="1">
        <v>15731</v>
      </c>
      <c r="E51" t="s">
        <v>19</v>
      </c>
      <c r="F51" t="s">
        <v>28</v>
      </c>
      <c r="G51" t="s">
        <v>13</v>
      </c>
      <c r="H51" t="s">
        <v>21</v>
      </c>
      <c r="I51" t="s">
        <v>15</v>
      </c>
    </row>
    <row r="52" spans="1:9" x14ac:dyDescent="0.45">
      <c r="A52" t="s">
        <v>85</v>
      </c>
      <c r="B52" t="s">
        <v>33</v>
      </c>
      <c r="C52">
        <v>0</v>
      </c>
      <c r="D52" s="1">
        <v>27722</v>
      </c>
      <c r="E52" t="s">
        <v>17</v>
      </c>
      <c r="F52" t="s">
        <v>20</v>
      </c>
      <c r="G52" t="s">
        <v>13</v>
      </c>
      <c r="H52" t="s">
        <v>21</v>
      </c>
      <c r="I52" t="s">
        <v>15</v>
      </c>
    </row>
    <row r="53" spans="1:9" x14ac:dyDescent="0.45">
      <c r="A53" t="s">
        <v>86</v>
      </c>
      <c r="B53" t="s">
        <v>10</v>
      </c>
      <c r="C53">
        <v>0</v>
      </c>
      <c r="D53" s="1">
        <v>21859</v>
      </c>
      <c r="E53" t="s">
        <v>19</v>
      </c>
      <c r="F53" t="s">
        <v>20</v>
      </c>
      <c r="G53" t="s">
        <v>13</v>
      </c>
      <c r="H53" t="s">
        <v>14</v>
      </c>
      <c r="I53" t="s">
        <v>26</v>
      </c>
    </row>
    <row r="54" spans="1:9" x14ac:dyDescent="0.45">
      <c r="A54" t="s">
        <v>87</v>
      </c>
      <c r="B54" t="s">
        <v>10</v>
      </c>
      <c r="C54">
        <v>0</v>
      </c>
      <c r="D54" s="1">
        <v>24052</v>
      </c>
      <c r="E54" t="s">
        <v>17</v>
      </c>
      <c r="F54" t="s">
        <v>30</v>
      </c>
      <c r="G54" t="s">
        <v>13</v>
      </c>
      <c r="H54" t="s">
        <v>21</v>
      </c>
      <c r="I54" t="s">
        <v>26</v>
      </c>
    </row>
    <row r="55" spans="1:9" x14ac:dyDescent="0.45">
      <c r="A55" t="s">
        <v>88</v>
      </c>
      <c r="B55" t="s">
        <v>10</v>
      </c>
      <c r="C55">
        <v>1</v>
      </c>
      <c r="D55" s="1">
        <v>33520</v>
      </c>
      <c r="E55" t="s">
        <v>34</v>
      </c>
      <c r="F55" t="s">
        <v>30</v>
      </c>
      <c r="G55" t="s">
        <v>13</v>
      </c>
      <c r="H55" t="s">
        <v>21</v>
      </c>
      <c r="I55" t="s">
        <v>15</v>
      </c>
    </row>
    <row r="56" spans="1:9" x14ac:dyDescent="0.45">
      <c r="A56" t="s">
        <v>89</v>
      </c>
      <c r="B56" t="s">
        <v>10</v>
      </c>
      <c r="C56">
        <v>0</v>
      </c>
      <c r="D56" s="1">
        <v>27083</v>
      </c>
      <c r="E56" t="s">
        <v>19</v>
      </c>
      <c r="F56" t="s">
        <v>20</v>
      </c>
      <c r="G56" t="s">
        <v>13</v>
      </c>
      <c r="H56" t="s">
        <v>21</v>
      </c>
      <c r="I56" t="s">
        <v>26</v>
      </c>
    </row>
    <row r="57" spans="1:9" x14ac:dyDescent="0.45">
      <c r="A57" t="s">
        <v>90</v>
      </c>
      <c r="B57" t="s">
        <v>10</v>
      </c>
      <c r="C57">
        <v>0</v>
      </c>
      <c r="D57" s="1">
        <v>26135</v>
      </c>
      <c r="E57" t="s">
        <v>11</v>
      </c>
      <c r="F57" t="s">
        <v>30</v>
      </c>
      <c r="G57" t="s">
        <v>13</v>
      </c>
      <c r="H57" t="s">
        <v>21</v>
      </c>
      <c r="I57" t="s">
        <v>26</v>
      </c>
    </row>
    <row r="58" spans="1:9" x14ac:dyDescent="0.45">
      <c r="A58" t="s">
        <v>91</v>
      </c>
      <c r="B58" t="s">
        <v>10</v>
      </c>
      <c r="C58">
        <v>0</v>
      </c>
      <c r="D58" s="1">
        <v>24599</v>
      </c>
      <c r="E58" t="s">
        <v>17</v>
      </c>
      <c r="F58" t="s">
        <v>30</v>
      </c>
      <c r="G58" t="s">
        <v>13</v>
      </c>
      <c r="H58" t="s">
        <v>21</v>
      </c>
      <c r="I58" t="s">
        <v>26</v>
      </c>
    </row>
    <row r="59" spans="1:9" x14ac:dyDescent="0.45">
      <c r="A59" t="s">
        <v>92</v>
      </c>
      <c r="B59" t="s">
        <v>10</v>
      </c>
      <c r="C59">
        <v>0</v>
      </c>
      <c r="D59" s="1">
        <v>24215</v>
      </c>
      <c r="E59" t="s">
        <v>34</v>
      </c>
      <c r="F59" t="s">
        <v>28</v>
      </c>
      <c r="G59" t="s">
        <v>13</v>
      </c>
      <c r="H59" t="s">
        <v>21</v>
      </c>
      <c r="I59" t="s">
        <v>26</v>
      </c>
    </row>
    <row r="60" spans="1:9" x14ac:dyDescent="0.45">
      <c r="A60" t="s">
        <v>93</v>
      </c>
      <c r="B60" t="s">
        <v>33</v>
      </c>
      <c r="C60">
        <v>1</v>
      </c>
      <c r="D60" s="1">
        <v>23324</v>
      </c>
      <c r="E60" t="s">
        <v>17</v>
      </c>
      <c r="F60" t="s">
        <v>28</v>
      </c>
      <c r="G60" t="s">
        <v>13</v>
      </c>
      <c r="H60" t="s">
        <v>21</v>
      </c>
      <c r="I60" t="s">
        <v>15</v>
      </c>
    </row>
    <row r="61" spans="1:9" x14ac:dyDescent="0.45">
      <c r="A61" t="s">
        <v>94</v>
      </c>
      <c r="B61" t="s">
        <v>33</v>
      </c>
      <c r="C61">
        <v>0</v>
      </c>
      <c r="D61" s="1">
        <v>21600</v>
      </c>
      <c r="E61" t="s">
        <v>17</v>
      </c>
      <c r="F61" t="s">
        <v>25</v>
      </c>
      <c r="G61" t="s">
        <v>13</v>
      </c>
      <c r="H61" t="s">
        <v>14</v>
      </c>
      <c r="I61" t="s">
        <v>15</v>
      </c>
    </row>
    <row r="62" spans="1:9" x14ac:dyDescent="0.45">
      <c r="A62" t="s">
        <v>95</v>
      </c>
      <c r="B62" t="s">
        <v>10</v>
      </c>
      <c r="C62">
        <v>0</v>
      </c>
      <c r="D62" s="1">
        <v>34927</v>
      </c>
      <c r="E62" t="s">
        <v>17</v>
      </c>
      <c r="F62" t="s">
        <v>25</v>
      </c>
      <c r="G62" t="s">
        <v>13</v>
      </c>
      <c r="H62" t="s">
        <v>14</v>
      </c>
      <c r="I62" t="s">
        <v>15</v>
      </c>
    </row>
    <row r="63" spans="1:9" x14ac:dyDescent="0.45">
      <c r="A63" t="s">
        <v>96</v>
      </c>
      <c r="B63" t="s">
        <v>10</v>
      </c>
      <c r="C63">
        <v>0</v>
      </c>
      <c r="D63" s="1">
        <v>22132</v>
      </c>
      <c r="E63" t="s">
        <v>34</v>
      </c>
      <c r="F63" t="s">
        <v>12</v>
      </c>
      <c r="G63" t="s">
        <v>13</v>
      </c>
      <c r="H63" t="s">
        <v>21</v>
      </c>
      <c r="I63" t="s">
        <v>15</v>
      </c>
    </row>
    <row r="64" spans="1:9" x14ac:dyDescent="0.45">
      <c r="A64" t="s">
        <v>97</v>
      </c>
      <c r="B64" t="s">
        <v>10</v>
      </c>
      <c r="C64">
        <v>0</v>
      </c>
      <c r="D64" s="1">
        <v>28047</v>
      </c>
      <c r="E64" t="s">
        <v>19</v>
      </c>
      <c r="F64" t="s">
        <v>20</v>
      </c>
      <c r="G64" t="s">
        <v>13</v>
      </c>
      <c r="H64" t="s">
        <v>21</v>
      </c>
      <c r="I64" t="s">
        <v>26</v>
      </c>
    </row>
    <row r="65" spans="1:9" x14ac:dyDescent="0.45">
      <c r="A65" t="s">
        <v>98</v>
      </c>
      <c r="B65" t="s">
        <v>33</v>
      </c>
      <c r="C65">
        <v>0</v>
      </c>
      <c r="D65" s="1">
        <v>22906</v>
      </c>
      <c r="E65" t="s">
        <v>17</v>
      </c>
      <c r="F65" t="s">
        <v>25</v>
      </c>
      <c r="G65" t="s">
        <v>13</v>
      </c>
      <c r="H65" t="s">
        <v>21</v>
      </c>
      <c r="I65" t="s">
        <v>15</v>
      </c>
    </row>
    <row r="66" spans="1:9" x14ac:dyDescent="0.45">
      <c r="A66" t="s">
        <v>99</v>
      </c>
      <c r="B66" t="s">
        <v>33</v>
      </c>
      <c r="C66">
        <v>1</v>
      </c>
      <c r="D66" s="1">
        <v>23444</v>
      </c>
      <c r="E66" t="s">
        <v>34</v>
      </c>
      <c r="F66" t="s">
        <v>25</v>
      </c>
      <c r="G66" t="s">
        <v>13</v>
      </c>
      <c r="H66" t="s">
        <v>21</v>
      </c>
      <c r="I66" t="s">
        <v>26</v>
      </c>
    </row>
    <row r="67" spans="1:9" x14ac:dyDescent="0.45">
      <c r="A67" t="s">
        <v>100</v>
      </c>
      <c r="B67" t="s">
        <v>33</v>
      </c>
      <c r="C67">
        <v>1</v>
      </c>
      <c r="D67" s="1">
        <v>25525</v>
      </c>
      <c r="E67" t="s">
        <v>19</v>
      </c>
      <c r="F67" t="s">
        <v>20</v>
      </c>
      <c r="G67" t="s">
        <v>13</v>
      </c>
      <c r="H67" t="s">
        <v>21</v>
      </c>
      <c r="I67" t="s">
        <v>26</v>
      </c>
    </row>
    <row r="68" spans="1:9" x14ac:dyDescent="0.45">
      <c r="A68" t="s">
        <v>101</v>
      </c>
      <c r="B68" t="s">
        <v>10</v>
      </c>
      <c r="C68">
        <v>0</v>
      </c>
      <c r="D68" s="1">
        <v>36246</v>
      </c>
      <c r="E68" t="s">
        <v>19</v>
      </c>
      <c r="F68" t="s">
        <v>81</v>
      </c>
      <c r="G68" t="s">
        <v>13</v>
      </c>
      <c r="H68" t="s">
        <v>14</v>
      </c>
      <c r="I68" t="s">
        <v>15</v>
      </c>
    </row>
    <row r="69" spans="1:9" x14ac:dyDescent="0.45">
      <c r="A69" t="s">
        <v>102</v>
      </c>
      <c r="B69" t="s">
        <v>33</v>
      </c>
      <c r="C69">
        <v>0</v>
      </c>
      <c r="D69" s="1">
        <v>29541</v>
      </c>
      <c r="E69" t="s">
        <v>17</v>
      </c>
      <c r="F69" t="s">
        <v>28</v>
      </c>
      <c r="G69" t="s">
        <v>13</v>
      </c>
      <c r="H69" t="s">
        <v>23</v>
      </c>
      <c r="I69" t="s">
        <v>15</v>
      </c>
    </row>
    <row r="70" spans="1:9" x14ac:dyDescent="0.45">
      <c r="A70" t="s">
        <v>103</v>
      </c>
      <c r="B70" t="s">
        <v>10</v>
      </c>
      <c r="C70">
        <v>1</v>
      </c>
      <c r="D70" s="1">
        <v>37304</v>
      </c>
      <c r="E70" t="s">
        <v>11</v>
      </c>
      <c r="F70" t="s">
        <v>28</v>
      </c>
      <c r="G70" t="s">
        <v>13</v>
      </c>
      <c r="H70" t="s">
        <v>14</v>
      </c>
      <c r="I70" t="s">
        <v>15</v>
      </c>
    </row>
    <row r="71" spans="1:9" x14ac:dyDescent="0.45">
      <c r="A71" t="s">
        <v>104</v>
      </c>
      <c r="B71" t="s">
        <v>33</v>
      </c>
      <c r="C71">
        <v>0</v>
      </c>
      <c r="D71" s="1">
        <v>32016</v>
      </c>
      <c r="E71" t="s">
        <v>34</v>
      </c>
      <c r="F71" t="s">
        <v>20</v>
      </c>
      <c r="G71" t="s">
        <v>13</v>
      </c>
      <c r="H71" t="s">
        <v>14</v>
      </c>
      <c r="I71" t="s">
        <v>15</v>
      </c>
    </row>
    <row r="72" spans="1:9" x14ac:dyDescent="0.45">
      <c r="A72" t="s">
        <v>105</v>
      </c>
      <c r="B72" t="s">
        <v>33</v>
      </c>
      <c r="C72">
        <v>0</v>
      </c>
      <c r="D72" s="1">
        <v>28175</v>
      </c>
      <c r="E72" t="s">
        <v>19</v>
      </c>
      <c r="F72" t="s">
        <v>20</v>
      </c>
      <c r="G72" t="s">
        <v>13</v>
      </c>
      <c r="H72" t="s">
        <v>21</v>
      </c>
      <c r="I72" t="s">
        <v>26</v>
      </c>
    </row>
    <row r="73" spans="1:9" x14ac:dyDescent="0.45">
      <c r="A73" t="s">
        <v>106</v>
      </c>
      <c r="B73" t="s">
        <v>33</v>
      </c>
      <c r="C73">
        <v>0</v>
      </c>
      <c r="D73" s="1">
        <v>24645</v>
      </c>
      <c r="E73" t="s">
        <v>11</v>
      </c>
      <c r="F73" t="s">
        <v>25</v>
      </c>
      <c r="G73" t="s">
        <v>13</v>
      </c>
      <c r="H73" t="s">
        <v>23</v>
      </c>
      <c r="I73" t="s">
        <v>15</v>
      </c>
    </row>
    <row r="74" spans="1:9" x14ac:dyDescent="0.45">
      <c r="A74" t="s">
        <v>107</v>
      </c>
      <c r="B74" t="s">
        <v>33</v>
      </c>
      <c r="C74">
        <v>0</v>
      </c>
      <c r="D74" s="1">
        <v>24326</v>
      </c>
      <c r="E74" t="s">
        <v>19</v>
      </c>
      <c r="F74" t="s">
        <v>28</v>
      </c>
      <c r="G74" t="s">
        <v>108</v>
      </c>
      <c r="H74" t="s">
        <v>21</v>
      </c>
      <c r="I74" t="s">
        <v>15</v>
      </c>
    </row>
    <row r="75" spans="1:9" x14ac:dyDescent="0.45">
      <c r="A75" t="s">
        <v>109</v>
      </c>
      <c r="B75" t="s">
        <v>10</v>
      </c>
      <c r="C75">
        <v>0</v>
      </c>
      <c r="D75" s="1">
        <v>23164</v>
      </c>
      <c r="E75" t="s">
        <v>19</v>
      </c>
      <c r="F75" t="s">
        <v>28</v>
      </c>
      <c r="G75" t="s">
        <v>13</v>
      </c>
      <c r="H75" t="s">
        <v>21</v>
      </c>
      <c r="I75" t="s">
        <v>26</v>
      </c>
    </row>
    <row r="76" spans="1:9" x14ac:dyDescent="0.45">
      <c r="A76" t="s">
        <v>110</v>
      </c>
      <c r="B76" t="s">
        <v>10</v>
      </c>
      <c r="C76">
        <v>0</v>
      </c>
      <c r="D76" s="1">
        <v>22136</v>
      </c>
      <c r="E76" t="s">
        <v>19</v>
      </c>
      <c r="F76" t="s">
        <v>28</v>
      </c>
      <c r="G76" t="s">
        <v>13</v>
      </c>
      <c r="H76" t="s">
        <v>21</v>
      </c>
      <c r="I76" t="s">
        <v>15</v>
      </c>
    </row>
    <row r="77" spans="1:9" x14ac:dyDescent="0.45">
      <c r="A77" t="s">
        <v>111</v>
      </c>
      <c r="B77" t="s">
        <v>33</v>
      </c>
      <c r="C77">
        <v>1</v>
      </c>
      <c r="D77" s="1">
        <v>25793</v>
      </c>
      <c r="E77" t="s">
        <v>17</v>
      </c>
      <c r="F77" t="s">
        <v>28</v>
      </c>
      <c r="G77" t="s">
        <v>13</v>
      </c>
      <c r="H77" t="s">
        <v>23</v>
      </c>
      <c r="I77" t="s">
        <v>15</v>
      </c>
    </row>
    <row r="78" spans="1:9" x14ac:dyDescent="0.45">
      <c r="A78" t="s">
        <v>112</v>
      </c>
      <c r="B78" t="s">
        <v>33</v>
      </c>
      <c r="C78">
        <v>1</v>
      </c>
      <c r="D78" s="1">
        <v>27362</v>
      </c>
      <c r="E78" t="s">
        <v>19</v>
      </c>
      <c r="F78" t="s">
        <v>12</v>
      </c>
      <c r="G78" t="s">
        <v>13</v>
      </c>
      <c r="H78" t="s">
        <v>21</v>
      </c>
      <c r="I78" t="s">
        <v>15</v>
      </c>
    </row>
    <row r="79" spans="1:9" x14ac:dyDescent="0.45">
      <c r="A79" t="s">
        <v>113</v>
      </c>
      <c r="B79" t="s">
        <v>33</v>
      </c>
      <c r="C79">
        <v>1</v>
      </c>
      <c r="D79" s="1">
        <v>28450</v>
      </c>
      <c r="E79" t="s">
        <v>11</v>
      </c>
      <c r="F79" t="s">
        <v>20</v>
      </c>
      <c r="G79" t="s">
        <v>13</v>
      </c>
      <c r="H79" t="s">
        <v>14</v>
      </c>
      <c r="I79" t="s">
        <v>26</v>
      </c>
    </row>
    <row r="80" spans="1:9" x14ac:dyDescent="0.45">
      <c r="A80" t="s">
        <v>114</v>
      </c>
      <c r="B80" t="s">
        <v>33</v>
      </c>
      <c r="C80">
        <v>0</v>
      </c>
      <c r="D80" s="1">
        <v>32542</v>
      </c>
      <c r="E80" t="s">
        <v>34</v>
      </c>
      <c r="F80" t="s">
        <v>30</v>
      </c>
      <c r="G80" t="s">
        <v>13</v>
      </c>
      <c r="H80" t="s">
        <v>21</v>
      </c>
      <c r="I80" t="s">
        <v>26</v>
      </c>
    </row>
    <row r="81" spans="1:9" x14ac:dyDescent="0.45">
      <c r="A81" t="s">
        <v>115</v>
      </c>
      <c r="B81" t="s">
        <v>33</v>
      </c>
      <c r="C81">
        <v>0</v>
      </c>
      <c r="D81" s="1">
        <v>34395</v>
      </c>
      <c r="E81" t="s">
        <v>34</v>
      </c>
      <c r="F81" t="s">
        <v>20</v>
      </c>
      <c r="G81" t="s">
        <v>116</v>
      </c>
      <c r="H81" t="s">
        <v>14</v>
      </c>
      <c r="I81" t="s">
        <v>26</v>
      </c>
    </row>
    <row r="82" spans="1:9" x14ac:dyDescent="0.45">
      <c r="A82" t="s">
        <v>117</v>
      </c>
      <c r="B82" t="s">
        <v>10</v>
      </c>
      <c r="C82">
        <v>0</v>
      </c>
      <c r="D82" s="1">
        <v>18720</v>
      </c>
      <c r="E82" t="s">
        <v>19</v>
      </c>
      <c r="F82" t="s">
        <v>28</v>
      </c>
      <c r="G82" t="s">
        <v>13</v>
      </c>
      <c r="H82" t="s">
        <v>21</v>
      </c>
      <c r="I82" t="s">
        <v>15</v>
      </c>
    </row>
    <row r="83" spans="1:9" x14ac:dyDescent="0.45">
      <c r="A83" t="s">
        <v>118</v>
      </c>
      <c r="B83" t="s">
        <v>10</v>
      </c>
      <c r="C83">
        <v>0</v>
      </c>
      <c r="D83" s="1">
        <v>22366</v>
      </c>
      <c r="E83" t="s">
        <v>34</v>
      </c>
      <c r="F83" t="s">
        <v>28</v>
      </c>
      <c r="G83" t="s">
        <v>13</v>
      </c>
      <c r="H83" t="s">
        <v>14</v>
      </c>
      <c r="I83" t="s">
        <v>26</v>
      </c>
    </row>
    <row r="84" spans="1:9" x14ac:dyDescent="0.45">
      <c r="A84" t="s">
        <v>119</v>
      </c>
      <c r="B84" t="s">
        <v>33</v>
      </c>
      <c r="C84">
        <v>0</v>
      </c>
      <c r="D84" s="1">
        <v>25574</v>
      </c>
      <c r="E84" t="s">
        <v>19</v>
      </c>
      <c r="F84" t="s">
        <v>25</v>
      </c>
      <c r="G84" t="s">
        <v>13</v>
      </c>
      <c r="H84" t="s">
        <v>14</v>
      </c>
      <c r="I84" t="s">
        <v>15</v>
      </c>
    </row>
    <row r="85" spans="1:9" x14ac:dyDescent="0.45">
      <c r="A85" t="s">
        <v>120</v>
      </c>
      <c r="B85" t="s">
        <v>33</v>
      </c>
      <c r="C85">
        <v>0</v>
      </c>
      <c r="D85" s="1">
        <v>30812</v>
      </c>
      <c r="E85" t="s">
        <v>34</v>
      </c>
      <c r="F85" t="s">
        <v>20</v>
      </c>
      <c r="G85" t="s">
        <v>13</v>
      </c>
      <c r="H85" t="s">
        <v>14</v>
      </c>
      <c r="I85" t="s">
        <v>26</v>
      </c>
    </row>
    <row r="86" spans="1:9" x14ac:dyDescent="0.45">
      <c r="A86" t="s">
        <v>121</v>
      </c>
      <c r="B86" t="s">
        <v>33</v>
      </c>
      <c r="C86">
        <v>0</v>
      </c>
      <c r="D86" s="1">
        <v>21270</v>
      </c>
      <c r="E86" t="s">
        <v>19</v>
      </c>
      <c r="F86" t="s">
        <v>28</v>
      </c>
      <c r="G86" t="s">
        <v>13</v>
      </c>
      <c r="H86" t="s">
        <v>14</v>
      </c>
      <c r="I86" t="s">
        <v>26</v>
      </c>
    </row>
    <row r="87" spans="1:9" x14ac:dyDescent="0.45">
      <c r="A87" t="s">
        <v>122</v>
      </c>
      <c r="B87" t="s">
        <v>10</v>
      </c>
      <c r="C87">
        <v>0</v>
      </c>
      <c r="D87" s="1">
        <v>37387</v>
      </c>
      <c r="E87" t="s">
        <v>34</v>
      </c>
      <c r="F87" t="s">
        <v>12</v>
      </c>
      <c r="G87" t="s">
        <v>13</v>
      </c>
      <c r="H87" t="s">
        <v>14</v>
      </c>
      <c r="I87" t="s">
        <v>15</v>
      </c>
    </row>
    <row r="88" spans="1:9" x14ac:dyDescent="0.45">
      <c r="A88" t="s">
        <v>123</v>
      </c>
      <c r="B88" t="s">
        <v>33</v>
      </c>
      <c r="C88">
        <v>0</v>
      </c>
      <c r="D88" s="1">
        <v>23614</v>
      </c>
      <c r="E88" t="s">
        <v>34</v>
      </c>
      <c r="F88" t="s">
        <v>25</v>
      </c>
      <c r="G88" t="s">
        <v>13</v>
      </c>
      <c r="H88" t="s">
        <v>21</v>
      </c>
      <c r="I88" t="s">
        <v>26</v>
      </c>
    </row>
    <row r="89" spans="1:9" x14ac:dyDescent="0.45">
      <c r="A89" t="s">
        <v>124</v>
      </c>
      <c r="B89" t="s">
        <v>33</v>
      </c>
      <c r="C89">
        <v>0</v>
      </c>
      <c r="D89" s="1">
        <v>22600</v>
      </c>
      <c r="E89" t="s">
        <v>34</v>
      </c>
      <c r="F89" t="s">
        <v>25</v>
      </c>
      <c r="G89" t="s">
        <v>13</v>
      </c>
      <c r="H89" t="s">
        <v>21</v>
      </c>
      <c r="I89" t="s">
        <v>26</v>
      </c>
    </row>
    <row r="90" spans="1:9" x14ac:dyDescent="0.45">
      <c r="A90" t="s">
        <v>125</v>
      </c>
      <c r="B90" t="s">
        <v>33</v>
      </c>
      <c r="C90">
        <v>1</v>
      </c>
      <c r="D90" s="1">
        <v>33533</v>
      </c>
      <c r="E90" t="s">
        <v>17</v>
      </c>
      <c r="F90" t="s">
        <v>81</v>
      </c>
      <c r="G90" t="s">
        <v>126</v>
      </c>
      <c r="H90" t="s">
        <v>14</v>
      </c>
      <c r="I90" t="s">
        <v>15</v>
      </c>
    </row>
    <row r="91" spans="1:9" x14ac:dyDescent="0.45">
      <c r="A91" t="s">
        <v>127</v>
      </c>
      <c r="B91" t="s">
        <v>33</v>
      </c>
      <c r="C91">
        <v>0</v>
      </c>
      <c r="D91" s="1">
        <v>23582</v>
      </c>
      <c r="E91" t="s">
        <v>17</v>
      </c>
      <c r="F91" t="s">
        <v>12</v>
      </c>
      <c r="G91" t="s">
        <v>13</v>
      </c>
      <c r="H91" t="s">
        <v>14</v>
      </c>
      <c r="I91" t="s">
        <v>15</v>
      </c>
    </row>
    <row r="92" spans="1:9" x14ac:dyDescent="0.45">
      <c r="A92" t="s">
        <v>128</v>
      </c>
      <c r="B92" t="s">
        <v>10</v>
      </c>
      <c r="C92">
        <v>1</v>
      </c>
      <c r="D92" s="1">
        <v>33429</v>
      </c>
      <c r="E92" t="s">
        <v>19</v>
      </c>
      <c r="F92" t="s">
        <v>20</v>
      </c>
      <c r="G92" t="s">
        <v>13</v>
      </c>
      <c r="H92" t="s">
        <v>14</v>
      </c>
      <c r="I92" t="s">
        <v>26</v>
      </c>
    </row>
    <row r="93" spans="1:9" x14ac:dyDescent="0.45">
      <c r="A93" t="s">
        <v>129</v>
      </c>
      <c r="B93" t="s">
        <v>10</v>
      </c>
      <c r="C93">
        <v>0</v>
      </c>
      <c r="D93" s="1">
        <v>27283</v>
      </c>
      <c r="E93" t="s">
        <v>17</v>
      </c>
      <c r="F93" t="s">
        <v>28</v>
      </c>
      <c r="G93" t="s">
        <v>13</v>
      </c>
      <c r="H93" t="s">
        <v>21</v>
      </c>
      <c r="I93" t="s">
        <v>26</v>
      </c>
    </row>
    <row r="94" spans="1:9" x14ac:dyDescent="0.45">
      <c r="A94" t="s">
        <v>130</v>
      </c>
      <c r="B94" t="s">
        <v>33</v>
      </c>
      <c r="C94">
        <v>1</v>
      </c>
      <c r="D94" s="1">
        <v>33671</v>
      </c>
      <c r="E94" t="s">
        <v>11</v>
      </c>
      <c r="F94" t="s">
        <v>12</v>
      </c>
      <c r="G94" t="s">
        <v>13</v>
      </c>
      <c r="H94" t="s">
        <v>14</v>
      </c>
      <c r="I94" t="s">
        <v>15</v>
      </c>
    </row>
    <row r="95" spans="1:9" x14ac:dyDescent="0.45">
      <c r="A95" t="s">
        <v>131</v>
      </c>
      <c r="B95" t="s">
        <v>33</v>
      </c>
      <c r="C95">
        <v>0</v>
      </c>
      <c r="D95" s="1">
        <v>35868</v>
      </c>
      <c r="E95" t="s">
        <v>34</v>
      </c>
      <c r="F95" t="s">
        <v>12</v>
      </c>
      <c r="G95" t="s">
        <v>13</v>
      </c>
      <c r="H95" t="s">
        <v>14</v>
      </c>
      <c r="I95" t="s">
        <v>15</v>
      </c>
    </row>
    <row r="96" spans="1:9" x14ac:dyDescent="0.45">
      <c r="A96" t="s">
        <v>132</v>
      </c>
      <c r="B96" t="s">
        <v>33</v>
      </c>
      <c r="C96">
        <v>0</v>
      </c>
      <c r="D96" s="1">
        <v>33244</v>
      </c>
      <c r="E96" t="s">
        <v>11</v>
      </c>
      <c r="F96" t="s">
        <v>30</v>
      </c>
      <c r="G96" t="s">
        <v>13</v>
      </c>
      <c r="H96" t="s">
        <v>21</v>
      </c>
      <c r="I96" t="s">
        <v>15</v>
      </c>
    </row>
    <row r="97" spans="1:9" x14ac:dyDescent="0.45">
      <c r="A97" t="s">
        <v>133</v>
      </c>
      <c r="B97" t="s">
        <v>10</v>
      </c>
      <c r="C97">
        <v>0</v>
      </c>
      <c r="D97" s="1">
        <v>23607</v>
      </c>
      <c r="E97" t="s">
        <v>17</v>
      </c>
      <c r="F97" t="s">
        <v>28</v>
      </c>
      <c r="G97" t="s">
        <v>13</v>
      </c>
      <c r="H97" t="s">
        <v>21</v>
      </c>
      <c r="I97" t="s">
        <v>26</v>
      </c>
    </row>
    <row r="98" spans="1:9" x14ac:dyDescent="0.45">
      <c r="A98" t="s">
        <v>134</v>
      </c>
      <c r="B98" t="s">
        <v>33</v>
      </c>
      <c r="C98">
        <v>0</v>
      </c>
      <c r="D98" s="1">
        <v>32550</v>
      </c>
      <c r="E98" t="s">
        <v>17</v>
      </c>
      <c r="F98" t="s">
        <v>30</v>
      </c>
      <c r="G98" t="s">
        <v>13</v>
      </c>
      <c r="H98" t="s">
        <v>21</v>
      </c>
      <c r="I98" t="s">
        <v>26</v>
      </c>
    </row>
    <row r="99" spans="1:9" x14ac:dyDescent="0.45">
      <c r="A99" t="s">
        <v>135</v>
      </c>
      <c r="B99" t="s">
        <v>10</v>
      </c>
      <c r="C99">
        <v>1</v>
      </c>
      <c r="D99" s="1">
        <v>31843</v>
      </c>
      <c r="E99" t="s">
        <v>17</v>
      </c>
      <c r="F99" t="s">
        <v>28</v>
      </c>
      <c r="G99" t="s">
        <v>13</v>
      </c>
      <c r="H99" t="s">
        <v>21</v>
      </c>
      <c r="I99" t="s">
        <v>26</v>
      </c>
    </row>
    <row r="100" spans="1:9" x14ac:dyDescent="0.45">
      <c r="A100" t="s">
        <v>136</v>
      </c>
      <c r="B100" t="s">
        <v>10</v>
      </c>
      <c r="C100">
        <v>0</v>
      </c>
      <c r="D100" s="1">
        <v>20991</v>
      </c>
      <c r="E100" t="s">
        <v>11</v>
      </c>
      <c r="F100" t="s">
        <v>25</v>
      </c>
      <c r="G100" t="s">
        <v>137</v>
      </c>
      <c r="H100" t="s">
        <v>23</v>
      </c>
      <c r="I100" t="s">
        <v>26</v>
      </c>
    </row>
    <row r="101" spans="1:9" x14ac:dyDescent="0.45">
      <c r="A101" t="s">
        <v>138</v>
      </c>
      <c r="B101" t="s">
        <v>10</v>
      </c>
      <c r="C101">
        <v>0</v>
      </c>
      <c r="D101" s="1">
        <v>21546</v>
      </c>
      <c r="E101" t="s">
        <v>19</v>
      </c>
      <c r="F101" t="s">
        <v>25</v>
      </c>
      <c r="G101" t="s">
        <v>13</v>
      </c>
      <c r="H101" t="s">
        <v>41</v>
      </c>
      <c r="I101" t="s">
        <v>26</v>
      </c>
    </row>
    <row r="102" spans="1:9" x14ac:dyDescent="0.45">
      <c r="A102" t="s">
        <v>139</v>
      </c>
      <c r="B102" t="s">
        <v>33</v>
      </c>
      <c r="C102">
        <v>1</v>
      </c>
      <c r="D102" s="1">
        <v>36753</v>
      </c>
      <c r="E102" t="s">
        <v>19</v>
      </c>
      <c r="F102" t="s">
        <v>12</v>
      </c>
      <c r="G102" t="s">
        <v>13</v>
      </c>
      <c r="H102" t="s">
        <v>23</v>
      </c>
      <c r="I102" t="s">
        <v>15</v>
      </c>
    </row>
    <row r="103" spans="1:9" x14ac:dyDescent="0.45">
      <c r="A103" t="s">
        <v>140</v>
      </c>
      <c r="B103" t="s">
        <v>33</v>
      </c>
      <c r="C103">
        <v>0</v>
      </c>
      <c r="D103" s="1">
        <v>27942</v>
      </c>
      <c r="E103" t="s">
        <v>17</v>
      </c>
      <c r="F103" t="s">
        <v>25</v>
      </c>
      <c r="G103" t="s">
        <v>13</v>
      </c>
      <c r="H103" t="s">
        <v>21</v>
      </c>
      <c r="I103" t="s">
        <v>15</v>
      </c>
    </row>
    <row r="104" spans="1:9" x14ac:dyDescent="0.45">
      <c r="A104" t="s">
        <v>141</v>
      </c>
      <c r="B104" t="s">
        <v>33</v>
      </c>
      <c r="C104">
        <v>0</v>
      </c>
      <c r="D104" s="1">
        <v>17826</v>
      </c>
      <c r="E104" t="s">
        <v>17</v>
      </c>
      <c r="F104" t="s">
        <v>20</v>
      </c>
      <c r="G104" t="s">
        <v>13</v>
      </c>
      <c r="H104" t="s">
        <v>21</v>
      </c>
      <c r="I104" t="s">
        <v>26</v>
      </c>
    </row>
    <row r="105" spans="1:9" x14ac:dyDescent="0.45">
      <c r="A105" t="s">
        <v>142</v>
      </c>
      <c r="B105" t="s">
        <v>10</v>
      </c>
      <c r="C105">
        <v>0</v>
      </c>
      <c r="D105" s="1">
        <v>25376</v>
      </c>
      <c r="E105" t="s">
        <v>34</v>
      </c>
      <c r="F105" t="s">
        <v>25</v>
      </c>
      <c r="G105" t="s">
        <v>13</v>
      </c>
      <c r="H105" t="s">
        <v>21</v>
      </c>
      <c r="I105" t="s">
        <v>26</v>
      </c>
    </row>
    <row r="106" spans="1:9" x14ac:dyDescent="0.45">
      <c r="A106" t="s">
        <v>143</v>
      </c>
      <c r="B106" t="s">
        <v>10</v>
      </c>
      <c r="C106">
        <v>0</v>
      </c>
      <c r="D106" s="1">
        <v>34193</v>
      </c>
      <c r="E106" t="s">
        <v>11</v>
      </c>
      <c r="F106" t="s">
        <v>25</v>
      </c>
      <c r="G106" t="s">
        <v>13</v>
      </c>
      <c r="H106" t="s">
        <v>14</v>
      </c>
      <c r="I106" t="s">
        <v>15</v>
      </c>
    </row>
    <row r="107" spans="1:9" x14ac:dyDescent="0.45">
      <c r="A107" t="s">
        <v>144</v>
      </c>
      <c r="B107" t="s">
        <v>10</v>
      </c>
      <c r="C107">
        <v>0</v>
      </c>
      <c r="D107" s="1">
        <v>25101</v>
      </c>
      <c r="E107" t="s">
        <v>34</v>
      </c>
      <c r="F107" t="s">
        <v>28</v>
      </c>
      <c r="G107" t="s">
        <v>13</v>
      </c>
      <c r="H107" t="s">
        <v>21</v>
      </c>
      <c r="I107" t="s">
        <v>45</v>
      </c>
    </row>
    <row r="108" spans="1:9" x14ac:dyDescent="0.45">
      <c r="A108" t="s">
        <v>145</v>
      </c>
      <c r="B108" t="s">
        <v>10</v>
      </c>
      <c r="C108">
        <v>0</v>
      </c>
      <c r="D108" s="1">
        <v>24894</v>
      </c>
      <c r="E108" t="s">
        <v>19</v>
      </c>
      <c r="F108" t="s">
        <v>28</v>
      </c>
      <c r="G108" t="s">
        <v>13</v>
      </c>
      <c r="H108" t="s">
        <v>21</v>
      </c>
      <c r="I108" t="s">
        <v>26</v>
      </c>
    </row>
    <row r="109" spans="1:9" x14ac:dyDescent="0.45">
      <c r="A109" t="s">
        <v>146</v>
      </c>
      <c r="B109" t="s">
        <v>10</v>
      </c>
      <c r="C109">
        <v>0</v>
      </c>
      <c r="D109" s="1">
        <v>26871</v>
      </c>
      <c r="E109" t="s">
        <v>17</v>
      </c>
      <c r="F109" t="s">
        <v>12</v>
      </c>
      <c r="G109" t="s">
        <v>13</v>
      </c>
      <c r="H109" t="s">
        <v>21</v>
      </c>
      <c r="I109" t="s">
        <v>26</v>
      </c>
    </row>
    <row r="110" spans="1:9" x14ac:dyDescent="0.45">
      <c r="A110" t="s">
        <v>147</v>
      </c>
      <c r="B110" t="s">
        <v>33</v>
      </c>
      <c r="C110">
        <v>0</v>
      </c>
      <c r="D110" s="1">
        <v>22871</v>
      </c>
      <c r="E110" t="s">
        <v>34</v>
      </c>
      <c r="F110" t="s">
        <v>25</v>
      </c>
      <c r="G110" t="s">
        <v>13</v>
      </c>
      <c r="H110" t="s">
        <v>21</v>
      </c>
      <c r="I110" t="s">
        <v>26</v>
      </c>
    </row>
    <row r="111" spans="1:9" x14ac:dyDescent="0.45">
      <c r="A111" t="s">
        <v>148</v>
      </c>
      <c r="B111" t="s">
        <v>10</v>
      </c>
      <c r="C111">
        <v>0</v>
      </c>
      <c r="D111" s="1">
        <v>33200</v>
      </c>
      <c r="E111" t="s">
        <v>34</v>
      </c>
      <c r="F111" t="s">
        <v>25</v>
      </c>
      <c r="G111" t="s">
        <v>13</v>
      </c>
      <c r="H111" t="s">
        <v>14</v>
      </c>
      <c r="I111" t="s">
        <v>15</v>
      </c>
    </row>
    <row r="112" spans="1:9" x14ac:dyDescent="0.45">
      <c r="A112" t="s">
        <v>149</v>
      </c>
      <c r="B112" t="s">
        <v>10</v>
      </c>
      <c r="C112">
        <v>0</v>
      </c>
      <c r="D112" s="1">
        <v>35517</v>
      </c>
      <c r="E112" t="s">
        <v>19</v>
      </c>
      <c r="F112" t="s">
        <v>81</v>
      </c>
      <c r="G112" t="s">
        <v>13</v>
      </c>
      <c r="H112" t="s">
        <v>14</v>
      </c>
      <c r="I112" t="s">
        <v>26</v>
      </c>
    </row>
    <row r="113" spans="1:9" x14ac:dyDescent="0.45">
      <c r="A113" t="s">
        <v>150</v>
      </c>
      <c r="B113" t="s">
        <v>33</v>
      </c>
      <c r="C113">
        <v>1</v>
      </c>
      <c r="D113" s="1">
        <v>25405</v>
      </c>
      <c r="E113" t="s">
        <v>19</v>
      </c>
      <c r="F113" t="s">
        <v>28</v>
      </c>
      <c r="G113" t="s">
        <v>13</v>
      </c>
      <c r="H113" t="s">
        <v>21</v>
      </c>
      <c r="I113" t="s">
        <v>15</v>
      </c>
    </row>
    <row r="114" spans="1:9" x14ac:dyDescent="0.45">
      <c r="A114" t="s">
        <v>151</v>
      </c>
      <c r="B114" t="s">
        <v>33</v>
      </c>
      <c r="C114">
        <v>0</v>
      </c>
      <c r="D114" s="1">
        <v>37538</v>
      </c>
      <c r="E114" t="s">
        <v>11</v>
      </c>
      <c r="F114" t="s">
        <v>28</v>
      </c>
      <c r="G114" t="s">
        <v>13</v>
      </c>
      <c r="H114" t="s">
        <v>14</v>
      </c>
      <c r="I114" t="s">
        <v>15</v>
      </c>
    </row>
    <row r="115" spans="1:9" x14ac:dyDescent="0.45">
      <c r="A115" t="s">
        <v>152</v>
      </c>
      <c r="B115" t="s">
        <v>10</v>
      </c>
      <c r="C115">
        <v>0</v>
      </c>
      <c r="D115" s="1">
        <v>32198</v>
      </c>
      <c r="E115" t="s">
        <v>17</v>
      </c>
      <c r="F115" t="s">
        <v>28</v>
      </c>
      <c r="G115" t="s">
        <v>13</v>
      </c>
      <c r="H115" t="s">
        <v>21</v>
      </c>
      <c r="I115" t="s">
        <v>45</v>
      </c>
    </row>
    <row r="116" spans="1:9" x14ac:dyDescent="0.45">
      <c r="A116" t="s">
        <v>153</v>
      </c>
      <c r="B116" t="s">
        <v>10</v>
      </c>
      <c r="C116">
        <v>1</v>
      </c>
      <c r="D116" s="1">
        <v>28746</v>
      </c>
      <c r="E116" t="s">
        <v>34</v>
      </c>
      <c r="F116" t="s">
        <v>12</v>
      </c>
      <c r="G116" t="s">
        <v>13</v>
      </c>
      <c r="H116" t="s">
        <v>21</v>
      </c>
      <c r="I116" t="s">
        <v>26</v>
      </c>
    </row>
    <row r="117" spans="1:9" x14ac:dyDescent="0.45">
      <c r="A117" t="s">
        <v>154</v>
      </c>
      <c r="B117" t="s">
        <v>10</v>
      </c>
      <c r="C117">
        <v>0</v>
      </c>
      <c r="D117" s="1">
        <v>31223</v>
      </c>
      <c r="E117" t="s">
        <v>17</v>
      </c>
      <c r="F117" t="s">
        <v>25</v>
      </c>
      <c r="G117" t="s">
        <v>13</v>
      </c>
      <c r="H117" t="s">
        <v>21</v>
      </c>
      <c r="I117" t="s">
        <v>15</v>
      </c>
    </row>
    <row r="118" spans="1:9" x14ac:dyDescent="0.45">
      <c r="A118" t="s">
        <v>155</v>
      </c>
      <c r="B118" t="s">
        <v>33</v>
      </c>
      <c r="C118">
        <v>0</v>
      </c>
      <c r="D118" s="1">
        <v>23893</v>
      </c>
      <c r="E118" t="s">
        <v>19</v>
      </c>
      <c r="F118" t="s">
        <v>30</v>
      </c>
      <c r="G118" t="s">
        <v>13</v>
      </c>
      <c r="H118" t="s">
        <v>21</v>
      </c>
      <c r="I118" t="s">
        <v>26</v>
      </c>
    </row>
    <row r="119" spans="1:9" x14ac:dyDescent="0.45">
      <c r="A119" t="s">
        <v>156</v>
      </c>
      <c r="B119" t="s">
        <v>10</v>
      </c>
      <c r="C119">
        <v>1</v>
      </c>
      <c r="D119" s="1">
        <v>34256</v>
      </c>
      <c r="E119" t="s">
        <v>34</v>
      </c>
      <c r="F119" t="s">
        <v>28</v>
      </c>
      <c r="G119" t="s">
        <v>13</v>
      </c>
      <c r="H119" t="s">
        <v>14</v>
      </c>
      <c r="I119" t="s">
        <v>15</v>
      </c>
    </row>
    <row r="120" spans="1:9" x14ac:dyDescent="0.45">
      <c r="A120" t="s">
        <v>157</v>
      </c>
      <c r="B120" t="s">
        <v>10</v>
      </c>
      <c r="C120">
        <v>0</v>
      </c>
      <c r="D120" s="1">
        <v>21695</v>
      </c>
      <c r="E120" t="s">
        <v>17</v>
      </c>
      <c r="F120" t="s">
        <v>20</v>
      </c>
      <c r="G120" t="s">
        <v>13</v>
      </c>
      <c r="H120" t="s">
        <v>21</v>
      </c>
      <c r="I120" t="s">
        <v>26</v>
      </c>
    </row>
    <row r="121" spans="1:9" x14ac:dyDescent="0.45">
      <c r="A121" t="s">
        <v>158</v>
      </c>
      <c r="B121" t="s">
        <v>33</v>
      </c>
      <c r="C121">
        <v>1</v>
      </c>
      <c r="D121" s="1">
        <v>31080</v>
      </c>
      <c r="E121" t="s">
        <v>17</v>
      </c>
      <c r="F121" t="s">
        <v>20</v>
      </c>
      <c r="G121" t="s">
        <v>108</v>
      </c>
      <c r="H121" t="s">
        <v>21</v>
      </c>
      <c r="I121" t="s">
        <v>15</v>
      </c>
    </row>
    <row r="122" spans="1:9" x14ac:dyDescent="0.45">
      <c r="A122" t="s">
        <v>159</v>
      </c>
      <c r="B122" t="s">
        <v>33</v>
      </c>
      <c r="C122">
        <v>0</v>
      </c>
      <c r="D122" s="1">
        <v>30819</v>
      </c>
      <c r="E122" t="s">
        <v>11</v>
      </c>
      <c r="F122" t="s">
        <v>81</v>
      </c>
      <c r="G122" t="s">
        <v>13</v>
      </c>
      <c r="H122" t="s">
        <v>14</v>
      </c>
      <c r="I122" t="s">
        <v>15</v>
      </c>
    </row>
    <row r="123" spans="1:9" x14ac:dyDescent="0.45">
      <c r="A123" t="s">
        <v>160</v>
      </c>
      <c r="B123" t="s">
        <v>10</v>
      </c>
      <c r="C123">
        <v>1</v>
      </c>
      <c r="D123" s="1">
        <v>17927</v>
      </c>
      <c r="E123" t="s">
        <v>34</v>
      </c>
      <c r="F123" t="s">
        <v>20</v>
      </c>
      <c r="G123" t="s">
        <v>13</v>
      </c>
      <c r="H123" t="s">
        <v>21</v>
      </c>
      <c r="I123" t="s">
        <v>26</v>
      </c>
    </row>
    <row r="124" spans="1:9" x14ac:dyDescent="0.45">
      <c r="A124" t="s">
        <v>161</v>
      </c>
      <c r="B124" t="s">
        <v>10</v>
      </c>
      <c r="C124">
        <v>1</v>
      </c>
      <c r="D124" s="1">
        <v>33025</v>
      </c>
      <c r="E124" t="s">
        <v>11</v>
      </c>
      <c r="F124" t="s">
        <v>30</v>
      </c>
      <c r="G124" t="s">
        <v>13</v>
      </c>
      <c r="H124" t="s">
        <v>21</v>
      </c>
      <c r="I124" t="s">
        <v>26</v>
      </c>
    </row>
    <row r="125" spans="1:9" x14ac:dyDescent="0.45">
      <c r="A125" t="s">
        <v>162</v>
      </c>
      <c r="B125" t="s">
        <v>10</v>
      </c>
      <c r="C125">
        <v>1</v>
      </c>
      <c r="D125" s="1">
        <v>31284</v>
      </c>
      <c r="E125" t="s">
        <v>34</v>
      </c>
      <c r="F125" t="s">
        <v>64</v>
      </c>
      <c r="G125" t="s">
        <v>13</v>
      </c>
      <c r="H125" t="s">
        <v>21</v>
      </c>
      <c r="I125" t="s">
        <v>15</v>
      </c>
    </row>
    <row r="126" spans="1:9" x14ac:dyDescent="0.45">
      <c r="A126" t="s">
        <v>163</v>
      </c>
      <c r="B126" t="s">
        <v>10</v>
      </c>
      <c r="C126">
        <v>0</v>
      </c>
      <c r="D126" s="1">
        <v>22383</v>
      </c>
      <c r="E126" t="s">
        <v>19</v>
      </c>
      <c r="F126" t="s">
        <v>28</v>
      </c>
      <c r="G126" t="s">
        <v>13</v>
      </c>
      <c r="H126" t="s">
        <v>21</v>
      </c>
      <c r="I126" t="s">
        <v>26</v>
      </c>
    </row>
    <row r="127" spans="1:9" x14ac:dyDescent="0.45">
      <c r="A127" t="s">
        <v>164</v>
      </c>
      <c r="B127" t="s">
        <v>10</v>
      </c>
      <c r="C127">
        <v>1</v>
      </c>
      <c r="D127" s="1">
        <v>28806</v>
      </c>
      <c r="E127" t="s">
        <v>17</v>
      </c>
      <c r="F127" t="s">
        <v>28</v>
      </c>
      <c r="G127" t="s">
        <v>13</v>
      </c>
      <c r="H127" t="s">
        <v>14</v>
      </c>
      <c r="I127" t="s">
        <v>26</v>
      </c>
    </row>
    <row r="128" spans="1:9" x14ac:dyDescent="0.45">
      <c r="A128" t="s">
        <v>165</v>
      </c>
      <c r="B128" t="s">
        <v>33</v>
      </c>
      <c r="C128">
        <v>1</v>
      </c>
      <c r="D128" s="1">
        <v>17867</v>
      </c>
      <c r="E128" t="s">
        <v>19</v>
      </c>
      <c r="F128" t="s">
        <v>28</v>
      </c>
      <c r="G128" t="s">
        <v>13</v>
      </c>
      <c r="H128" t="s">
        <v>21</v>
      </c>
      <c r="I128" t="s">
        <v>15</v>
      </c>
    </row>
    <row r="129" spans="1:9" x14ac:dyDescent="0.45">
      <c r="A129" t="s">
        <v>166</v>
      </c>
      <c r="B129" t="s">
        <v>33</v>
      </c>
      <c r="C129">
        <v>1</v>
      </c>
      <c r="D129" s="1">
        <v>31711</v>
      </c>
      <c r="E129" t="s">
        <v>34</v>
      </c>
      <c r="F129" t="s">
        <v>28</v>
      </c>
      <c r="G129" t="s">
        <v>13</v>
      </c>
      <c r="H129" t="s">
        <v>23</v>
      </c>
      <c r="I129" t="s">
        <v>15</v>
      </c>
    </row>
    <row r="130" spans="1:9" x14ac:dyDescent="0.45">
      <c r="A130" t="s">
        <v>167</v>
      </c>
      <c r="B130" t="s">
        <v>10</v>
      </c>
      <c r="C130">
        <v>0</v>
      </c>
      <c r="D130" s="1">
        <v>38022</v>
      </c>
      <c r="E130" t="s">
        <v>19</v>
      </c>
      <c r="F130" t="s">
        <v>12</v>
      </c>
      <c r="G130" t="s">
        <v>13</v>
      </c>
      <c r="H130" t="s">
        <v>14</v>
      </c>
      <c r="I130" t="s">
        <v>15</v>
      </c>
    </row>
    <row r="131" spans="1:9" x14ac:dyDescent="0.45">
      <c r="A131" t="s">
        <v>168</v>
      </c>
      <c r="B131" t="s">
        <v>33</v>
      </c>
      <c r="C131">
        <v>0</v>
      </c>
      <c r="D131" s="1">
        <v>30004</v>
      </c>
      <c r="E131" t="s">
        <v>34</v>
      </c>
      <c r="F131" t="s">
        <v>28</v>
      </c>
      <c r="G131" t="s">
        <v>13</v>
      </c>
      <c r="H131" t="s">
        <v>21</v>
      </c>
      <c r="I131" t="s">
        <v>26</v>
      </c>
    </row>
    <row r="132" spans="1:9" x14ac:dyDescent="0.45">
      <c r="A132" t="s">
        <v>169</v>
      </c>
      <c r="B132" t="s">
        <v>33</v>
      </c>
      <c r="C132">
        <v>0</v>
      </c>
      <c r="D132" s="1">
        <v>29805</v>
      </c>
      <c r="E132" t="s">
        <v>17</v>
      </c>
      <c r="F132" t="s">
        <v>28</v>
      </c>
      <c r="G132" t="s">
        <v>13</v>
      </c>
      <c r="H132" t="s">
        <v>21</v>
      </c>
      <c r="I132" t="s">
        <v>15</v>
      </c>
    </row>
    <row r="133" spans="1:9" x14ac:dyDescent="0.45">
      <c r="A133" t="s">
        <v>170</v>
      </c>
      <c r="B133" t="s">
        <v>10</v>
      </c>
      <c r="C133">
        <v>0</v>
      </c>
      <c r="D133" s="1">
        <v>22538</v>
      </c>
      <c r="E133" t="s">
        <v>11</v>
      </c>
      <c r="F133" t="s">
        <v>25</v>
      </c>
      <c r="G133" t="s">
        <v>13</v>
      </c>
      <c r="H133" t="s">
        <v>21</v>
      </c>
      <c r="I133" t="s">
        <v>15</v>
      </c>
    </row>
    <row r="134" spans="1:9" x14ac:dyDescent="0.45">
      <c r="A134" t="s">
        <v>171</v>
      </c>
      <c r="B134" t="s">
        <v>10</v>
      </c>
      <c r="C134">
        <v>0</v>
      </c>
      <c r="D134" s="1">
        <v>33852</v>
      </c>
      <c r="E134" t="s">
        <v>19</v>
      </c>
      <c r="F134" t="s">
        <v>59</v>
      </c>
      <c r="G134" t="s">
        <v>13</v>
      </c>
      <c r="H134" t="s">
        <v>14</v>
      </c>
      <c r="I134" t="s">
        <v>15</v>
      </c>
    </row>
    <row r="135" spans="1:9" x14ac:dyDescent="0.45">
      <c r="A135" t="s">
        <v>172</v>
      </c>
      <c r="B135" t="s">
        <v>10</v>
      </c>
      <c r="C135">
        <v>0</v>
      </c>
      <c r="D135" s="1">
        <v>25741</v>
      </c>
      <c r="E135" t="s">
        <v>19</v>
      </c>
      <c r="F135" t="s">
        <v>20</v>
      </c>
      <c r="G135" t="s">
        <v>13</v>
      </c>
      <c r="H135" t="s">
        <v>21</v>
      </c>
      <c r="I135" t="s">
        <v>26</v>
      </c>
    </row>
    <row r="136" spans="1:9" x14ac:dyDescent="0.45">
      <c r="A136" t="s">
        <v>173</v>
      </c>
      <c r="B136" t="s">
        <v>33</v>
      </c>
      <c r="C136">
        <v>1</v>
      </c>
      <c r="D136" s="1">
        <v>29310</v>
      </c>
      <c r="E136" t="s">
        <v>17</v>
      </c>
      <c r="F136" t="s">
        <v>20</v>
      </c>
      <c r="G136" t="s">
        <v>13</v>
      </c>
      <c r="H136" t="s">
        <v>21</v>
      </c>
      <c r="I136" t="s">
        <v>15</v>
      </c>
    </row>
    <row r="137" spans="1:9" x14ac:dyDescent="0.45">
      <c r="A137" t="s">
        <v>174</v>
      </c>
      <c r="B137" t="s">
        <v>33</v>
      </c>
      <c r="C137">
        <v>0</v>
      </c>
      <c r="D137" s="1">
        <v>32679</v>
      </c>
      <c r="E137" t="s">
        <v>19</v>
      </c>
      <c r="F137" t="s">
        <v>28</v>
      </c>
      <c r="G137" t="s">
        <v>13</v>
      </c>
      <c r="H137" t="s">
        <v>21</v>
      </c>
      <c r="I137" t="s">
        <v>15</v>
      </c>
    </row>
    <row r="138" spans="1:9" x14ac:dyDescent="0.45">
      <c r="A138" t="s">
        <v>175</v>
      </c>
      <c r="B138" t="s">
        <v>33</v>
      </c>
      <c r="C138">
        <v>1</v>
      </c>
      <c r="D138" s="1">
        <v>32700</v>
      </c>
      <c r="E138" t="s">
        <v>19</v>
      </c>
      <c r="F138" t="s">
        <v>28</v>
      </c>
      <c r="G138" t="s">
        <v>13</v>
      </c>
      <c r="H138" t="s">
        <v>21</v>
      </c>
      <c r="I138" t="s">
        <v>15</v>
      </c>
    </row>
    <row r="139" spans="1:9" x14ac:dyDescent="0.45">
      <c r="A139" t="s">
        <v>176</v>
      </c>
      <c r="B139" t="s">
        <v>10</v>
      </c>
      <c r="C139">
        <v>0</v>
      </c>
      <c r="D139" s="1">
        <v>24594</v>
      </c>
      <c r="E139" t="s">
        <v>19</v>
      </c>
      <c r="F139" t="s">
        <v>59</v>
      </c>
      <c r="G139" t="s">
        <v>13</v>
      </c>
      <c r="H139" t="s">
        <v>21</v>
      </c>
      <c r="I139" t="s">
        <v>26</v>
      </c>
    </row>
    <row r="140" spans="1:9" x14ac:dyDescent="0.45">
      <c r="A140" t="s">
        <v>177</v>
      </c>
      <c r="B140" t="s">
        <v>10</v>
      </c>
      <c r="C140">
        <v>0</v>
      </c>
      <c r="D140" s="1">
        <v>23157</v>
      </c>
      <c r="E140" t="s">
        <v>17</v>
      </c>
      <c r="F140" t="s">
        <v>25</v>
      </c>
      <c r="G140" t="s">
        <v>13</v>
      </c>
      <c r="H140" t="s">
        <v>21</v>
      </c>
      <c r="I140" t="s">
        <v>15</v>
      </c>
    </row>
    <row r="141" spans="1:9" x14ac:dyDescent="0.45">
      <c r="A141" t="s">
        <v>178</v>
      </c>
      <c r="B141" t="s">
        <v>10</v>
      </c>
      <c r="C141">
        <v>1</v>
      </c>
      <c r="D141" s="1">
        <v>31867</v>
      </c>
      <c r="E141" t="s">
        <v>17</v>
      </c>
      <c r="F141" t="s">
        <v>30</v>
      </c>
      <c r="G141" t="s">
        <v>13</v>
      </c>
      <c r="H141" t="s">
        <v>21</v>
      </c>
      <c r="I141" t="s">
        <v>26</v>
      </c>
    </row>
    <row r="142" spans="1:9" x14ac:dyDescent="0.45">
      <c r="A142" t="s">
        <v>179</v>
      </c>
      <c r="B142" t="s">
        <v>10</v>
      </c>
      <c r="C142">
        <v>0</v>
      </c>
      <c r="D142" s="1">
        <v>21952</v>
      </c>
      <c r="E142" t="s">
        <v>34</v>
      </c>
      <c r="F142" t="s">
        <v>25</v>
      </c>
      <c r="G142" t="s">
        <v>116</v>
      </c>
      <c r="H142" t="s">
        <v>21</v>
      </c>
      <c r="I142" t="s">
        <v>26</v>
      </c>
    </row>
    <row r="143" spans="1:9" x14ac:dyDescent="0.45">
      <c r="A143" t="s">
        <v>180</v>
      </c>
      <c r="B143" t="s">
        <v>10</v>
      </c>
      <c r="C143">
        <v>0</v>
      </c>
      <c r="D143" s="1">
        <v>29353</v>
      </c>
      <c r="E143" t="s">
        <v>19</v>
      </c>
      <c r="F143" t="s">
        <v>30</v>
      </c>
      <c r="G143" t="s">
        <v>13</v>
      </c>
      <c r="H143" t="s">
        <v>21</v>
      </c>
      <c r="I143" t="s">
        <v>15</v>
      </c>
    </row>
    <row r="144" spans="1:9" x14ac:dyDescent="0.45">
      <c r="A144" t="s">
        <v>181</v>
      </c>
      <c r="B144" t="s">
        <v>33</v>
      </c>
      <c r="C144">
        <v>1</v>
      </c>
      <c r="D144" s="1">
        <v>28153</v>
      </c>
      <c r="E144" t="s">
        <v>34</v>
      </c>
      <c r="F144" t="s">
        <v>20</v>
      </c>
      <c r="G144" t="s">
        <v>13</v>
      </c>
      <c r="H144" t="s">
        <v>14</v>
      </c>
      <c r="I144" t="s">
        <v>15</v>
      </c>
    </row>
    <row r="145" spans="1:9" x14ac:dyDescent="0.45">
      <c r="A145" t="s">
        <v>182</v>
      </c>
      <c r="B145" t="s">
        <v>33</v>
      </c>
      <c r="C145">
        <v>0</v>
      </c>
      <c r="D145" s="1">
        <v>37166</v>
      </c>
      <c r="E145" t="s">
        <v>11</v>
      </c>
      <c r="F145" t="s">
        <v>28</v>
      </c>
      <c r="G145" t="s">
        <v>183</v>
      </c>
      <c r="H145" t="s">
        <v>14</v>
      </c>
      <c r="I145" t="s">
        <v>15</v>
      </c>
    </row>
    <row r="146" spans="1:9" x14ac:dyDescent="0.45">
      <c r="A146" t="s">
        <v>184</v>
      </c>
      <c r="B146" t="s">
        <v>33</v>
      </c>
      <c r="C146">
        <v>0</v>
      </c>
      <c r="D146" s="1">
        <v>22349</v>
      </c>
      <c r="E146" t="s">
        <v>34</v>
      </c>
      <c r="F146" t="s">
        <v>28</v>
      </c>
      <c r="G146" t="s">
        <v>13</v>
      </c>
      <c r="H146" t="s">
        <v>21</v>
      </c>
      <c r="I146" t="s">
        <v>26</v>
      </c>
    </row>
    <row r="147" spans="1:9" x14ac:dyDescent="0.45">
      <c r="A147" t="s">
        <v>185</v>
      </c>
      <c r="B147" t="s">
        <v>10</v>
      </c>
      <c r="C147">
        <v>0</v>
      </c>
      <c r="D147" s="1">
        <v>25799</v>
      </c>
      <c r="E147" t="s">
        <v>17</v>
      </c>
      <c r="F147" t="s">
        <v>28</v>
      </c>
      <c r="G147" t="s">
        <v>13</v>
      </c>
      <c r="H147" t="s">
        <v>23</v>
      </c>
      <c r="I147" t="s">
        <v>15</v>
      </c>
    </row>
    <row r="148" spans="1:9" x14ac:dyDescent="0.45">
      <c r="A148" t="s">
        <v>186</v>
      </c>
      <c r="B148" t="s">
        <v>33</v>
      </c>
      <c r="C148">
        <v>1</v>
      </c>
      <c r="D148" s="1">
        <v>19432</v>
      </c>
      <c r="E148" t="s">
        <v>19</v>
      </c>
      <c r="F148" t="s">
        <v>59</v>
      </c>
      <c r="G148" t="s">
        <v>13</v>
      </c>
      <c r="H148" t="s">
        <v>21</v>
      </c>
      <c r="I148" t="s">
        <v>15</v>
      </c>
    </row>
    <row r="149" spans="1:9" x14ac:dyDescent="0.45">
      <c r="A149" t="s">
        <v>187</v>
      </c>
      <c r="B149" t="s">
        <v>33</v>
      </c>
      <c r="C149">
        <v>0</v>
      </c>
      <c r="D149" s="1">
        <v>33884</v>
      </c>
      <c r="E149" t="s">
        <v>19</v>
      </c>
      <c r="F149" t="s">
        <v>30</v>
      </c>
      <c r="G149" t="s">
        <v>13</v>
      </c>
      <c r="H149" t="s">
        <v>14</v>
      </c>
      <c r="I149" t="s">
        <v>26</v>
      </c>
    </row>
    <row r="150" spans="1:9" x14ac:dyDescent="0.45">
      <c r="A150" t="s">
        <v>188</v>
      </c>
      <c r="B150" t="s">
        <v>33</v>
      </c>
      <c r="C150">
        <v>0</v>
      </c>
      <c r="D150" s="1">
        <v>32923</v>
      </c>
      <c r="E150" t="s">
        <v>34</v>
      </c>
      <c r="F150" t="s">
        <v>20</v>
      </c>
      <c r="G150" t="s">
        <v>13</v>
      </c>
      <c r="H150" t="s">
        <v>14</v>
      </c>
      <c r="I150" t="s">
        <v>15</v>
      </c>
    </row>
    <row r="151" spans="1:9" x14ac:dyDescent="0.45">
      <c r="A151" t="s">
        <v>189</v>
      </c>
      <c r="B151" t="s">
        <v>10</v>
      </c>
      <c r="C151">
        <v>0</v>
      </c>
      <c r="D151" s="1">
        <v>32862</v>
      </c>
      <c r="E151" t="s">
        <v>19</v>
      </c>
      <c r="F151" t="s">
        <v>30</v>
      </c>
      <c r="G151" t="s">
        <v>13</v>
      </c>
      <c r="H151" t="s">
        <v>14</v>
      </c>
      <c r="I151" t="s">
        <v>15</v>
      </c>
    </row>
    <row r="152" spans="1:9" x14ac:dyDescent="0.45">
      <c r="A152" t="s">
        <v>190</v>
      </c>
      <c r="B152" t="s">
        <v>33</v>
      </c>
      <c r="C152">
        <v>0</v>
      </c>
      <c r="D152" s="1">
        <v>12061</v>
      </c>
      <c r="E152" t="s">
        <v>34</v>
      </c>
      <c r="F152" t="s">
        <v>30</v>
      </c>
      <c r="G152" t="s">
        <v>38</v>
      </c>
      <c r="H152" t="s">
        <v>41</v>
      </c>
      <c r="I152" t="s">
        <v>26</v>
      </c>
    </row>
    <row r="153" spans="1:9" x14ac:dyDescent="0.45">
      <c r="A153" t="s">
        <v>191</v>
      </c>
      <c r="B153" t="s">
        <v>33</v>
      </c>
      <c r="C153">
        <v>1</v>
      </c>
      <c r="D153" s="1">
        <v>30543</v>
      </c>
      <c r="E153" t="s">
        <v>11</v>
      </c>
      <c r="F153" t="s">
        <v>81</v>
      </c>
      <c r="G153" t="s">
        <v>13</v>
      </c>
      <c r="H153" t="s">
        <v>21</v>
      </c>
      <c r="I153" t="s">
        <v>15</v>
      </c>
    </row>
    <row r="154" spans="1:9" x14ac:dyDescent="0.45">
      <c r="A154" t="s">
        <v>192</v>
      </c>
      <c r="B154" t="s">
        <v>10</v>
      </c>
      <c r="C154">
        <v>0</v>
      </c>
      <c r="D154" s="1">
        <v>15921</v>
      </c>
      <c r="E154" t="s">
        <v>11</v>
      </c>
      <c r="F154" t="s">
        <v>28</v>
      </c>
      <c r="G154" t="s">
        <v>13</v>
      </c>
      <c r="H154" t="s">
        <v>21</v>
      </c>
      <c r="I154" t="s">
        <v>26</v>
      </c>
    </row>
    <row r="155" spans="1:9" x14ac:dyDescent="0.45">
      <c r="A155" t="s">
        <v>193</v>
      </c>
      <c r="B155" t="s">
        <v>33</v>
      </c>
      <c r="C155">
        <v>0</v>
      </c>
      <c r="D155" s="1">
        <v>17946</v>
      </c>
      <c r="E155" t="s">
        <v>17</v>
      </c>
      <c r="F155" t="s">
        <v>30</v>
      </c>
      <c r="G155" t="s">
        <v>13</v>
      </c>
      <c r="H155" t="s">
        <v>21</v>
      </c>
      <c r="I155" t="s">
        <v>15</v>
      </c>
    </row>
    <row r="156" spans="1:9" x14ac:dyDescent="0.45">
      <c r="A156" t="s">
        <v>194</v>
      </c>
      <c r="B156" t="s">
        <v>10</v>
      </c>
      <c r="C156">
        <v>1</v>
      </c>
      <c r="D156" s="1">
        <v>17867</v>
      </c>
      <c r="E156" t="s">
        <v>34</v>
      </c>
      <c r="F156" t="s">
        <v>20</v>
      </c>
      <c r="G156" t="s">
        <v>13</v>
      </c>
      <c r="H156" t="s">
        <v>21</v>
      </c>
      <c r="I156" t="s">
        <v>26</v>
      </c>
    </row>
    <row r="157" spans="1:9" x14ac:dyDescent="0.45">
      <c r="A157" t="s">
        <v>195</v>
      </c>
      <c r="B157" t="s">
        <v>10</v>
      </c>
      <c r="C157">
        <v>0</v>
      </c>
      <c r="D157" s="1">
        <v>29898</v>
      </c>
      <c r="E157" t="s">
        <v>34</v>
      </c>
      <c r="F157" t="s">
        <v>25</v>
      </c>
      <c r="G157" t="s">
        <v>13</v>
      </c>
      <c r="H157" t="s">
        <v>14</v>
      </c>
      <c r="I157" t="s">
        <v>26</v>
      </c>
    </row>
    <row r="158" spans="1:9" x14ac:dyDescent="0.45">
      <c r="A158" t="s">
        <v>196</v>
      </c>
      <c r="B158" t="s">
        <v>10</v>
      </c>
      <c r="C158">
        <v>1</v>
      </c>
      <c r="D158" s="1">
        <v>28938</v>
      </c>
      <c r="E158" t="s">
        <v>34</v>
      </c>
      <c r="F158" t="s">
        <v>20</v>
      </c>
      <c r="G158" t="s">
        <v>13</v>
      </c>
      <c r="H158" t="s">
        <v>21</v>
      </c>
      <c r="I158" t="s">
        <v>26</v>
      </c>
    </row>
    <row r="159" spans="1:9" x14ac:dyDescent="0.45">
      <c r="A159" t="s">
        <v>197</v>
      </c>
      <c r="B159" t="s">
        <v>10</v>
      </c>
      <c r="C159">
        <v>0</v>
      </c>
      <c r="D159" s="1">
        <v>24484</v>
      </c>
      <c r="E159" t="s">
        <v>19</v>
      </c>
      <c r="F159" t="s">
        <v>28</v>
      </c>
      <c r="G159" t="s">
        <v>13</v>
      </c>
      <c r="H159" t="s">
        <v>23</v>
      </c>
      <c r="I159" t="s">
        <v>15</v>
      </c>
    </row>
    <row r="160" spans="1:9" x14ac:dyDescent="0.45">
      <c r="A160" t="s">
        <v>198</v>
      </c>
      <c r="B160" t="s">
        <v>33</v>
      </c>
      <c r="C160">
        <v>0</v>
      </c>
      <c r="D160" s="1">
        <v>25125</v>
      </c>
      <c r="E160" t="s">
        <v>17</v>
      </c>
      <c r="F160" t="s">
        <v>64</v>
      </c>
      <c r="G160" t="s">
        <v>13</v>
      </c>
      <c r="H160" t="s">
        <v>14</v>
      </c>
      <c r="I160" t="s">
        <v>15</v>
      </c>
    </row>
    <row r="161" spans="1:9" x14ac:dyDescent="0.45">
      <c r="A161" t="s">
        <v>199</v>
      </c>
      <c r="B161" t="s">
        <v>10</v>
      </c>
      <c r="C161">
        <v>0</v>
      </c>
      <c r="D161" s="1">
        <v>17023</v>
      </c>
      <c r="E161" t="s">
        <v>34</v>
      </c>
      <c r="F161" t="s">
        <v>59</v>
      </c>
      <c r="G161" t="s">
        <v>13</v>
      </c>
      <c r="H161" t="s">
        <v>21</v>
      </c>
      <c r="I161" t="s">
        <v>26</v>
      </c>
    </row>
    <row r="162" spans="1:9" x14ac:dyDescent="0.45">
      <c r="A162" t="s">
        <v>200</v>
      </c>
      <c r="B162" t="s">
        <v>33</v>
      </c>
      <c r="C162">
        <v>0</v>
      </c>
      <c r="D162" s="1">
        <v>9033</v>
      </c>
      <c r="E162" t="s">
        <v>17</v>
      </c>
      <c r="F162" t="s">
        <v>25</v>
      </c>
      <c r="G162" t="s">
        <v>13</v>
      </c>
      <c r="H162" t="s">
        <v>41</v>
      </c>
      <c r="I162" t="s">
        <v>15</v>
      </c>
    </row>
    <row r="163" spans="1:9" x14ac:dyDescent="0.45">
      <c r="A163" t="s">
        <v>201</v>
      </c>
      <c r="B163" t="s">
        <v>10</v>
      </c>
      <c r="C163">
        <v>0</v>
      </c>
      <c r="D163" s="1">
        <v>19696</v>
      </c>
      <c r="E163" t="s">
        <v>34</v>
      </c>
      <c r="F163" t="s">
        <v>28</v>
      </c>
      <c r="G163" t="s">
        <v>13</v>
      </c>
      <c r="H163" t="s">
        <v>21</v>
      </c>
      <c r="I163" t="s">
        <v>26</v>
      </c>
    </row>
    <row r="164" spans="1:9" x14ac:dyDescent="0.45">
      <c r="A164" t="s">
        <v>202</v>
      </c>
      <c r="B164" t="s">
        <v>10</v>
      </c>
      <c r="C164">
        <v>0</v>
      </c>
      <c r="D164" s="1">
        <v>33423</v>
      </c>
      <c r="E164" t="s">
        <v>11</v>
      </c>
      <c r="F164" t="s">
        <v>20</v>
      </c>
      <c r="G164" t="s">
        <v>203</v>
      </c>
      <c r="H164" t="s">
        <v>14</v>
      </c>
      <c r="I164" t="s">
        <v>26</v>
      </c>
    </row>
    <row r="165" spans="1:9" x14ac:dyDescent="0.45">
      <c r="A165" t="s">
        <v>204</v>
      </c>
      <c r="B165" t="s">
        <v>10</v>
      </c>
      <c r="C165">
        <v>1</v>
      </c>
      <c r="D165" s="1">
        <v>28166</v>
      </c>
      <c r="E165" t="s">
        <v>17</v>
      </c>
      <c r="F165" t="s">
        <v>28</v>
      </c>
      <c r="G165" t="s">
        <v>13</v>
      </c>
      <c r="H165" t="s">
        <v>14</v>
      </c>
      <c r="I165" t="s">
        <v>15</v>
      </c>
    </row>
    <row r="166" spans="1:9" x14ac:dyDescent="0.45">
      <c r="A166" t="s">
        <v>205</v>
      </c>
      <c r="B166" t="s">
        <v>33</v>
      </c>
      <c r="C166">
        <v>1</v>
      </c>
      <c r="D166" s="1">
        <v>32640</v>
      </c>
      <c r="E166" t="s">
        <v>34</v>
      </c>
      <c r="F166" t="s">
        <v>20</v>
      </c>
      <c r="G166" t="s">
        <v>13</v>
      </c>
      <c r="H166" t="s">
        <v>14</v>
      </c>
      <c r="I166" t="s">
        <v>26</v>
      </c>
    </row>
    <row r="167" spans="1:9" x14ac:dyDescent="0.45">
      <c r="A167" t="s">
        <v>206</v>
      </c>
      <c r="B167" t="s">
        <v>10</v>
      </c>
      <c r="C167">
        <v>0</v>
      </c>
      <c r="D167" s="1">
        <v>25263</v>
      </c>
      <c r="E167" t="s">
        <v>19</v>
      </c>
      <c r="F167" t="s">
        <v>20</v>
      </c>
      <c r="G167" t="s">
        <v>13</v>
      </c>
      <c r="H167" t="s">
        <v>21</v>
      </c>
      <c r="I167" t="s">
        <v>26</v>
      </c>
    </row>
    <row r="168" spans="1:9" x14ac:dyDescent="0.45">
      <c r="A168" t="s">
        <v>207</v>
      </c>
      <c r="B168" t="s">
        <v>33</v>
      </c>
      <c r="C168">
        <v>0</v>
      </c>
      <c r="D168" s="1">
        <v>33261</v>
      </c>
      <c r="E168" t="s">
        <v>19</v>
      </c>
      <c r="F168" t="s">
        <v>30</v>
      </c>
      <c r="G168" t="s">
        <v>13</v>
      </c>
      <c r="H168" t="s">
        <v>14</v>
      </c>
      <c r="I168" t="s">
        <v>45</v>
      </c>
    </row>
    <row r="169" spans="1:9" x14ac:dyDescent="0.45">
      <c r="A169" t="s">
        <v>208</v>
      </c>
      <c r="B169" t="s">
        <v>33</v>
      </c>
      <c r="C169">
        <v>0</v>
      </c>
      <c r="D169" s="1">
        <v>36967</v>
      </c>
      <c r="E169" t="s">
        <v>11</v>
      </c>
      <c r="F169" t="s">
        <v>25</v>
      </c>
      <c r="G169" t="s">
        <v>13</v>
      </c>
      <c r="H169" t="s">
        <v>14</v>
      </c>
      <c r="I169" t="s">
        <v>15</v>
      </c>
    </row>
    <row r="170" spans="1:9" x14ac:dyDescent="0.45">
      <c r="A170" t="s">
        <v>209</v>
      </c>
      <c r="B170" t="s">
        <v>33</v>
      </c>
      <c r="C170">
        <v>0</v>
      </c>
      <c r="D170" s="1">
        <v>30090</v>
      </c>
      <c r="E170" t="s">
        <v>11</v>
      </c>
      <c r="F170" t="s">
        <v>25</v>
      </c>
      <c r="G170" t="s">
        <v>210</v>
      </c>
      <c r="H170" t="s">
        <v>14</v>
      </c>
      <c r="I170" t="s">
        <v>15</v>
      </c>
    </row>
    <row r="171" spans="1:9" x14ac:dyDescent="0.45">
      <c r="A171" t="s">
        <v>211</v>
      </c>
      <c r="B171" t="s">
        <v>10</v>
      </c>
      <c r="C171">
        <v>0</v>
      </c>
      <c r="D171" s="1">
        <v>21917</v>
      </c>
      <c r="E171" t="s">
        <v>17</v>
      </c>
      <c r="F171" t="s">
        <v>20</v>
      </c>
      <c r="G171" t="s">
        <v>13</v>
      </c>
      <c r="H171" t="s">
        <v>23</v>
      </c>
      <c r="I171" t="s">
        <v>26</v>
      </c>
    </row>
    <row r="172" spans="1:9" x14ac:dyDescent="0.45">
      <c r="A172" t="s">
        <v>212</v>
      </c>
      <c r="B172" t="s">
        <v>10</v>
      </c>
      <c r="C172">
        <v>0</v>
      </c>
      <c r="D172" s="1">
        <v>31116</v>
      </c>
      <c r="E172" t="s">
        <v>19</v>
      </c>
      <c r="F172" t="s">
        <v>64</v>
      </c>
      <c r="G172" t="s">
        <v>13</v>
      </c>
      <c r="H172" t="s">
        <v>21</v>
      </c>
      <c r="I172" t="s">
        <v>26</v>
      </c>
    </row>
    <row r="173" spans="1:9" x14ac:dyDescent="0.45">
      <c r="A173" t="s">
        <v>213</v>
      </c>
      <c r="B173" t="s">
        <v>33</v>
      </c>
      <c r="C173">
        <v>0</v>
      </c>
      <c r="D173" s="1">
        <v>16644</v>
      </c>
      <c r="E173" t="s">
        <v>19</v>
      </c>
      <c r="F173" t="s">
        <v>25</v>
      </c>
      <c r="G173" t="s">
        <v>13</v>
      </c>
      <c r="H173" t="s">
        <v>41</v>
      </c>
      <c r="I173" t="s">
        <v>26</v>
      </c>
    </row>
    <row r="174" spans="1:9" x14ac:dyDescent="0.45">
      <c r="A174" t="s">
        <v>214</v>
      </c>
      <c r="B174" t="s">
        <v>10</v>
      </c>
      <c r="C174">
        <v>0</v>
      </c>
      <c r="D174" s="1">
        <v>37570</v>
      </c>
      <c r="E174" t="s">
        <v>34</v>
      </c>
      <c r="F174" t="s">
        <v>12</v>
      </c>
      <c r="G174" t="s">
        <v>13</v>
      </c>
      <c r="H174" t="s">
        <v>14</v>
      </c>
      <c r="I174" t="s">
        <v>15</v>
      </c>
    </row>
    <row r="175" spans="1:9" x14ac:dyDescent="0.45">
      <c r="A175" t="s">
        <v>215</v>
      </c>
      <c r="B175" t="s">
        <v>33</v>
      </c>
      <c r="C175">
        <v>1</v>
      </c>
      <c r="D175" s="1">
        <v>31879</v>
      </c>
      <c r="E175" t="s">
        <v>11</v>
      </c>
      <c r="F175" t="s">
        <v>28</v>
      </c>
      <c r="G175" t="s">
        <v>13</v>
      </c>
      <c r="H175" t="s">
        <v>14</v>
      </c>
      <c r="I175" t="s">
        <v>15</v>
      </c>
    </row>
    <row r="176" spans="1:9" x14ac:dyDescent="0.45">
      <c r="A176" t="s">
        <v>216</v>
      </c>
      <c r="B176" t="s">
        <v>33</v>
      </c>
      <c r="C176">
        <v>0</v>
      </c>
      <c r="D176" s="1">
        <v>22167</v>
      </c>
      <c r="E176" t="s">
        <v>19</v>
      </c>
      <c r="F176" t="s">
        <v>25</v>
      </c>
      <c r="G176" t="s">
        <v>217</v>
      </c>
      <c r="H176" t="s">
        <v>21</v>
      </c>
      <c r="I176" t="s">
        <v>15</v>
      </c>
    </row>
    <row r="177" spans="1:9" x14ac:dyDescent="0.45">
      <c r="A177" t="s">
        <v>218</v>
      </c>
      <c r="B177" t="s">
        <v>33</v>
      </c>
      <c r="C177">
        <v>1</v>
      </c>
      <c r="D177" s="1">
        <v>19943</v>
      </c>
      <c r="E177" t="s">
        <v>17</v>
      </c>
      <c r="F177" t="s">
        <v>25</v>
      </c>
      <c r="G177" t="s">
        <v>13</v>
      </c>
      <c r="H177" t="s">
        <v>21</v>
      </c>
      <c r="I177" t="s">
        <v>26</v>
      </c>
    </row>
    <row r="178" spans="1:9" x14ac:dyDescent="0.45">
      <c r="A178" t="s">
        <v>219</v>
      </c>
      <c r="B178" t="s">
        <v>10</v>
      </c>
      <c r="C178">
        <v>1</v>
      </c>
      <c r="D178" s="1">
        <v>35589</v>
      </c>
      <c r="E178" t="s">
        <v>17</v>
      </c>
      <c r="F178" t="s">
        <v>25</v>
      </c>
      <c r="G178" t="s">
        <v>13</v>
      </c>
      <c r="H178" t="s">
        <v>14</v>
      </c>
      <c r="I178" t="s">
        <v>26</v>
      </c>
    </row>
    <row r="179" spans="1:9" x14ac:dyDescent="0.45">
      <c r="A179" t="s">
        <v>220</v>
      </c>
      <c r="B179" t="s">
        <v>33</v>
      </c>
      <c r="C179">
        <v>0</v>
      </c>
      <c r="D179" s="1">
        <v>19750</v>
      </c>
      <c r="E179" t="s">
        <v>17</v>
      </c>
      <c r="F179" t="s">
        <v>28</v>
      </c>
      <c r="G179" t="s">
        <v>13</v>
      </c>
      <c r="H179" t="s">
        <v>21</v>
      </c>
      <c r="I179" t="s">
        <v>15</v>
      </c>
    </row>
    <row r="180" spans="1:9" x14ac:dyDescent="0.45">
      <c r="A180" t="s">
        <v>221</v>
      </c>
      <c r="B180" t="s">
        <v>10</v>
      </c>
      <c r="C180">
        <v>0</v>
      </c>
      <c r="D180" s="1">
        <v>22741</v>
      </c>
      <c r="E180" t="s">
        <v>17</v>
      </c>
      <c r="F180" t="s">
        <v>25</v>
      </c>
      <c r="G180" t="s">
        <v>13</v>
      </c>
      <c r="H180" t="s">
        <v>14</v>
      </c>
      <c r="I180" t="s">
        <v>15</v>
      </c>
    </row>
    <row r="181" spans="1:9" x14ac:dyDescent="0.45">
      <c r="A181" t="s">
        <v>222</v>
      </c>
      <c r="B181" t="s">
        <v>10</v>
      </c>
      <c r="C181">
        <v>0</v>
      </c>
      <c r="D181" s="1">
        <v>20031</v>
      </c>
      <c r="E181" t="s">
        <v>11</v>
      </c>
      <c r="F181" t="s">
        <v>25</v>
      </c>
      <c r="G181" t="s">
        <v>13</v>
      </c>
      <c r="H181" t="s">
        <v>41</v>
      </c>
      <c r="I181" t="s">
        <v>26</v>
      </c>
    </row>
    <row r="182" spans="1:9" x14ac:dyDescent="0.45">
      <c r="A182" t="s">
        <v>223</v>
      </c>
      <c r="B182" t="s">
        <v>33</v>
      </c>
      <c r="C182">
        <v>1</v>
      </c>
      <c r="D182" s="1">
        <v>29045</v>
      </c>
      <c r="E182" t="s">
        <v>17</v>
      </c>
      <c r="F182" t="s">
        <v>20</v>
      </c>
      <c r="G182" t="s">
        <v>13</v>
      </c>
      <c r="H182" t="s">
        <v>21</v>
      </c>
      <c r="I182" t="s">
        <v>26</v>
      </c>
    </row>
    <row r="183" spans="1:9" x14ac:dyDescent="0.45">
      <c r="A183" t="s">
        <v>224</v>
      </c>
      <c r="B183" t="s">
        <v>33</v>
      </c>
      <c r="C183">
        <v>1</v>
      </c>
      <c r="D183" s="1">
        <v>34709</v>
      </c>
      <c r="E183" t="s">
        <v>34</v>
      </c>
      <c r="F183" t="s">
        <v>12</v>
      </c>
      <c r="G183" t="s">
        <v>13</v>
      </c>
      <c r="H183" t="s">
        <v>14</v>
      </c>
      <c r="I183" t="s">
        <v>15</v>
      </c>
    </row>
    <row r="184" spans="1:9" x14ac:dyDescent="0.45">
      <c r="A184" t="s">
        <v>225</v>
      </c>
      <c r="B184" t="s">
        <v>10</v>
      </c>
      <c r="C184">
        <v>0</v>
      </c>
      <c r="D184" s="1">
        <v>21301</v>
      </c>
      <c r="E184" t="s">
        <v>17</v>
      </c>
      <c r="F184" t="s">
        <v>28</v>
      </c>
      <c r="G184" t="s">
        <v>13</v>
      </c>
      <c r="H184" t="s">
        <v>21</v>
      </c>
      <c r="I184" t="s">
        <v>15</v>
      </c>
    </row>
    <row r="185" spans="1:9" x14ac:dyDescent="0.45">
      <c r="A185" t="s">
        <v>226</v>
      </c>
      <c r="B185" t="s">
        <v>10</v>
      </c>
      <c r="C185">
        <v>1</v>
      </c>
      <c r="D185" s="1">
        <v>22028</v>
      </c>
      <c r="E185" t="s">
        <v>34</v>
      </c>
      <c r="F185" t="s">
        <v>28</v>
      </c>
      <c r="G185" t="s">
        <v>13</v>
      </c>
      <c r="H185" t="s">
        <v>21</v>
      </c>
      <c r="I185" t="s">
        <v>26</v>
      </c>
    </row>
    <row r="186" spans="1:9" x14ac:dyDescent="0.45">
      <c r="A186" t="s">
        <v>227</v>
      </c>
      <c r="B186" t="s">
        <v>10</v>
      </c>
      <c r="C186">
        <v>0</v>
      </c>
      <c r="D186" s="1">
        <v>37259</v>
      </c>
      <c r="E186" t="s">
        <v>11</v>
      </c>
      <c r="F186" t="s">
        <v>12</v>
      </c>
      <c r="G186" t="s">
        <v>13</v>
      </c>
      <c r="H186" t="s">
        <v>14</v>
      </c>
      <c r="I186" t="s">
        <v>15</v>
      </c>
    </row>
    <row r="187" spans="1:9" x14ac:dyDescent="0.45">
      <c r="A187" t="s">
        <v>228</v>
      </c>
      <c r="B187" t="s">
        <v>10</v>
      </c>
      <c r="C187">
        <v>0</v>
      </c>
      <c r="D187" s="1">
        <v>27108</v>
      </c>
      <c r="E187" t="s">
        <v>17</v>
      </c>
      <c r="F187" t="s">
        <v>20</v>
      </c>
      <c r="G187" t="s">
        <v>13</v>
      </c>
      <c r="H187" t="s">
        <v>14</v>
      </c>
      <c r="I187" t="s">
        <v>26</v>
      </c>
    </row>
    <row r="188" spans="1:9" x14ac:dyDescent="0.45">
      <c r="A188" t="s">
        <v>229</v>
      </c>
      <c r="B188" t="s">
        <v>33</v>
      </c>
      <c r="C188">
        <v>0</v>
      </c>
      <c r="D188" s="1">
        <v>29059</v>
      </c>
      <c r="E188" t="s">
        <v>17</v>
      </c>
      <c r="F188" t="s">
        <v>28</v>
      </c>
      <c r="G188" t="s">
        <v>13</v>
      </c>
      <c r="H188" t="s">
        <v>14</v>
      </c>
      <c r="I188" t="s">
        <v>15</v>
      </c>
    </row>
    <row r="189" spans="1:9" x14ac:dyDescent="0.45">
      <c r="A189" t="s">
        <v>230</v>
      </c>
      <c r="B189" t="s">
        <v>33</v>
      </c>
      <c r="C189">
        <v>0</v>
      </c>
      <c r="D189" s="1">
        <v>20320</v>
      </c>
      <c r="E189" t="s">
        <v>19</v>
      </c>
      <c r="F189" t="s">
        <v>28</v>
      </c>
      <c r="G189" t="s">
        <v>13</v>
      </c>
      <c r="H189" t="s">
        <v>21</v>
      </c>
      <c r="I189" t="s">
        <v>15</v>
      </c>
    </row>
    <row r="190" spans="1:9" x14ac:dyDescent="0.45">
      <c r="A190" t="s">
        <v>231</v>
      </c>
      <c r="B190" t="s">
        <v>33</v>
      </c>
      <c r="C190">
        <v>0</v>
      </c>
      <c r="D190" s="1">
        <v>25156</v>
      </c>
      <c r="E190" t="s">
        <v>17</v>
      </c>
      <c r="F190" t="s">
        <v>28</v>
      </c>
      <c r="G190" t="s">
        <v>13</v>
      </c>
      <c r="H190" t="s">
        <v>23</v>
      </c>
      <c r="I190" t="s">
        <v>15</v>
      </c>
    </row>
    <row r="191" spans="1:9" x14ac:dyDescent="0.45">
      <c r="A191" t="s">
        <v>232</v>
      </c>
      <c r="B191" t="s">
        <v>10</v>
      </c>
      <c r="C191">
        <v>1</v>
      </c>
      <c r="D191" s="1">
        <v>21883</v>
      </c>
      <c r="E191" t="s">
        <v>17</v>
      </c>
      <c r="F191" t="s">
        <v>25</v>
      </c>
      <c r="G191" t="s">
        <v>13</v>
      </c>
      <c r="H191" t="s">
        <v>23</v>
      </c>
      <c r="I191" t="s">
        <v>15</v>
      </c>
    </row>
    <row r="192" spans="1:9" x14ac:dyDescent="0.45">
      <c r="A192" t="s">
        <v>233</v>
      </c>
      <c r="B192" t="s">
        <v>10</v>
      </c>
      <c r="C192">
        <v>1</v>
      </c>
      <c r="D192" s="1">
        <v>25054</v>
      </c>
      <c r="E192" t="s">
        <v>17</v>
      </c>
      <c r="F192" t="s">
        <v>28</v>
      </c>
      <c r="G192" t="s">
        <v>13</v>
      </c>
      <c r="H192" t="s">
        <v>21</v>
      </c>
      <c r="I192" t="s">
        <v>26</v>
      </c>
    </row>
    <row r="193" spans="1:9" x14ac:dyDescent="0.45">
      <c r="A193" t="s">
        <v>234</v>
      </c>
      <c r="B193" t="s">
        <v>10</v>
      </c>
      <c r="C193">
        <v>0</v>
      </c>
      <c r="D193" s="1">
        <v>31574</v>
      </c>
      <c r="E193" t="s">
        <v>11</v>
      </c>
      <c r="F193" t="s">
        <v>20</v>
      </c>
      <c r="G193" t="s">
        <v>13</v>
      </c>
      <c r="H193" t="s">
        <v>14</v>
      </c>
      <c r="I193" t="s">
        <v>26</v>
      </c>
    </row>
    <row r="194" spans="1:9" x14ac:dyDescent="0.45">
      <c r="A194" t="s">
        <v>235</v>
      </c>
      <c r="B194" t="s">
        <v>33</v>
      </c>
      <c r="C194">
        <v>0</v>
      </c>
      <c r="D194" s="1">
        <v>24449</v>
      </c>
      <c r="E194" t="s">
        <v>19</v>
      </c>
      <c r="F194" t="s">
        <v>20</v>
      </c>
      <c r="G194" t="s">
        <v>108</v>
      </c>
      <c r="H194" t="s">
        <v>21</v>
      </c>
      <c r="I194" t="s">
        <v>26</v>
      </c>
    </row>
    <row r="195" spans="1:9" x14ac:dyDescent="0.45">
      <c r="A195" t="s">
        <v>236</v>
      </c>
      <c r="B195" t="s">
        <v>10</v>
      </c>
      <c r="C195">
        <v>0</v>
      </c>
      <c r="D195" s="1">
        <v>25691</v>
      </c>
      <c r="E195" t="s">
        <v>19</v>
      </c>
      <c r="F195" t="s">
        <v>20</v>
      </c>
      <c r="G195" t="s">
        <v>237</v>
      </c>
      <c r="H195" t="s">
        <v>21</v>
      </c>
      <c r="I195" t="s">
        <v>26</v>
      </c>
    </row>
    <row r="196" spans="1:9" x14ac:dyDescent="0.45">
      <c r="A196" t="s">
        <v>238</v>
      </c>
      <c r="B196" t="s">
        <v>10</v>
      </c>
      <c r="C196">
        <v>0</v>
      </c>
      <c r="D196" s="1">
        <v>36558</v>
      </c>
      <c r="E196" t="s">
        <v>11</v>
      </c>
      <c r="F196" t="s">
        <v>12</v>
      </c>
      <c r="G196" t="s">
        <v>13</v>
      </c>
      <c r="H196" t="s">
        <v>14</v>
      </c>
      <c r="I196" t="s">
        <v>15</v>
      </c>
    </row>
    <row r="197" spans="1:9" x14ac:dyDescent="0.45">
      <c r="A197" t="s">
        <v>239</v>
      </c>
      <c r="B197" t="s">
        <v>10</v>
      </c>
      <c r="C197">
        <v>0</v>
      </c>
      <c r="D197" s="1">
        <v>29804</v>
      </c>
      <c r="E197" t="s">
        <v>19</v>
      </c>
      <c r="F197" t="s">
        <v>20</v>
      </c>
      <c r="G197" t="s">
        <v>13</v>
      </c>
      <c r="H197" t="s">
        <v>21</v>
      </c>
      <c r="I197" t="s">
        <v>26</v>
      </c>
    </row>
    <row r="198" spans="1:9" x14ac:dyDescent="0.45">
      <c r="A198" t="s">
        <v>240</v>
      </c>
      <c r="B198" t="s">
        <v>10</v>
      </c>
      <c r="C198">
        <v>0</v>
      </c>
      <c r="D198" s="1">
        <v>25964</v>
      </c>
      <c r="E198" t="s">
        <v>17</v>
      </c>
      <c r="F198" t="s">
        <v>25</v>
      </c>
      <c r="G198" t="s">
        <v>13</v>
      </c>
      <c r="H198" t="s">
        <v>21</v>
      </c>
      <c r="I198" t="s">
        <v>15</v>
      </c>
    </row>
    <row r="199" spans="1:9" x14ac:dyDescent="0.45">
      <c r="A199" t="s">
        <v>241</v>
      </c>
      <c r="B199" t="s">
        <v>33</v>
      </c>
      <c r="C199">
        <v>0</v>
      </c>
      <c r="D199" s="1">
        <v>29740</v>
      </c>
      <c r="E199" t="s">
        <v>19</v>
      </c>
      <c r="F199" t="s">
        <v>30</v>
      </c>
      <c r="G199" t="s">
        <v>13</v>
      </c>
      <c r="H199" t="s">
        <v>21</v>
      </c>
      <c r="I199" t="s">
        <v>45</v>
      </c>
    </row>
    <row r="200" spans="1:9" x14ac:dyDescent="0.45">
      <c r="A200" t="s">
        <v>242</v>
      </c>
      <c r="B200" t="s">
        <v>33</v>
      </c>
      <c r="C200">
        <v>1</v>
      </c>
      <c r="D200" s="1">
        <v>18550</v>
      </c>
      <c r="E200" t="s">
        <v>17</v>
      </c>
      <c r="F200" t="s">
        <v>25</v>
      </c>
      <c r="G200" t="s">
        <v>13</v>
      </c>
      <c r="H200" t="s">
        <v>21</v>
      </c>
      <c r="I200" t="s">
        <v>26</v>
      </c>
    </row>
    <row r="201" spans="1:9" x14ac:dyDescent="0.45">
      <c r="A201" t="s">
        <v>243</v>
      </c>
      <c r="B201" t="s">
        <v>33</v>
      </c>
      <c r="C201">
        <v>0</v>
      </c>
      <c r="D201" s="1">
        <v>28319</v>
      </c>
      <c r="E201" t="s">
        <v>17</v>
      </c>
      <c r="F201" t="s">
        <v>25</v>
      </c>
      <c r="G201" t="s">
        <v>13</v>
      </c>
      <c r="H201" t="s">
        <v>21</v>
      </c>
      <c r="I201" t="s">
        <v>15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F4F8DD4AF95548A29E5B36B9FF92C8" ma:contentTypeVersion="4" ma:contentTypeDescription="Create a new document." ma:contentTypeScope="" ma:versionID="28c60d39cb0c39ba04b38939bb19211e">
  <xsd:schema xmlns:xsd="http://www.w3.org/2001/XMLSchema" xmlns:xs="http://www.w3.org/2001/XMLSchema" xmlns:p="http://schemas.microsoft.com/office/2006/metadata/properties" xmlns:ns2="7f72b764-4b0f-4352-b2a3-29d337326309" targetNamespace="http://schemas.microsoft.com/office/2006/metadata/properties" ma:root="true" ma:fieldsID="9fce6d31eb3e26b3bf40c8966e532e79" ns2:_="">
    <xsd:import namespace="7f72b764-4b0f-4352-b2a3-29d3373263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72b764-4b0f-4352-b2a3-29d3373263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1BCF38-1052-4273-A68A-403A0F7C06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CB602C-6106-4F9F-AC6D-53D4B3DAC64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9DBA51E-4EF6-4E48-9949-66DC315250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72b764-4b0f-4352-b2a3-29d3373263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Analysis_raw</vt:lpstr>
      <vt:lpstr>Ark1</vt:lpstr>
      <vt:lpstr>Analysis_anonymized</vt:lpstr>
      <vt:lpstr>Anonymized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okku</dc:creator>
  <cp:lastModifiedBy>Ida Wennergaard</cp:lastModifiedBy>
  <dcterms:created xsi:type="dcterms:W3CDTF">2024-10-28T16:14:02Z</dcterms:created>
  <dcterms:modified xsi:type="dcterms:W3CDTF">2024-11-12T19:01:00Z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0x010100EFF4F8DD4AF95548A29E5B36B9FF92C8</vt:lpwstr>
  </property>
</Properties>
</file>