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mron\Desktop\KU DABC\HW1\"/>
    </mc:Choice>
  </mc:AlternateContent>
  <bookViews>
    <workbookView xWindow="0" yWindow="0" windowWidth="23040" windowHeight="9048" activeTab="4" xr2:uid="{00000000-000D-0000-FFFF-FFFF00000000}"/>
  </bookViews>
  <sheets>
    <sheet name="data" sheetId="1" r:id="rId1"/>
    <sheet name="category" sheetId="2" r:id="rId2"/>
    <sheet name="sub-category" sheetId="4" r:id="rId3"/>
    <sheet name="outcome by mos" sheetId="5" r:id="rId4"/>
    <sheet name="bonus" sheetId="6" r:id="rId5"/>
  </sheets>
  <definedNames>
    <definedName name="_xlnm._FilterDatabase" localSheetId="0" hidden="1">data!$A$1:$U$4115</definedName>
    <definedName name="pivot">data!$A$1:$U$4115</definedName>
  </definedNames>
  <calcPr calcId="171027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6" l="1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F5" i="6"/>
  <c r="F6" i="6"/>
  <c r="F7" i="6"/>
  <c r="F8" i="6"/>
  <c r="F9" i="6"/>
  <c r="F10" i="6"/>
  <c r="F11" i="6"/>
  <c r="F12" i="6"/>
  <c r="F13" i="6"/>
  <c r="F14" i="6"/>
  <c r="F15" i="6"/>
  <c r="F4" i="6"/>
  <c r="E5" i="6"/>
  <c r="E6" i="6"/>
  <c r="E7" i="6"/>
  <c r="E8" i="6"/>
  <c r="E9" i="6"/>
  <c r="E10" i="6"/>
  <c r="E11" i="6"/>
  <c r="E12" i="6"/>
  <c r="E13" i="6"/>
  <c r="E14" i="6"/>
  <c r="E15" i="6"/>
  <c r="E4" i="6"/>
  <c r="D4" i="6"/>
  <c r="D5" i="6"/>
  <c r="D6" i="6"/>
  <c r="D7" i="6"/>
  <c r="D8" i="6"/>
  <c r="D9" i="6"/>
  <c r="D10" i="6"/>
  <c r="D11" i="6"/>
  <c r="D12" i="6"/>
  <c r="D13" i="6"/>
  <c r="D14" i="6"/>
  <c r="D15" i="6"/>
  <c r="C4" i="6"/>
  <c r="F40" i="6"/>
  <c r="F41" i="6"/>
  <c r="F42" i="6"/>
  <c r="F43" i="6"/>
  <c r="F44" i="6"/>
  <c r="F45" i="6"/>
  <c r="F46" i="6"/>
  <c r="F47" i="6"/>
  <c r="F48" i="6"/>
  <c r="F49" i="6"/>
  <c r="F50" i="6"/>
  <c r="F39" i="6"/>
  <c r="E40" i="6"/>
  <c r="I40" i="6" s="1"/>
  <c r="E41" i="6"/>
  <c r="I41" i="6" s="1"/>
  <c r="E42" i="6"/>
  <c r="I42" i="6" s="1"/>
  <c r="E43" i="6"/>
  <c r="I43" i="6" s="1"/>
  <c r="E44" i="6"/>
  <c r="I44" i="6" s="1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39" i="6"/>
  <c r="I39" i="6" s="1"/>
  <c r="D40" i="6"/>
  <c r="H40" i="6" s="1"/>
  <c r="D41" i="6"/>
  <c r="H41" i="6" s="1"/>
  <c r="D42" i="6"/>
  <c r="H42" i="6" s="1"/>
  <c r="D43" i="6"/>
  <c r="H43" i="6" s="1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39" i="6"/>
  <c r="H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39" i="6"/>
  <c r="G39" i="6" s="1"/>
  <c r="B40" i="6"/>
  <c r="B41" i="6"/>
  <c r="B42" i="6"/>
  <c r="B43" i="6"/>
  <c r="B44" i="6"/>
  <c r="B45" i="6"/>
  <c r="B46" i="6"/>
  <c r="B47" i="6"/>
  <c r="B48" i="6"/>
  <c r="B49" i="6"/>
  <c r="B50" i="6"/>
  <c r="B39" i="6"/>
  <c r="U3" i="1"/>
  <c r="C5" i="6" s="1"/>
  <c r="U4" i="1"/>
  <c r="C6" i="6" s="1"/>
  <c r="U5" i="1"/>
  <c r="C7" i="6" s="1"/>
  <c r="U6" i="1"/>
  <c r="U7" i="1"/>
  <c r="C9" i="6" s="1"/>
  <c r="U8" i="1"/>
  <c r="C10" i="6" s="1"/>
  <c r="U9" i="1"/>
  <c r="C11" i="6" s="1"/>
  <c r="U10" i="1"/>
  <c r="U11" i="1"/>
  <c r="C13" i="6" s="1"/>
  <c r="U12" i="1"/>
  <c r="C14" i="6" s="1"/>
  <c r="U13" i="1"/>
  <c r="C15" i="6" s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C12" i="6" l="1"/>
  <c r="C8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<sst xmlns="http://schemas.openxmlformats.org/spreadsheetml/2006/main" count="24896" uniqueCount="8404">
  <si>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</si>
  <si>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</si>
  <si>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</si>
  <si>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</si>
  <si>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</si>
  <si>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</si>
  <si>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</si>
  <si>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</si>
  <si>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</si>
  <si>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</si>
  <si>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</si>
  <si>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</si>
  <si>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</si>
  <si>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</si>
  <si>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</si>
  <si>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</si>
  <si>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</si>
  <si>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</si>
  <si>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</si>
  <si>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</si>
  <si>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</si>
  <si>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</si>
  <si>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</si>
  <si>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</si>
  <si>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</si>
  <si>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</si>
  <si>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</si>
  <si>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</si>
  <si>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</si>
  <si>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</si>
  <si>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</si>
  <si>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</si>
  <si>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</si>
  <si>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</si>
  <si>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</si>
  <si>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</si>
  <si>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</si>
  <si>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</si>
  <si>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</si>
  <si>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</si>
  <si>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</si>
  <si>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</si>
  <si>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</si>
  <si>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</si>
  <si>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</si>
  <si>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</si>
  <si>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</si>
  <si>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</si>
  <si>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</si>
  <si>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</si>
  <si>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</si>
  <si>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</si>
  <si>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</si>
  <si>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</si>
  <si>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</si>
  <si>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</si>
  <si>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</si>
  <si>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</si>
  <si>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</si>
  <si>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</si>
  <si>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</si>
  <si>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</si>
  <si>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</si>
  <si>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</si>
  <si>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</si>
  <si>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</si>
  <si>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</si>
  <si>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</si>
  <si>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</si>
  <si>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</si>
  <si>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</si>
  <si>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</si>
  <si>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</si>
  <si>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</si>
  <si>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</si>
  <si>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</si>
  <si>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</si>
  <si>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</si>
  <si>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</si>
  <si>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</si>
  <si>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</si>
  <si>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</si>
  <si>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</si>
  <si>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</si>
  <si>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</si>
  <si>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</si>
  <si>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</si>
  <si>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</si>
  <si>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</si>
  <si>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</si>
  <si>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</si>
  <si>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</si>
  <si>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</si>
  <si>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</si>
  <si>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</si>
  <si>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</si>
  <si>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</si>
  <si>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</si>
  <si>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</si>
  <si>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</si>
  <si>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</si>
  <si>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</si>
  <si>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</si>
  <si>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</si>
  <si>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</si>
  <si>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</si>
  <si>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</si>
  <si>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</si>
  <si>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</si>
  <si>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</si>
  <si>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</si>
  <si>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</si>
  <si>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</si>
  <si>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</si>
  <si>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</si>
  <si>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</si>
  <si>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</si>
  <si>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</si>
  <si>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</si>
  <si>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</si>
  <si>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</si>
  <si>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</si>
  <si>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</si>
  <si>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</si>
  <si>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</si>
  <si>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</si>
  <si>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</si>
  <si>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</si>
  <si>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</si>
  <si>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</si>
  <si>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</si>
  <si>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</si>
  <si>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</si>
  <si>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</si>
  <si>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</si>
  <si>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</si>
  <si>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</si>
  <si>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</si>
  <si>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</si>
  <si>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</si>
  <si>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</si>
  <si>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</si>
  <si>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</si>
  <si>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</si>
  <si>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</si>
  <si>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</si>
  <si>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</si>
  <si>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</si>
  <si>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</si>
  <si>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</si>
  <si>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</si>
  <si>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</si>
  <si>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</si>
  <si>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</si>
  <si>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</si>
  <si>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</si>
  <si>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</si>
  <si>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</si>
  <si>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</si>
  <si>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</si>
  <si>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</si>
  <si>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</si>
  <si>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</si>
  <si>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</si>
  <si>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</si>
  <si>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</si>
  <si>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</si>
  <si>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</si>
  <si>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</si>
  <si>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</si>
  <si>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</si>
  <si>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</si>
  <si>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</si>
  <si>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</si>
  <si>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</si>
  <si>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</si>
  <si>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</si>
  <si>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</si>
  <si>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</si>
  <si>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</si>
  <si>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</si>
  <si>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</si>
  <si>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</si>
  <si>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</si>
  <si>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</si>
  <si>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</si>
  <si>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</si>
  <si>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</si>
  <si>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</si>
  <si>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</si>
  <si>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</si>
  <si>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</si>
  <si>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</si>
  <si>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</si>
  <si>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</si>
  <si>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</si>
  <si>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</si>
  <si>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</si>
  <si>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</si>
  <si>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</si>
  <si>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</si>
  <si>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</si>
  <si>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</si>
  <si>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</si>
  <si>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</si>
  <si>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</si>
  <si>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</si>
  <si>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</si>
  <si>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</si>
  <si>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</si>
  <si>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</si>
  <si>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</si>
  <si>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</si>
  <si>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</si>
  <si>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</si>
  <si>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</si>
  <si>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</si>
  <si>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</si>
  <si>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</si>
  <si>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</si>
  <si>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</si>
  <si>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</si>
  <si>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</si>
  <si>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</si>
  <si>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</si>
  <si>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</si>
  <si>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</si>
  <si>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</si>
  <si>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</si>
  <si>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</si>
  <si>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</si>
  <si>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</si>
  <si>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</si>
  <si>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</si>
  <si>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</si>
  <si>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</si>
  <si>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</si>
  <si>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</si>
  <si>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</si>
  <si>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</si>
  <si>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</si>
  <si>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</si>
  <si>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</si>
  <si>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</si>
  <si>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</si>
  <si>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</si>
  <si>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</si>
  <si>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</si>
  <si>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</si>
  <si>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</si>
  <si>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</si>
  <si>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</si>
  <si>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</si>
  <si>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</si>
  <si>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</si>
  <si>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</si>
  <si>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</si>
  <si>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</si>
  <si>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</si>
  <si>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</si>
  <si>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</si>
  <si>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</si>
  <si>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</si>
  <si>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</si>
  <si>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</si>
  <si>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</si>
  <si>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</si>
  <si>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</si>
  <si>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</si>
  <si>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</si>
  <si>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</si>
  <si>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</si>
  <si>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</si>
  <si>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</si>
  <si>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</si>
  <si>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</si>
  <si>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</si>
  <si>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</si>
  <si>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</si>
  <si>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</si>
  <si>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</si>
  <si>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</si>
  <si>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</si>
  <si>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</si>
  <si>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</si>
  <si>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</si>
  <si>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</si>
  <si>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</si>
  <si>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</si>
  <si>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</si>
  <si>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</si>
  <si>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</si>
  <si>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</si>
  <si>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</si>
  <si>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</si>
  <si>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</si>
  <si>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</si>
  <si>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</si>
  <si>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</si>
  <si>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</si>
  <si>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</si>
  <si>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</si>
  <si>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</si>
  <si>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</si>
  <si>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</si>
  <si>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</si>
  <si>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</si>
  <si>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</si>
  <si>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</si>
  <si>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</si>
  <si>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</si>
  <si>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</si>
  <si>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</si>
  <si>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</si>
  <si>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</si>
  <si>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</si>
  <si>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</si>
  <si>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</si>
  <si>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</si>
  <si>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</si>
  <si>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</si>
  <si>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</si>
  <si>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</si>
  <si>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</si>
  <si>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</si>
  <si>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</si>
  <si>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</si>
  <si>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</si>
  <si>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</si>
  <si>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</si>
  <si>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</si>
  <si>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</si>
  <si>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</si>
  <si>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</si>
  <si>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</si>
  <si>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</si>
  <si>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</si>
  <si>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</si>
  <si>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</si>
  <si>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</si>
  <si>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</si>
  <si>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</si>
  <si>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</si>
  <si>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</si>
  <si>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</si>
  <si>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</si>
  <si>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</si>
  <si>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</si>
  <si>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</si>
  <si>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</si>
  <si>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</si>
  <si>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</si>
  <si>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</si>
  <si>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</si>
  <si>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</si>
  <si>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</si>
  <si>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</si>
  <si>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</si>
  <si>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</si>
  <si>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</si>
  <si>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</si>
  <si>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</si>
  <si>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</si>
  <si>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</si>
  <si>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</si>
  <si>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</si>
  <si>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</si>
  <si>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</si>
  <si>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</si>
  <si>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</si>
  <si>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</si>
  <si>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</si>
  <si>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</si>
  <si>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</si>
  <si>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</si>
  <si>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</si>
  <si>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</si>
  <si>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</si>
  <si>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</si>
  <si>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</si>
  <si>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</si>
  <si>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</si>
  <si>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</si>
  <si>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</si>
  <si>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</si>
  <si>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</si>
  <si>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</si>
  <si>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</si>
  <si>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</si>
  <si>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</si>
  <si>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</si>
  <si>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</si>
  <si>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</si>
  <si>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</si>
  <si>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</si>
  <si>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</si>
  <si>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</si>
  <si>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</si>
  <si>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</si>
  <si>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</si>
  <si>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</si>
  <si>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</si>
  <si>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</si>
  <si>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</si>
  <si>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</si>
  <si>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</si>
  <si>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</si>
  <si>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</si>
  <si>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</si>
  <si>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</si>
  <si>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</si>
  <si>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</si>
  <si>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</si>
  <si>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</si>
  <si>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</si>
  <si>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</si>
  <si>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</si>
  <si>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</si>
  <si>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</si>
  <si>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</si>
  <si>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</si>
  <si>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</si>
  <si>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</si>
  <si>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</si>
  <si>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</si>
  <si>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</si>
  <si>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</si>
  <si>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</si>
  <si>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</si>
  <si>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</si>
  <si>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</si>
  <si>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</si>
  <si>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</si>
  <si>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</si>
  <si>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</si>
  <si>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</si>
  <si>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</si>
  <si>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</si>
  <si>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</si>
  <si>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</si>
  <si>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</si>
  <si>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</si>
  <si>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</si>
  <si>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</si>
  <si>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</si>
  <si>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</si>
  <si>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</si>
  <si>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</si>
  <si>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</si>
  <si>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</si>
  <si>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</si>
  <si>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</si>
  <si>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</si>
  <si>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</si>
  <si>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</si>
  <si>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</si>
  <si>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</si>
  <si>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</si>
  <si>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</si>
  <si>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</si>
  <si>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</si>
  <si>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</si>
  <si>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</si>
  <si>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</si>
  <si>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</si>
  <si>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</si>
  <si>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</si>
  <si>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</si>
  <si>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</si>
  <si>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</si>
  <si>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</si>
  <si>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</si>
  <si>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</si>
  <si>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</si>
  <si>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</si>
  <si>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</si>
  <si>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</si>
  <si>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</si>
  <si>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</si>
  <si>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</si>
  <si>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</si>
  <si>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</si>
  <si>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</si>
  <si>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</si>
  <si>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</si>
  <si>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</si>
  <si>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</si>
  <si>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</si>
  <si>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</si>
  <si>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</si>
  <si>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</si>
  <si>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</si>
  <si>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</si>
  <si>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</si>
  <si>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</si>
  <si>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</si>
  <si>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</si>
  <si>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</si>
  <si>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</si>
  <si>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</si>
  <si>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</si>
  <si>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</si>
  <si>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</si>
  <si>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</si>
  <si>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</si>
  <si>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</si>
  <si>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</si>
  <si>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</si>
  <si>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</si>
  <si>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</si>
  <si>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</si>
  <si>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</si>
  <si>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</si>
  <si>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</si>
  <si>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</si>
  <si>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</si>
  <si>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</si>
  <si>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</si>
  <si>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</si>
  <si>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</si>
  <si>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</si>
  <si>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</si>
  <si>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</si>
  <si>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</si>
  <si>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</si>
  <si>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</si>
  <si>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</si>
  <si>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</si>
  <si>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</si>
  <si>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</si>
  <si>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</si>
  <si>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</si>
  <si>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</si>
  <si>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</si>
  <si>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</si>
  <si>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</si>
  <si>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</si>
  <si>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</si>
  <si>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</si>
  <si>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</si>
  <si>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</si>
  <si>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</si>
  <si>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</si>
  <si>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</si>
  <si>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</si>
  <si>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</si>
  <si>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</si>
  <si>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</si>
  <si>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</si>
  <si>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</si>
  <si>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</si>
  <si>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</si>
  <si>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</si>
  <si>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</si>
  <si>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</si>
  <si>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</si>
  <si>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</si>
  <si>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</si>
  <si>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</si>
  <si>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</si>
  <si>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</si>
  <si>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</si>
  <si>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</si>
  <si>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</si>
  <si>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</si>
  <si>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</si>
  <si>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</si>
  <si>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</si>
  <si>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</si>
  <si>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</si>
  <si>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</si>
  <si>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</si>
  <si>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</si>
  <si>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</si>
  <si>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</si>
  <si>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</si>
  <si>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</si>
  <si>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</si>
  <si>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</si>
  <si>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</si>
  <si>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</si>
  <si>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</si>
  <si>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</si>
  <si>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</si>
  <si>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</si>
  <si>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</si>
  <si>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</si>
  <si>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</si>
  <si>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</si>
  <si>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</si>
  <si>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</si>
  <si>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</si>
  <si>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</si>
  <si>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</si>
  <si>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</si>
  <si>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</si>
  <si>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</si>
  <si>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</si>
  <si>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</si>
  <si>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</si>
  <si>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</si>
  <si>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</si>
  <si>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</si>
  <si>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</si>
  <si>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</si>
  <si>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</si>
  <si>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</si>
  <si>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</si>
  <si>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</si>
  <si>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</si>
  <si>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</si>
  <si>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</si>
  <si>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</si>
  <si>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</si>
  <si>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</si>
  <si>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</si>
  <si>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</si>
  <si>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</si>
  <si>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</si>
  <si>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</si>
  <si>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</si>
  <si>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</si>
  <si>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</si>
  <si>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</si>
  <si>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</si>
  <si>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</si>
  <si>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</si>
  <si>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</si>
  <si>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</si>
  <si>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</si>
  <si>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</si>
  <si>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</si>
  <si>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</si>
  <si>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</si>
  <si>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</si>
  <si>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</si>
  <si>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</si>
  <si>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</si>
  <si>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</si>
  <si>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</si>
  <si>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</si>
  <si>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</si>
  <si>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</si>
  <si>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</si>
  <si>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</si>
  <si>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</si>
  <si>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</si>
  <si>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</si>
  <si>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</si>
  <si>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</si>
  <si>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</si>
  <si>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</si>
  <si>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</si>
  <si>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</si>
  <si>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</si>
  <si>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</si>
  <si>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</si>
  <si>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</si>
  <si>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</si>
  <si>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</si>
  <si>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</si>
  <si>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</si>
  <si>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</si>
  <si>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</si>
  <si>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</si>
  <si>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</si>
  <si>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</si>
  <si>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</si>
  <si>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</si>
  <si>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</si>
  <si>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</si>
  <si>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</si>
  <si>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</si>
  <si>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</si>
  <si>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</si>
  <si>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</si>
  <si>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</si>
  <si>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</si>
  <si>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</si>
  <si>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</si>
  <si>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</si>
  <si>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</si>
  <si>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</si>
  <si>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</si>
  <si>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</si>
  <si>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</si>
  <si>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</si>
  <si>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</si>
  <si>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</si>
  <si>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</si>
  <si>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</si>
  <si>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</si>
  <si>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</si>
  <si>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</si>
  <si>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</si>
  <si>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</si>
  <si>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</si>
  <si>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</si>
  <si>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</si>
  <si>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</si>
  <si>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</si>
  <si>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</si>
  <si>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</si>
  <si>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</si>
  <si>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</si>
  <si>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</si>
  <si>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</si>
  <si>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</si>
  <si>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</si>
  <si>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</si>
  <si>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</si>
  <si>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</si>
  <si>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</si>
  <si>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</si>
  <si>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</si>
  <si>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</si>
  <si>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</si>
  <si>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</si>
  <si>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</si>
  <si>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</si>
  <si>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</si>
  <si>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</si>
  <si>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</si>
  <si>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</si>
  <si>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</si>
  <si>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</si>
  <si>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</si>
  <si>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</si>
  <si>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</si>
  <si>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</si>
  <si>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</si>
  <si>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</si>
  <si>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</si>
  <si>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</si>
  <si>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</si>
  <si>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</si>
  <si>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</si>
  <si>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</si>
  <si>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</si>
  <si>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</si>
  <si>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</si>
  <si>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</si>
  <si>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</si>
  <si>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</si>
  <si>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</si>
  <si>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</si>
  <si>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</si>
  <si>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</si>
  <si>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</si>
  <si>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</si>
  <si>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</si>
  <si>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</si>
  <si>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</si>
  <si>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</si>
  <si>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</si>
  <si>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</si>
  <si>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</si>
  <si>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</si>
  <si>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</si>
  <si>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</si>
  <si>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</si>
  <si>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</si>
  <si>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</si>
  <si>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</si>
  <si>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</si>
  <si>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</si>
  <si>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</si>
  <si>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</si>
  <si>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</si>
  <si>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</si>
  <si>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</si>
  <si>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</si>
  <si>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</si>
  <si>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</si>
  <si>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</si>
  <si>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</si>
  <si>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</si>
  <si>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</si>
  <si>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</si>
  <si>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</si>
  <si>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</si>
  <si>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</si>
  <si>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</si>
  <si>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</si>
  <si>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</si>
  <si>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</si>
  <si>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</si>
  <si>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</si>
  <si>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</si>
  <si>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</si>
  <si>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</si>
  <si>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</si>
  <si>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</si>
  <si>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</si>
  <si>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</si>
  <si>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</si>
  <si>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</si>
  <si>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</si>
  <si>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</si>
  <si>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</si>
  <si>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</si>
  <si>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</si>
  <si>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</si>
  <si>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</si>
  <si>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</si>
  <si>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</si>
  <si>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</si>
  <si>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</si>
  <si>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</si>
  <si>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</si>
  <si>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</si>
  <si>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</si>
  <si>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</si>
  <si>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</si>
  <si>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</si>
  <si>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</si>
  <si>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</si>
  <si>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</si>
  <si>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</si>
  <si>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</si>
  <si>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</si>
  <si>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</si>
  <si>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</si>
  <si>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</si>
  <si>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</si>
  <si>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</si>
  <si>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</si>
  <si>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</si>
  <si>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</si>
  <si>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</si>
  <si>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</si>
  <si>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</si>
  <si>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</si>
  <si>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</si>
  <si>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</si>
  <si>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</si>
  <si>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</si>
  <si>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</si>
  <si>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</si>
  <si>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</si>
  <si>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</si>
  <si>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</si>
  <si>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</si>
  <si>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</si>
  <si>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</si>
  <si>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</si>
  <si>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</si>
  <si>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</si>
  <si>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</si>
  <si>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</si>
  <si>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</si>
  <si>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</si>
  <si>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</si>
  <si>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</si>
  <si>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</si>
  <si>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</si>
  <si>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</si>
  <si>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</si>
  <si>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</si>
  <si>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</si>
  <si>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</si>
  <si>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</si>
  <si>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</si>
  <si>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</si>
  <si>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</si>
  <si>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</si>
  <si>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</si>
  <si>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</si>
  <si>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</si>
  <si>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</si>
  <si>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</si>
  <si>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</si>
  <si>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</si>
  <si>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</si>
  <si>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</si>
  <si>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</si>
  <si>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</si>
  <si>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</si>
  <si>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</si>
  <si>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</si>
  <si>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</si>
  <si>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</si>
  <si>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</si>
  <si>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</si>
  <si>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</si>
  <si>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</si>
  <si>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</si>
  <si>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</si>
  <si>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</si>
  <si>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</si>
  <si>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</si>
  <si>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</si>
  <si>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</si>
  <si>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</si>
  <si>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</si>
  <si>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</si>
  <si>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</si>
  <si>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</si>
  <si>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</si>
  <si>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</si>
  <si>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</si>
  <si>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</si>
  <si>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</si>
  <si>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</si>
  <si>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</si>
  <si>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</si>
  <si>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</si>
  <si>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</si>
  <si>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</si>
  <si>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</si>
  <si>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</si>
  <si>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</si>
  <si>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</si>
  <si>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</si>
  <si>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</si>
  <si>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</si>
  <si>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</si>
  <si>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</si>
  <si>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</si>
  <si>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</si>
  <si>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</si>
  <si>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</si>
  <si>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</si>
  <si>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</si>
  <si>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</si>
  <si>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</si>
  <si>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</si>
  <si>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</si>
  <si>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</si>
  <si>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</si>
  <si>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</si>
  <si>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</si>
  <si>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</si>
  <si>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</si>
  <si>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</si>
  <si>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</si>
  <si>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</si>
  <si>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</si>
  <si>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</si>
  <si>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</si>
  <si>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</si>
  <si>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</si>
  <si>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</si>
  <si>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</si>
  <si>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</si>
  <si>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</si>
  <si>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</si>
  <si>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</si>
  <si>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</si>
  <si>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</si>
  <si>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</si>
  <si>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</si>
  <si>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</si>
  <si>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</si>
  <si>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</si>
  <si>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</si>
  <si>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</si>
  <si>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</si>
  <si>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</si>
  <si>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</si>
  <si>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</si>
  <si>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</si>
  <si>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</si>
  <si>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</si>
  <si>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</si>
  <si>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</si>
  <si>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</si>
  <si>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</si>
  <si>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</si>
  <si>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</si>
  <si>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</si>
  <si>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</si>
  <si>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</si>
  <si>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</si>
  <si>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</si>
  <si>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</si>
  <si>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</si>
  <si>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</si>
  <si>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</si>
  <si>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</si>
  <si>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</si>
  <si>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</si>
  <si>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</si>
  <si>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</si>
  <si>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</si>
  <si>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</si>
  <si>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</si>
  <si>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</si>
  <si>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</si>
  <si>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</si>
  <si>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</si>
  <si>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</si>
  <si>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</si>
  <si>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</si>
  <si>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</si>
  <si>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</si>
  <si>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</si>
  <si>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</si>
  <si>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</si>
  <si>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</si>
  <si>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</si>
  <si>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</si>
  <si>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</si>
  <si>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</si>
  <si>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</si>
  <si>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</si>
  <si>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</si>
  <si>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</si>
  <si>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</si>
  <si>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</si>
  <si>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</si>
  <si>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</si>
  <si>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</si>
  <si>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</si>
  <si>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</si>
  <si>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</si>
  <si>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</si>
  <si>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</si>
  <si>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</si>
  <si>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</si>
  <si>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</si>
  <si>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</si>
  <si>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</si>
  <si>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</si>
  <si>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</si>
  <si>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</si>
  <si>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</si>
  <si>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</si>
  <si>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</si>
  <si>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</si>
  <si>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</si>
  <si>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</si>
  <si>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</si>
  <si>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</si>
  <si>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</si>
  <si>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</si>
  <si>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</si>
  <si>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</si>
  <si>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</si>
  <si>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</si>
  <si>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</si>
  <si>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</si>
  <si>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</si>
  <si>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</si>
  <si>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</si>
  <si>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</si>
  <si>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</si>
  <si>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</si>
  <si>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</si>
  <si>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</si>
  <si>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</si>
  <si>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</si>
  <si>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</si>
  <si>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</si>
  <si>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</si>
  <si>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</si>
  <si>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</si>
  <si>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</si>
  <si>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</si>
  <si>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</si>
  <si>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</si>
  <si>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</si>
  <si>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</si>
  <si>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</si>
  <si>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</si>
  <si>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</si>
  <si>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</si>
  <si>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</si>
  <si>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</si>
  <si>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</si>
  <si>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</si>
  <si>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</si>
  <si>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</si>
  <si>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</si>
  <si>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</si>
  <si>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</si>
  <si>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</si>
  <si>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</si>
  <si>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</si>
  <si>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</si>
  <si>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</si>
  <si>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</si>
  <si>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</si>
  <si>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</si>
  <si>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</si>
  <si>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</si>
  <si>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</si>
  <si>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</si>
  <si>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</si>
  <si>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</si>
  <si>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</si>
  <si>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</si>
  <si>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</si>
  <si>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</si>
  <si>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</si>
  <si>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</si>
  <si>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</si>
  <si>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</si>
  <si>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</si>
  <si>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</si>
  <si>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</si>
  <si>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</si>
  <si>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</si>
  <si>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</si>
  <si>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</si>
  <si>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</si>
  <si>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</si>
  <si>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</si>
  <si>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</si>
  <si>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</si>
  <si>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</si>
  <si>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</si>
  <si>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</si>
  <si>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</si>
  <si>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</si>
  <si>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</si>
  <si>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</si>
  <si>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</si>
  <si>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</si>
  <si>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</si>
  <si>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</si>
  <si>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</si>
  <si>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</si>
  <si>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</si>
  <si>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</si>
  <si>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</si>
  <si>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</si>
  <si>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</si>
  <si>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</si>
  <si>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</si>
  <si>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</si>
  <si>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</si>
  <si>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</si>
  <si>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</si>
  <si>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</si>
  <si>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</si>
  <si>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</si>
  <si>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</si>
  <si>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</si>
  <si>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</si>
  <si>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</si>
  <si>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</si>
  <si>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</si>
  <si>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</si>
  <si>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</si>
  <si>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</si>
  <si>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</si>
  <si>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</si>
  <si>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</si>
  <si>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</si>
  <si>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</si>
  <si>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</si>
  <si>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</si>
  <si>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</si>
  <si>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</si>
  <si>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</si>
  <si>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</si>
  <si>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</si>
  <si>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</si>
  <si>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</si>
  <si>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</si>
  <si>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</si>
  <si>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</si>
  <si>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</si>
  <si>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</si>
  <si>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</si>
  <si>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</si>
  <si>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</si>
  <si>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</si>
  <si>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</si>
  <si>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</si>
  <si>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</si>
  <si>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</si>
  <si>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</si>
  <si>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</si>
  <si>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</si>
  <si>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</si>
  <si>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</si>
  <si>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</si>
  <si>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</si>
  <si>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</si>
  <si>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</si>
  <si>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</si>
  <si>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</si>
  <si>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</si>
  <si>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</si>
  <si>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</si>
  <si>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</si>
  <si>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</si>
  <si>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</si>
  <si>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</si>
  <si>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</si>
  <si>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</si>
  <si>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</si>
  <si>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</si>
  <si>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</si>
  <si>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</si>
  <si>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</si>
  <si>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</si>
  <si>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</si>
  <si>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</si>
  <si>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</si>
  <si>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</si>
  <si>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</si>
  <si>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</si>
  <si>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</si>
  <si>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</si>
  <si>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</si>
  <si>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</si>
  <si>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</si>
  <si>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</si>
  <si>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</si>
  <si>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</si>
  <si>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</si>
  <si>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</si>
  <si>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</si>
  <si>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</si>
  <si>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</si>
  <si>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</si>
  <si>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</si>
  <si>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</si>
  <si>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</si>
  <si>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</si>
  <si>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</si>
  <si>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</si>
  <si>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</si>
  <si>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</si>
  <si>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</si>
  <si>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</si>
  <si>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</si>
  <si>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</si>
  <si>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</si>
  <si>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</si>
  <si>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</si>
  <si>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</si>
  <si>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</si>
  <si>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</si>
  <si>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</si>
  <si>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</si>
  <si>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</si>
  <si>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</si>
  <si>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</si>
  <si>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</si>
  <si>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</si>
  <si>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</si>
  <si>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</si>
  <si>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</si>
  <si>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</si>
  <si>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</si>
  <si>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</si>
  <si>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</si>
  <si>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</si>
  <si>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</si>
  <si>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</si>
  <si>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</si>
  <si>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</si>
  <si>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</si>
  <si>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</si>
  <si>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</si>
  <si>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</si>
  <si>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</si>
  <si>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</si>
  <si>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</si>
  <si>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</si>
  <si>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</si>
  <si>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</si>
  <si>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</si>
  <si>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</si>
  <si>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</si>
  <si>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</si>
  <si>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</si>
  <si>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</si>
  <si>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</si>
  <si>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</si>
  <si>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</si>
  <si>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</si>
  <si>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</si>
  <si>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</si>
  <si>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</si>
  <si>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</si>
  <si>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</si>
  <si>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</si>
  <si>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</si>
  <si>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</si>
  <si>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</si>
  <si>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</si>
  <si>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</si>
  <si>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</si>
  <si>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</si>
  <si>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</si>
  <si>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</si>
  <si>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</si>
  <si>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</si>
  <si>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</si>
  <si>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</si>
  <si>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</si>
  <si>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</si>
  <si>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</si>
  <si>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</si>
  <si>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</si>
  <si>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</si>
  <si>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</si>
  <si>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</si>
  <si>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</si>
  <si>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</si>
  <si>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</si>
  <si>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</si>
  <si>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</si>
  <si>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</si>
  <si>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</si>
  <si>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</si>
  <si>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</si>
  <si>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</si>
  <si>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</si>
  <si>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</si>
  <si>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</si>
  <si>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</si>
  <si>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</si>
  <si>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</si>
  <si>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</si>
  <si>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</si>
  <si>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</si>
  <si>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</si>
  <si>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</si>
  <si>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</si>
  <si>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</si>
  <si>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</si>
  <si>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</si>
  <si>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</si>
  <si>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</si>
  <si>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</si>
  <si>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</si>
  <si>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</si>
  <si>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</si>
  <si>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</si>
  <si>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</si>
  <si>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</si>
  <si>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</si>
  <si>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</si>
  <si>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</si>
  <si>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</si>
  <si>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</si>
  <si>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</si>
  <si>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</si>
  <si>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</si>
  <si>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</si>
  <si>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</si>
  <si>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</si>
  <si>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</si>
  <si>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</si>
  <si>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</si>
  <si>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</si>
  <si>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</si>
  <si>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</si>
  <si>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</si>
  <si>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</si>
  <si>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</si>
  <si>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</si>
  <si>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</si>
  <si>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</si>
  <si>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</si>
  <si>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</si>
  <si>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</si>
  <si>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</si>
  <si>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</si>
  <si>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</si>
  <si>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</si>
  <si>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</si>
  <si>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</si>
  <si>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</si>
  <si>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</si>
  <si>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</si>
  <si>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</si>
  <si>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</si>
  <si>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</si>
  <si>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</si>
  <si>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</si>
  <si>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</si>
  <si>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</si>
  <si>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</si>
  <si>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</si>
  <si>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</si>
  <si>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</si>
  <si>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</si>
  <si>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</si>
  <si>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</si>
  <si>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</si>
  <si>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</si>
  <si>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</si>
  <si>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</si>
  <si>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</si>
  <si>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</si>
  <si>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</si>
  <si>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</si>
  <si>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</si>
  <si>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</si>
  <si>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</si>
  <si>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</si>
  <si>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</si>
  <si>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</si>
  <si>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</si>
  <si>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</si>
  <si>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</si>
  <si>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</si>
  <si>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</si>
  <si>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</si>
  <si>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</si>
  <si>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</si>
  <si>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</si>
  <si>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</si>
  <si>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</si>
  <si>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</si>
  <si>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</si>
  <si>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</si>
  <si>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</si>
  <si>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</si>
  <si>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</si>
  <si>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</si>
  <si>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</si>
  <si>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</si>
  <si>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</si>
  <si>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</si>
  <si>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</si>
  <si>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</si>
  <si>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</si>
  <si>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</si>
  <si>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</si>
  <si>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</si>
  <si>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</si>
  <si>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</si>
  <si>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</si>
  <si>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</si>
  <si>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</si>
  <si>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</si>
  <si>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</si>
  <si>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</si>
  <si>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</si>
  <si>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</si>
  <si>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</si>
  <si>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</si>
  <si>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</si>
  <si>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</si>
  <si>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</si>
  <si>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</si>
  <si>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</si>
  <si>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</si>
  <si>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</si>
  <si>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</si>
  <si>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</si>
  <si>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</si>
  <si>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</si>
  <si>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</si>
  <si>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</si>
  <si>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</si>
  <si>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</si>
  <si>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</si>
  <si>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</si>
  <si>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</si>
  <si>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</si>
  <si>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</si>
  <si>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</si>
  <si>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</si>
  <si>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</si>
  <si>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</si>
  <si>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</si>
  <si>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</si>
  <si>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</si>
  <si>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</si>
  <si>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</si>
  <si>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</si>
  <si>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</si>
  <si>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</si>
  <si>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</si>
  <si>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</si>
  <si>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</si>
  <si>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</si>
  <si>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</si>
  <si>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</si>
  <si>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</si>
  <si>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</si>
  <si>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</si>
  <si>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</si>
  <si>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</si>
  <si>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</si>
  <si>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</si>
  <si>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</si>
  <si>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</si>
  <si>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</si>
  <si>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</si>
  <si>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</si>
  <si>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</si>
  <si>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</si>
  <si>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</si>
  <si>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</si>
  <si>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</si>
  <si>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</si>
  <si>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</si>
  <si>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</si>
  <si>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</si>
  <si>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</si>
  <si>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</si>
  <si>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</si>
  <si>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</si>
  <si>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</si>
  <si>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</si>
  <si>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</si>
  <si>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</si>
  <si>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</si>
  <si>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</si>
  <si>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</si>
  <si>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</si>
  <si>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</si>
  <si>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</si>
  <si>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</si>
  <si>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</si>
  <si>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</si>
  <si>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</si>
  <si>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</si>
  <si>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</si>
  <si>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</si>
  <si>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</si>
  <si>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</si>
  <si>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</si>
  <si>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</si>
  <si>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</si>
  <si>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</si>
  <si>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</si>
  <si>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</si>
  <si>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</si>
  <si>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</si>
  <si>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</si>
  <si>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</si>
  <si>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</si>
  <si>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</si>
  <si>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</si>
  <si>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</si>
  <si>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</si>
  <si>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</si>
  <si>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</si>
  <si>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</si>
  <si>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</si>
  <si>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</si>
  <si>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</si>
  <si>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</si>
  <si>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</si>
  <si>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</si>
  <si>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</si>
  <si>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</si>
  <si>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</si>
  <si>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</si>
  <si>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</si>
  <si>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</si>
  <si>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</si>
  <si>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</si>
  <si>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</si>
  <si>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</si>
  <si>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</si>
  <si>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</si>
  <si>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</si>
  <si>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</si>
  <si>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</si>
  <si>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</si>
  <si>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</si>
  <si>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</si>
  <si>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</si>
  <si>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</si>
  <si>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</si>
  <si>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</si>
  <si>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</si>
  <si>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</si>
  <si>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</si>
  <si>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</si>
  <si>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</si>
  <si>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</si>
  <si>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</si>
  <si>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</si>
  <si>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</si>
  <si>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</si>
  <si>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</si>
  <si>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</si>
  <si>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</si>
  <si>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</si>
  <si>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</si>
  <si>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</si>
  <si>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</si>
  <si>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</si>
  <si>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</si>
  <si>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</si>
  <si>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</si>
  <si>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</si>
  <si>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</si>
  <si>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</si>
  <si>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</si>
  <si>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</si>
  <si>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</si>
  <si>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</si>
  <si>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</si>
  <si>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</si>
  <si>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</si>
  <si>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</si>
  <si>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</si>
  <si>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</si>
  <si>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</si>
  <si>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</si>
  <si>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</si>
  <si>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</si>
  <si>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</si>
  <si>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</si>
  <si>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</si>
  <si>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</si>
  <si>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</si>
  <si>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</si>
  <si>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</si>
  <si>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</si>
  <si>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</si>
  <si>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</si>
  <si>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</si>
  <si>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</si>
  <si>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</si>
  <si>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</si>
  <si>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</si>
  <si>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</si>
  <si>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</si>
  <si>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</si>
  <si>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</si>
  <si>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</si>
  <si>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</si>
  <si>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</si>
  <si>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</si>
  <si>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</si>
  <si>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</si>
  <si>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</si>
  <si>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</si>
  <si>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</si>
  <si>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</si>
  <si>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</si>
  <si>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</si>
  <si>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</si>
  <si>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</si>
  <si>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</si>
  <si>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</si>
  <si>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</si>
  <si>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</si>
  <si>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</si>
  <si>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</si>
  <si>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</si>
  <si>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</si>
  <si>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</si>
  <si>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</si>
  <si>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</si>
  <si>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</si>
  <si>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</si>
  <si>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</si>
  <si>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</si>
  <si>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</si>
  <si>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</si>
  <si>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</si>
  <si>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</si>
  <si>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</si>
  <si>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</si>
  <si>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</si>
  <si>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</si>
  <si>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</si>
  <si>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</si>
  <si>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</si>
  <si>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</si>
  <si>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</si>
  <si>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</si>
  <si>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</si>
  <si>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</si>
  <si>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</si>
  <si>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</si>
  <si>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</si>
  <si>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</si>
  <si>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</si>
  <si>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</si>
  <si>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</si>
  <si>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</si>
  <si>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</si>
  <si>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</si>
  <si>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</si>
  <si>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</si>
  <si>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</si>
  <si>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</si>
  <si>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</si>
  <si>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</si>
  <si>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</si>
  <si>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</si>
  <si>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</si>
  <si>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</si>
  <si>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</si>
  <si>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</si>
  <si>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</si>
  <si>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</si>
  <si>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</si>
  <si>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</si>
  <si>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</si>
  <si>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</si>
  <si>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</si>
  <si>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</si>
  <si>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</si>
  <si>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</si>
  <si>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</si>
  <si>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</si>
  <si>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</si>
  <si>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</si>
  <si>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</si>
  <si>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</si>
  <si>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</si>
  <si>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</si>
  <si>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</si>
  <si>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</si>
  <si>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</si>
  <si>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</si>
  <si>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</si>
  <si>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</si>
  <si>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</si>
  <si>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</si>
  <si>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</si>
  <si>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</si>
  <si>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</si>
  <si>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</si>
  <si>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</si>
  <si>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</si>
  <si>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</si>
  <si>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</si>
  <si>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</si>
  <si>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</si>
  <si>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</si>
  <si>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</si>
  <si>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</si>
  <si>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</si>
  <si>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</si>
  <si>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</si>
  <si>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</si>
  <si>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</si>
  <si>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</si>
  <si>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</si>
  <si>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</si>
  <si>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</si>
  <si>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</si>
  <si>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</si>
  <si>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</si>
  <si>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</si>
  <si>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</si>
  <si>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</si>
  <si>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</si>
  <si>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</si>
  <si>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</si>
  <si>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</si>
  <si>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</si>
  <si>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</si>
  <si>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</si>
  <si>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</si>
  <si>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</si>
  <si>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</si>
  <si>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</si>
  <si>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</si>
  <si>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</si>
  <si>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</si>
  <si>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</si>
  <si>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</si>
  <si>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</si>
  <si>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</si>
  <si>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</si>
  <si>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</si>
  <si>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</si>
  <si>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</si>
  <si>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</si>
  <si>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</si>
  <si>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</si>
  <si>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</si>
  <si>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</si>
  <si>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</si>
  <si>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</si>
  <si>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</si>
  <si>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</si>
  <si>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</si>
  <si>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</si>
  <si>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</si>
  <si>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</si>
  <si>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</si>
  <si>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</si>
  <si>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</si>
  <si>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</si>
  <si>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</si>
  <si>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</si>
  <si>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</si>
  <si>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</si>
  <si>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</si>
  <si>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</si>
  <si>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</si>
  <si>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</si>
  <si>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</si>
  <si>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</si>
  <si>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</si>
  <si>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</si>
  <si>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</si>
  <si>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</si>
  <si>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</si>
  <si>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</si>
  <si>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</si>
  <si>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</si>
  <si>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</si>
  <si>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</si>
  <si>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</si>
  <si>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</si>
  <si>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</si>
  <si>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</si>
  <si>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</si>
  <si>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</si>
  <si>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</si>
  <si>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</si>
  <si>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</si>
  <si>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</si>
  <si>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</si>
  <si>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</si>
  <si>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</si>
  <si>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</si>
  <si>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</si>
  <si>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</si>
  <si>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</si>
  <si>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</si>
  <si>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</si>
  <si>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</si>
  <si>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</si>
  <si>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</si>
  <si>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</si>
  <si>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</si>
  <si>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</si>
  <si>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</si>
  <si>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</si>
  <si>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</si>
  <si>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</si>
  <si>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</si>
  <si>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</si>
  <si>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</si>
  <si>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</si>
  <si>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</si>
  <si>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</si>
  <si>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</si>
  <si>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</si>
  <si>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</si>
  <si>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</si>
  <si>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</si>
  <si>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</si>
  <si>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</si>
  <si>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</si>
  <si>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</si>
  <si>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</si>
  <si>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</si>
  <si>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</si>
  <si>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</si>
  <si>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</si>
  <si>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</si>
  <si>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</si>
  <si>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</si>
  <si>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</si>
  <si>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</si>
  <si>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</si>
  <si>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</si>
  <si>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</si>
  <si>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</si>
  <si>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</si>
  <si>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</si>
  <si>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</si>
  <si>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</si>
  <si>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</si>
  <si>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</si>
  <si>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</si>
  <si>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</si>
  <si>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</si>
  <si>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</si>
  <si>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</si>
  <si>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</si>
  <si>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</si>
  <si>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</si>
  <si>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</si>
  <si>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</si>
  <si>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</si>
  <si>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</si>
  <si>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</si>
  <si>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</si>
  <si>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</si>
  <si>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</si>
  <si>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</si>
  <si>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</si>
  <si>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</si>
  <si>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</si>
  <si>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</si>
  <si>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</si>
  <si>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</si>
  <si>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</si>
  <si>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</si>
  <si>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</si>
  <si>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</si>
  <si>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</si>
  <si>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</si>
  <si>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</si>
  <si>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</si>
  <si>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</si>
  <si>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</si>
  <si>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</si>
  <si>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</si>
  <si>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</si>
  <si>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</si>
  <si>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</si>
  <si>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</si>
  <si>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</si>
  <si>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</si>
  <si>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</si>
  <si>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</si>
  <si>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</si>
  <si>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</si>
  <si>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</si>
  <si>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</si>
  <si>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</si>
  <si>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</si>
  <si>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</si>
  <si>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</si>
  <si>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</si>
  <si>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</si>
  <si>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</si>
  <si>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</si>
  <si>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</si>
  <si>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</si>
  <si>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</si>
  <si>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</si>
  <si>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</si>
  <si>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</si>
  <si>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</si>
  <si>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</si>
  <si>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</si>
  <si>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</si>
  <si>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</si>
  <si>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</si>
  <si>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</si>
  <si>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</si>
  <si>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</si>
  <si>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</si>
  <si>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</si>
  <si>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</si>
  <si>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</si>
  <si>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</si>
  <si>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</si>
  <si>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</si>
  <si>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</si>
  <si>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</si>
  <si>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</si>
  <si>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</si>
  <si>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</si>
  <si>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</si>
  <si>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</si>
  <si>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</si>
  <si>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</si>
  <si>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</si>
  <si>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</si>
  <si>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</si>
  <si>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</si>
  <si>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</si>
  <si>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</si>
  <si>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</si>
  <si>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</si>
  <si>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</si>
  <si>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</si>
  <si>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</si>
  <si>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</si>
  <si>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</si>
  <si>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</si>
  <si>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</si>
  <si>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</si>
  <si>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</si>
  <si>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</si>
  <si>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</si>
  <si>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</si>
  <si>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</si>
  <si>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</si>
  <si>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</si>
  <si>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</si>
  <si>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</si>
  <si>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</si>
  <si>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</si>
  <si>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</si>
  <si>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</si>
  <si>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</si>
  <si>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</si>
  <si>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</si>
  <si>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</si>
  <si>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</si>
  <si>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</si>
  <si>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</si>
  <si>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</si>
  <si>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</si>
  <si>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</si>
  <si>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</si>
  <si>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</si>
  <si>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</si>
  <si>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</si>
  <si>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</si>
  <si>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</si>
  <si>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</si>
  <si>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</si>
  <si>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</si>
  <si>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</si>
  <si>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</si>
  <si>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</si>
  <si>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</si>
  <si>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</si>
  <si>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</si>
  <si>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</si>
  <si>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</si>
  <si>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</si>
  <si>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</si>
  <si>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</si>
  <si>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</si>
  <si>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</si>
  <si>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</si>
  <si>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</si>
  <si>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</si>
  <si>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</si>
  <si>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</si>
  <si>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</si>
  <si>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</si>
  <si>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</si>
  <si>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</si>
  <si>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</si>
  <si>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</si>
  <si>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</si>
  <si>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</si>
  <si>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</si>
  <si>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</si>
  <si>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</si>
  <si>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</si>
  <si>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</si>
  <si>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</si>
  <si>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</si>
  <si>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</si>
  <si>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</si>
  <si>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</si>
  <si>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</si>
  <si>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</si>
  <si>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</si>
  <si>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</si>
  <si>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</si>
  <si>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</si>
  <si>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</si>
  <si>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</si>
  <si>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</si>
  <si>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</si>
  <si>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</si>
  <si>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</si>
  <si>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</si>
  <si>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</si>
  <si>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</si>
  <si>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</si>
  <si>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</si>
  <si>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</si>
  <si>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</si>
  <si>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</si>
  <si>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</si>
  <si>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</si>
  <si>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</si>
  <si>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</si>
  <si>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</si>
  <si>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</si>
  <si>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</si>
  <si>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</si>
  <si>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</si>
  <si>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</si>
  <si>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</si>
  <si>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</si>
  <si>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</si>
  <si>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</si>
  <si>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</si>
  <si>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</si>
  <si>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</si>
  <si>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</si>
  <si>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</si>
  <si>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</si>
  <si>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</si>
  <si>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</si>
  <si>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</si>
  <si>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</si>
  <si>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</si>
  <si>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</si>
  <si>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</si>
  <si>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</si>
  <si>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</si>
  <si>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</si>
  <si>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</si>
  <si>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</si>
  <si>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</si>
  <si>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</si>
  <si>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</si>
  <si>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</si>
  <si>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</si>
  <si>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</si>
  <si>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</si>
  <si>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</si>
  <si>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</si>
  <si>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</si>
  <si>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</si>
  <si>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</si>
  <si>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</si>
  <si>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</si>
  <si>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</si>
  <si>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</si>
  <si>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</si>
  <si>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</si>
  <si>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</si>
  <si>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</si>
  <si>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</si>
  <si>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</si>
  <si>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</si>
  <si>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</si>
  <si>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</si>
  <si>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</si>
  <si>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</si>
  <si>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</si>
  <si>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</si>
  <si>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</si>
  <si>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</si>
  <si>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</si>
  <si>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</si>
  <si>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</si>
  <si>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</si>
  <si>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</si>
  <si>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</si>
  <si>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</si>
  <si>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</si>
  <si>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</si>
  <si>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</si>
  <si>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</si>
  <si>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</si>
  <si>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</si>
  <si>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</si>
  <si>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</si>
  <si>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</si>
  <si>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</si>
  <si>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</si>
  <si>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</si>
  <si>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</si>
  <si>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</si>
  <si>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</si>
  <si>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</si>
  <si>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</si>
  <si>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</si>
  <si>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</si>
  <si>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</si>
  <si>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</si>
  <si>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</si>
  <si>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</si>
  <si>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</si>
  <si>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</si>
  <si>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</si>
  <si>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</si>
  <si>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</si>
  <si>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</si>
  <si>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</si>
  <si>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</si>
  <si>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</si>
  <si>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</si>
  <si>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</si>
  <si>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</si>
  <si>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</si>
  <si>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</si>
  <si>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</si>
  <si>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</si>
  <si>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</si>
  <si>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</si>
  <si>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</si>
  <si>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</si>
  <si>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</si>
  <si>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</si>
  <si>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</si>
  <si>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</si>
  <si>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</si>
  <si>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</si>
  <si>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</si>
  <si>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</si>
  <si>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</si>
  <si>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</si>
  <si>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</si>
  <si>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</si>
  <si>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</si>
  <si>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</si>
  <si>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</si>
  <si>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</si>
  <si>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</si>
  <si>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</si>
  <si>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</si>
  <si>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</si>
  <si>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</si>
  <si>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</si>
  <si>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</si>
  <si>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</si>
  <si>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</si>
  <si>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</si>
  <si>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</si>
  <si>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</si>
  <si>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</si>
  <si>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</si>
  <si>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</si>
  <si>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</si>
  <si>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</si>
  <si>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</si>
  <si>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</si>
  <si>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</si>
  <si>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</si>
  <si>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</si>
  <si>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</si>
  <si>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</si>
  <si>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</si>
  <si>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</si>
  <si>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</si>
  <si>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</si>
  <si>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</si>
  <si>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</si>
  <si>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</si>
  <si>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</si>
  <si>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</si>
  <si>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</si>
  <si>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</si>
  <si>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</si>
  <si>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</si>
  <si>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</si>
  <si>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</si>
  <si>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</si>
  <si>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</si>
  <si>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</si>
  <si>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</si>
  <si>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</si>
  <si>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</si>
  <si>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</si>
  <si>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</si>
  <si>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</si>
  <si>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</si>
  <si>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</si>
  <si>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</si>
  <si>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</si>
  <si>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</si>
  <si>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</si>
  <si>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</si>
  <si>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</si>
  <si>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</si>
  <si>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</si>
  <si>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</si>
  <si>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</si>
  <si>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</si>
  <si>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</si>
  <si>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</si>
  <si>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</si>
  <si>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</si>
  <si>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</si>
  <si>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</si>
  <si>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</si>
  <si>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</si>
  <si>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</si>
  <si>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</si>
  <si>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</si>
  <si>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</si>
  <si>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</si>
  <si>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</si>
  <si>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</si>
  <si>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</si>
  <si>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</si>
  <si>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</si>
  <si>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</si>
  <si>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</si>
  <si>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</si>
  <si>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</si>
  <si>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</si>
  <si>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</si>
  <si>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</si>
  <si>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</si>
  <si>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</si>
  <si>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</si>
  <si>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</si>
  <si>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</si>
  <si>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</si>
  <si>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</si>
  <si>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</si>
  <si>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</si>
  <si>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</si>
  <si>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</si>
  <si>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</si>
  <si>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</si>
  <si>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</si>
  <si>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</si>
  <si>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</si>
  <si>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</si>
  <si>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</si>
  <si>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</si>
  <si>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</si>
  <si>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</si>
  <si>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</si>
  <si>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</si>
  <si>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</si>
  <si>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</si>
  <si>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</si>
  <si>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</si>
  <si>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</si>
  <si>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</si>
  <si>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</si>
  <si>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</si>
  <si>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</si>
  <si>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</si>
  <si>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</si>
  <si>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</si>
  <si>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</si>
  <si>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</si>
  <si>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</si>
  <si>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</si>
  <si>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</si>
  <si>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</si>
  <si>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</si>
  <si>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</si>
  <si>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</si>
  <si>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</si>
  <si>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</si>
  <si>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</si>
  <si>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</si>
  <si>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</si>
  <si>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</si>
  <si>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</si>
  <si>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</si>
  <si>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</si>
  <si>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</si>
  <si>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</si>
  <si>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</si>
  <si>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</si>
  <si>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</si>
  <si>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</si>
  <si>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</si>
  <si>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</si>
  <si>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</si>
  <si>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</si>
  <si>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</si>
  <si>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</si>
  <si>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</si>
  <si>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</si>
  <si>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</si>
  <si>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</si>
  <si>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</si>
  <si>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</si>
  <si>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</si>
  <si>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</si>
  <si>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</si>
  <si>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</si>
  <si>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</si>
  <si>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</si>
  <si>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</si>
  <si>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</si>
  <si>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</si>
  <si>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</si>
  <si>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</si>
  <si>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</si>
  <si>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</si>
  <si>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</si>
  <si>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</si>
  <si>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</si>
  <si>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</si>
  <si>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</si>
  <si>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</si>
  <si>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</si>
  <si>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</si>
  <si>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</si>
  <si>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</si>
  <si>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</si>
  <si>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</si>
  <si>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</si>
  <si>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</si>
  <si>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</si>
  <si>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</si>
  <si>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</si>
  <si>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</si>
  <si>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</si>
  <si>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</si>
  <si>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</si>
  <si>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</si>
  <si>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</si>
  <si>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</si>
  <si>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</si>
  <si>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</si>
  <si>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</si>
  <si>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</si>
  <si>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</si>
  <si>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</si>
  <si>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</si>
  <si>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</si>
  <si>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</si>
  <si>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</si>
  <si>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</si>
  <si>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</si>
  <si>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</si>
  <si>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</si>
  <si>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</si>
  <si>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</si>
  <si>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</si>
  <si>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</si>
  <si>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</si>
  <si>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</si>
  <si>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</si>
  <si>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</si>
  <si>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</si>
  <si>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</si>
  <si>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</si>
  <si>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</si>
  <si>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</si>
  <si>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</si>
  <si>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</si>
  <si>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</si>
  <si>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</si>
  <si>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</si>
  <si>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</si>
  <si>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</si>
  <si>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</si>
  <si>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</si>
  <si>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</si>
  <si>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</si>
  <si>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</si>
  <si>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</si>
  <si>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</si>
  <si>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</si>
  <si>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</si>
  <si>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</si>
  <si>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</si>
  <si>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</si>
  <si>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</si>
  <si>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</si>
  <si>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</si>
  <si>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</si>
  <si>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</si>
  <si>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</si>
  <si>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</si>
  <si>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</si>
  <si>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</si>
  <si>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</si>
  <si>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</si>
  <si>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</si>
  <si>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</si>
  <si>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</si>
  <si>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</si>
  <si>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</si>
  <si>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</si>
  <si>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</si>
  <si>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</si>
  <si>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</si>
  <si>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</si>
  <si>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</si>
  <si>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</si>
  <si>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</si>
  <si>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</si>
  <si>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</si>
  <si>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</si>
  <si>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</si>
  <si>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</si>
  <si>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</si>
  <si>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</si>
  <si>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</si>
  <si>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</si>
  <si>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</si>
  <si>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</si>
  <si>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</si>
  <si>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</si>
  <si>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</si>
  <si>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</si>
  <si>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</si>
  <si>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</si>
  <si>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</si>
  <si>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</si>
  <si>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</si>
  <si>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</si>
  <si>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</si>
  <si>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</si>
  <si>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</si>
  <si>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</si>
  <si>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</si>
  <si>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</si>
  <si>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</si>
  <si>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</si>
  <si>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</si>
  <si>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</si>
  <si>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</si>
  <si>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</si>
  <si>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</si>
  <si>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</si>
  <si>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</si>
  <si>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</si>
  <si>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</si>
  <si>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</si>
  <si>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</si>
  <si>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</si>
  <si>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</si>
  <si>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</si>
  <si>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</si>
  <si>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</si>
  <si>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</si>
  <si>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</si>
  <si>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</si>
  <si>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</si>
  <si>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</si>
  <si>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</si>
  <si>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</si>
  <si>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</si>
  <si>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</si>
  <si>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</si>
  <si>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</si>
  <si>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</si>
  <si>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</si>
  <si>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</si>
  <si>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</si>
  <si>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</si>
  <si>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</si>
  <si>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</si>
  <si>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</si>
  <si>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</si>
  <si>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</si>
  <si>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</si>
  <si>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</si>
  <si>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</si>
  <si>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</si>
  <si>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</si>
  <si>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</si>
  <si>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</si>
  <si>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</si>
  <si>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</si>
  <si>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</si>
  <si>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</si>
  <si>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</si>
  <si>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</si>
  <si>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</si>
  <si>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</si>
  <si>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</si>
  <si>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</si>
  <si>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</si>
  <si>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</si>
  <si>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</si>
  <si>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</si>
  <si>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</si>
  <si>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</si>
  <si>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</si>
  <si>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</si>
  <si>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</si>
  <si>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</si>
  <si>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</si>
  <si>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</si>
  <si>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</si>
  <si>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</si>
  <si>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</si>
  <si>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</si>
  <si>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</si>
  <si>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</si>
  <si>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</si>
  <si>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</si>
  <si>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</si>
  <si>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</si>
  <si>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</si>
  <si>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</si>
  <si>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</si>
  <si>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</si>
  <si>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</si>
  <si>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</si>
  <si>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</si>
  <si>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</si>
  <si>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</si>
  <si>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</si>
  <si>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</si>
  <si>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</si>
  <si>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</si>
  <si>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</si>
  <si>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</si>
  <si>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</si>
  <si>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</si>
  <si>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</si>
  <si>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</si>
  <si>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</si>
  <si>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</si>
  <si>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</si>
  <si>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</si>
  <si>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</si>
  <si>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</si>
  <si>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</si>
  <si>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</si>
  <si>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</si>
  <si>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</si>
  <si>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</si>
  <si>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</si>
  <si>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</si>
  <si>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</si>
  <si>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</si>
  <si>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</si>
  <si>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</si>
  <si>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</si>
  <si>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</si>
  <si>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</si>
  <si>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</si>
  <si>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</si>
  <si>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</si>
  <si>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</si>
  <si>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</si>
  <si>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</si>
  <si>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</si>
  <si>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</si>
  <si>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</si>
  <si>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</si>
  <si>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</si>
  <si>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</si>
  <si>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</si>
  <si>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</si>
  <si>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</si>
  <si>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</si>
  <si>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</si>
  <si>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</si>
  <si>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</si>
  <si>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</si>
  <si>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</si>
  <si>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</si>
  <si>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</si>
  <si>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</si>
  <si>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</si>
  <si>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</si>
  <si>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</si>
  <si>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</si>
  <si>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</si>
  <si>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</si>
  <si>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</si>
  <si>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</si>
  <si>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</si>
  <si>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</si>
  <si>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</si>
  <si>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</si>
  <si>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</si>
  <si>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</si>
  <si>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</si>
  <si>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</si>
  <si>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</si>
  <si>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</si>
  <si>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</si>
  <si>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</si>
  <si>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</si>
  <si>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</si>
  <si>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</si>
  <si>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</si>
  <si>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</si>
  <si>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</si>
  <si>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</si>
  <si>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</si>
  <si>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</si>
  <si>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</si>
  <si>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</si>
  <si>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</si>
  <si>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</si>
  <si>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</si>
  <si>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</si>
  <si>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</si>
  <si>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</si>
  <si>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</si>
  <si>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</si>
  <si>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</si>
  <si>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</si>
  <si>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</si>
  <si>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</si>
  <si>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</si>
  <si>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</si>
  <si>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</si>
  <si>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</si>
  <si>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</si>
  <si>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</si>
  <si>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</si>
  <si>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</si>
  <si>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</si>
  <si>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</si>
  <si>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</si>
  <si>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</si>
  <si>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</si>
  <si>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</si>
  <si>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</si>
  <si>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</si>
  <si>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</si>
  <si>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</si>
  <si>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</si>
  <si>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</si>
  <si>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</si>
  <si>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</si>
  <si>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</si>
  <si>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</si>
  <si>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</si>
  <si>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</si>
  <si>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</si>
  <si>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</si>
  <si>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</si>
  <si>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</si>
  <si>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</si>
  <si>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</si>
  <si>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</si>
  <si>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</si>
  <si>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</si>
  <si>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</si>
  <si>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</si>
  <si>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</si>
  <si>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</si>
  <si>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</si>
  <si>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</si>
  <si>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</si>
  <si>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</si>
  <si>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</si>
  <si>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</si>
  <si>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</si>
  <si>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</si>
  <si>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</si>
  <si>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</si>
  <si>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</si>
  <si>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</si>
  <si>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</si>
  <si>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</si>
  <si>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</si>
  <si>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</si>
  <si>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</si>
  <si>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</si>
  <si>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</si>
  <si>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</si>
  <si>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</si>
  <si>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</si>
  <si>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</si>
  <si>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</si>
  <si>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</si>
  <si>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</si>
  <si>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</si>
  <si>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</si>
  <si>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</si>
  <si>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</si>
  <si>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</si>
  <si>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</si>
  <si>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</si>
  <si>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</si>
  <si>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</si>
  <si>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</si>
  <si>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</si>
  <si>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</si>
  <si>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</si>
  <si>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</si>
  <si>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</si>
  <si>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</si>
  <si>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</si>
  <si>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</si>
  <si>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</si>
  <si>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</si>
  <si>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</si>
  <si>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</si>
  <si>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</si>
  <si>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</si>
  <si>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</si>
  <si>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</si>
  <si>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</si>
  <si>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</si>
  <si>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</si>
  <si>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</si>
  <si>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</si>
  <si>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</si>
  <si>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</si>
  <si>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</si>
  <si>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</si>
  <si>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</si>
  <si>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</si>
  <si>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</si>
  <si>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</si>
  <si>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</si>
  <si>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</si>
  <si>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</si>
  <si>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</si>
  <si>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</si>
  <si>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</si>
  <si>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</si>
  <si>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</si>
  <si>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</si>
  <si>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</si>
  <si>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</si>
  <si>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</si>
  <si>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</si>
  <si>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</si>
  <si>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</si>
  <si>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</si>
  <si>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</si>
  <si>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</si>
  <si>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</si>
  <si>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</si>
  <si>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</si>
  <si>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</si>
  <si>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</si>
  <si>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</si>
  <si>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</si>
  <si>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</si>
  <si>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</si>
  <si>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</si>
  <si>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</si>
  <si>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</si>
  <si>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</si>
  <si>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</si>
  <si>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</si>
  <si>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</si>
  <si>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</si>
  <si>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</si>
  <si>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</si>
  <si>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</si>
  <si>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</si>
  <si>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</si>
  <si>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</si>
  <si>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</si>
  <si>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</si>
  <si>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</si>
  <si>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</si>
  <si>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</si>
  <si>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</si>
  <si>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</si>
  <si>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</si>
  <si>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</si>
  <si>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</si>
  <si>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</si>
  <si>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</si>
  <si>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</si>
  <si>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</si>
  <si>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</si>
  <si>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</si>
  <si>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</si>
  <si>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</si>
  <si>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</si>
  <si>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</si>
  <si>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</si>
  <si>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</si>
  <si>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</si>
  <si>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</si>
  <si>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</si>
  <si>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</si>
  <si>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</si>
  <si>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</si>
  <si>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</si>
  <si>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</si>
  <si>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</si>
  <si>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</si>
  <si>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</si>
  <si>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</si>
  <si>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</si>
  <si>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</si>
  <si>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</si>
  <si>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</si>
  <si>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</si>
  <si>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</si>
  <si>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</si>
  <si>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</si>
  <si>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</si>
  <si>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</si>
  <si>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</si>
  <si>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</si>
  <si>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</si>
  <si>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</si>
  <si>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</si>
  <si>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</si>
  <si>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</si>
  <si>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</si>
  <si>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</si>
  <si>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</si>
  <si>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</si>
  <si>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</si>
  <si>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</si>
  <si>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</si>
  <si>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</si>
  <si>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</si>
  <si>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</si>
  <si>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</si>
  <si>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</si>
  <si>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</si>
  <si>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</si>
  <si>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</si>
  <si>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</si>
  <si>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</si>
  <si>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</si>
  <si>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</si>
  <si>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</si>
  <si>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</si>
  <si>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</si>
  <si>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</si>
  <si>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</si>
  <si>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</si>
  <si>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</si>
  <si>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</si>
  <si>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</si>
  <si>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</si>
  <si>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</si>
  <si>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</si>
  <si>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</si>
  <si>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</si>
  <si>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</si>
  <si>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</si>
  <si>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</si>
  <si>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</si>
  <si>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</si>
  <si>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</si>
  <si>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</si>
  <si>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</si>
  <si>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</si>
  <si>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</si>
  <si>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</si>
  <si>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</si>
  <si>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</si>
  <si>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</si>
  <si>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</si>
  <si>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</si>
  <si>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</si>
  <si>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</si>
  <si>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</si>
  <si>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</si>
  <si>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</si>
  <si>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</si>
  <si>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</si>
  <si>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</si>
  <si>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</si>
  <si>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</si>
  <si>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</si>
  <si>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</si>
  <si>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</si>
  <si>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</si>
  <si>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</si>
  <si>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</si>
  <si>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</si>
  <si>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</si>
  <si>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</si>
  <si>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</si>
  <si>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</si>
  <si>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</si>
  <si>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</si>
  <si>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</si>
  <si>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</si>
  <si>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</si>
  <si>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</si>
  <si>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</si>
  <si>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</si>
  <si>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</si>
  <si>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</si>
  <si>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</si>
  <si>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</si>
  <si>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</si>
  <si>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</si>
  <si>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</si>
  <si>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</si>
  <si>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</si>
  <si>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</si>
  <si>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</si>
  <si>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</si>
  <si>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</si>
  <si>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</si>
  <si>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</si>
  <si>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</si>
  <si>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</si>
  <si>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</si>
  <si>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</si>
  <si>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</si>
  <si>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</si>
  <si>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</si>
  <si>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</si>
  <si>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</si>
  <si>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</si>
  <si>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</si>
  <si>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</si>
  <si>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</si>
  <si>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</si>
  <si>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</si>
  <si>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</si>
  <si>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</si>
  <si>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</si>
  <si>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</si>
  <si>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</si>
  <si>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</si>
  <si>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</si>
  <si>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</si>
  <si>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</si>
  <si>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</si>
  <si>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</si>
  <si>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</si>
  <si>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</si>
  <si>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</si>
  <si>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</si>
  <si>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</si>
  <si>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</si>
  <si>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</si>
  <si>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</si>
  <si>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</si>
  <si>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</si>
  <si>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</si>
  <si>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</si>
  <si>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</si>
  <si>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</si>
  <si>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</si>
  <si>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</si>
  <si>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</si>
  <si>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</si>
  <si>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</si>
  <si>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</si>
  <si>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</si>
  <si>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</si>
  <si>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</si>
  <si>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</si>
  <si>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</si>
  <si>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</si>
  <si>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</si>
  <si>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</si>
  <si>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</si>
  <si>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</si>
  <si>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</si>
  <si>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</si>
  <si>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</si>
  <si>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</si>
  <si>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</si>
  <si>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</si>
  <si>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</si>
  <si>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</si>
  <si>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</si>
  <si>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</si>
  <si>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</si>
  <si>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</si>
  <si>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</si>
  <si>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</si>
  <si>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</si>
  <si>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</si>
  <si>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</si>
  <si>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</si>
  <si>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</si>
  <si>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</si>
  <si>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</si>
  <si>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</si>
  <si>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</si>
  <si>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</si>
  <si>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</si>
  <si>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</si>
  <si>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</si>
  <si>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</si>
  <si>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</si>
  <si>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</si>
  <si>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</si>
  <si>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</si>
  <si>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</si>
  <si>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</si>
  <si>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</si>
  <si>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</si>
  <si>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</si>
  <si>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</si>
  <si>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</si>
  <si>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</si>
  <si>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</si>
  <si>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</si>
  <si>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</si>
  <si>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</si>
  <si>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</si>
  <si>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</si>
  <si>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</si>
  <si>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</si>
  <si>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</si>
  <si>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</si>
  <si>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</si>
  <si>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</si>
  <si>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</si>
  <si>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</si>
  <si>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</si>
  <si>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</si>
  <si>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</si>
  <si>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</si>
  <si>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</si>
  <si>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</si>
  <si>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</si>
  <si>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</si>
  <si>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</si>
  <si>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</si>
  <si>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</si>
  <si>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</si>
  <si>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</si>
  <si>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</si>
  <si>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</si>
  <si>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</si>
  <si>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</si>
  <si>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</si>
  <si>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</si>
  <si>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</si>
  <si>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</si>
  <si>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</si>
  <si>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</si>
  <si>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</si>
  <si>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</si>
  <si>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</si>
  <si>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</si>
  <si>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</si>
  <si>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</si>
  <si>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</si>
  <si>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</si>
  <si>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</si>
  <si>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</si>
  <si>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</si>
  <si>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</si>
  <si>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</si>
  <si>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</si>
  <si>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</si>
  <si>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</si>
  <si>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</si>
  <si>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</si>
  <si>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</si>
  <si>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</si>
  <si>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</si>
  <si>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</si>
  <si>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</si>
  <si>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</si>
  <si>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</si>
  <si>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</si>
  <si>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</si>
  <si>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</si>
  <si>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</si>
  <si>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</si>
  <si>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</si>
  <si>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</si>
  <si>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</si>
  <si>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</si>
  <si>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</si>
  <si>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</si>
  <si>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</si>
  <si>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</si>
  <si>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</si>
  <si>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</si>
  <si>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</si>
  <si>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</si>
  <si>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</si>
  <si>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</si>
  <si>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</si>
  <si>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</si>
  <si>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</si>
  <si>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</si>
  <si>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</si>
  <si>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</si>
  <si>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</si>
  <si>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</si>
  <si>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</si>
  <si>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</si>
  <si>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</si>
  <si>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</si>
  <si>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</si>
  <si>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</si>
  <si>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</si>
  <si>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</si>
  <si>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</si>
  <si>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</si>
  <si>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</si>
  <si>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</si>
  <si>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</si>
  <si>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</si>
  <si>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</si>
  <si>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</si>
  <si>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</si>
  <si>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</si>
  <si>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</si>
  <si>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</si>
  <si>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</si>
  <si>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</si>
  <si>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</si>
  <si>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</si>
  <si>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</si>
  <si>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</si>
  <si>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</si>
  <si>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</si>
  <si>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</si>
  <si>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</si>
  <si>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</si>
  <si>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</si>
  <si>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</si>
  <si>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</si>
  <si>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</si>
  <si>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</si>
  <si>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</si>
  <si>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</si>
  <si>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</si>
  <si>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</si>
  <si>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</si>
  <si>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</si>
  <si>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</si>
  <si>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</si>
  <si>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</si>
  <si>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</si>
  <si>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</si>
  <si>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</si>
  <si>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</si>
  <si>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</si>
  <si>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</si>
  <si>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</si>
  <si>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</si>
  <si>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</si>
  <si>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</si>
  <si>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</si>
  <si>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</si>
  <si>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</si>
  <si>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</si>
  <si>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</si>
  <si>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</si>
  <si>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</si>
  <si>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</si>
  <si>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</si>
  <si>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</si>
  <si>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</si>
  <si>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</si>
  <si>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</si>
  <si>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</si>
  <si>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</si>
  <si>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</si>
  <si>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</si>
  <si>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</si>
  <si>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</si>
  <si>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</si>
  <si>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</si>
  <si>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</si>
  <si>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</si>
  <si>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</si>
  <si>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</si>
  <si>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</si>
  <si>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</si>
  <si>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</si>
  <si>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</si>
  <si>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</si>
  <si>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</si>
  <si>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</si>
  <si>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</si>
  <si>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</si>
  <si>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</si>
  <si>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</si>
  <si>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</si>
  <si>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</si>
  <si>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</si>
  <si>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</si>
  <si>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</si>
  <si>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</si>
  <si>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</si>
  <si>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</si>
  <si>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</si>
  <si>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</si>
  <si>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</si>
  <si>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</si>
  <si>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</si>
  <si>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</si>
  <si>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</si>
  <si>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</si>
  <si>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</si>
  <si>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</si>
  <si>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</si>
  <si>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</si>
  <si>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</si>
  <si>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</si>
  <si>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</si>
  <si>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</si>
  <si>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</si>
  <si>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</si>
  <si>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</si>
  <si>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</si>
  <si>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</si>
  <si>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</si>
  <si>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</si>
  <si>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</si>
  <si>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</si>
  <si>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</si>
  <si>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</si>
  <si>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</si>
  <si>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</si>
  <si>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</si>
  <si>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</si>
  <si>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</si>
  <si>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</si>
  <si>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</si>
  <si>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</si>
  <si>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</si>
  <si>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</si>
  <si>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</si>
  <si>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</si>
  <si>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</si>
  <si>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</si>
  <si>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</si>
  <si>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</si>
  <si>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</si>
  <si>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</si>
  <si>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</si>
  <si>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</si>
  <si>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</si>
  <si>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</si>
  <si>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</si>
  <si>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</si>
  <si>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</si>
  <si>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</si>
  <si>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</si>
  <si>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</si>
  <si>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</si>
  <si>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</si>
  <si>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</si>
  <si>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</si>
  <si>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</si>
  <si>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</si>
  <si>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</si>
  <si>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</si>
  <si>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</si>
  <si>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</si>
  <si>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</si>
  <si>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</si>
  <si>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</si>
  <si>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</si>
  <si>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</si>
  <si>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</si>
  <si>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</si>
  <si>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</si>
  <si>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</si>
  <si>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</si>
  <si>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</si>
  <si>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</si>
  <si>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</si>
  <si>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</si>
  <si>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</si>
  <si>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</si>
  <si>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</si>
  <si>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</si>
  <si>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</si>
  <si>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</si>
  <si>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</si>
  <si>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</si>
  <si>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</si>
  <si>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</si>
  <si>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</si>
  <si>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</si>
  <si>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</si>
  <si>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</si>
  <si>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</si>
  <si>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</si>
  <si>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</si>
  <si>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</si>
  <si>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</si>
  <si>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</si>
  <si>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</si>
  <si>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</si>
  <si>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</si>
  <si>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</si>
  <si>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</si>
  <si>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</si>
  <si>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</si>
  <si>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</si>
  <si>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</si>
  <si>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</si>
  <si>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</si>
  <si>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</si>
  <si>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</si>
  <si>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</si>
  <si>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</si>
  <si>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</si>
  <si>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</si>
  <si>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</si>
  <si>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</si>
  <si>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</si>
  <si>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</si>
  <si>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</si>
  <si>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</si>
  <si>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</si>
  <si>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</si>
  <si>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</si>
  <si>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</si>
  <si>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</si>
  <si>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</si>
  <si>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</si>
  <si>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</si>
  <si>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</si>
  <si>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</si>
  <si>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</si>
  <si>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</si>
  <si>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</si>
  <si>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</si>
  <si>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</si>
  <si>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</si>
  <si>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</si>
  <si>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</si>
  <si>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</si>
  <si>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</si>
  <si>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</si>
  <si>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</si>
  <si>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</si>
  <si>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</si>
  <si>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</si>
  <si>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</si>
  <si>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</si>
  <si>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</si>
  <si>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</si>
  <si>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</si>
  <si>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</si>
  <si>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</si>
  <si>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</si>
  <si>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</si>
  <si>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</si>
  <si>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</si>
  <si>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</si>
  <si>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</si>
  <si>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</si>
  <si>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</si>
  <si>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</si>
  <si>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</si>
  <si>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</si>
  <si>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</si>
  <si>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</si>
  <si>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</si>
  <si>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</si>
  <si>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</si>
  <si>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</si>
  <si>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</si>
  <si>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</si>
  <si>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</si>
  <si>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</si>
  <si>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</si>
  <si>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</si>
  <si>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</si>
  <si>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</si>
  <si>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</si>
  <si>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</si>
  <si>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</si>
  <si>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</si>
  <si>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</si>
  <si>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</si>
  <si>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</si>
  <si>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</si>
  <si>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</si>
  <si>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</si>
  <si>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</si>
  <si>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</si>
  <si>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</si>
  <si>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</si>
  <si>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</si>
  <si>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</si>
  <si>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</si>
  <si>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</si>
  <si>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</si>
  <si>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</si>
  <si>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</si>
  <si>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</si>
  <si>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</si>
  <si>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</si>
  <si>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</si>
  <si>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</si>
  <si>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</si>
  <si>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</si>
  <si>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</si>
  <si>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</si>
  <si>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</si>
  <si>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</si>
  <si>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</si>
  <si>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</si>
  <si>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</si>
  <si>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</si>
  <si>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</si>
  <si>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</si>
  <si>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</si>
  <si>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</si>
  <si>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</si>
  <si>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</si>
  <si>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</si>
  <si>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</si>
  <si>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</si>
  <si>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</si>
  <si>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</si>
  <si>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</si>
  <si>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</si>
  <si>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</si>
  <si>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</si>
  <si>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</si>
  <si>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</si>
  <si>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</si>
  <si>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</si>
  <si>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</si>
  <si>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</si>
  <si>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</si>
  <si>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</si>
  <si>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</si>
  <si>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</si>
  <si>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</si>
  <si>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</si>
  <si>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</si>
  <si>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</si>
  <si>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</si>
  <si>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</si>
  <si>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</si>
  <si>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</si>
  <si>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</si>
  <si>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</si>
  <si>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</si>
  <si>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</si>
  <si>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</si>
  <si>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</si>
  <si>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</si>
  <si>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</si>
  <si>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</si>
  <si>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</si>
  <si>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</si>
  <si>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</si>
  <si>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</si>
  <si>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</si>
  <si>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</si>
  <si>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</si>
  <si>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</si>
  <si>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</si>
  <si>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</si>
  <si>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</si>
  <si>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</si>
  <si>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</si>
  <si>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</si>
  <si>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</si>
  <si>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</si>
  <si>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</si>
  <si>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</si>
  <si>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</si>
  <si>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</si>
  <si>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</si>
  <si>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</si>
  <si>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</si>
  <si>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</si>
  <si>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</si>
  <si>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</si>
  <si>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</si>
  <si>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</si>
  <si>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</si>
  <si>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</si>
  <si>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</si>
  <si>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</si>
  <si>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</si>
  <si>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</si>
  <si>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</si>
  <si>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</si>
  <si>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</si>
  <si>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</si>
  <si>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</si>
  <si>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</si>
  <si>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</si>
  <si>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</si>
  <si>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</si>
  <si>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</si>
  <si>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</si>
  <si>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</si>
  <si>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</si>
  <si>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</si>
  <si>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</si>
  <si>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</si>
  <si>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</si>
  <si>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</si>
  <si>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</si>
  <si>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</si>
  <si>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</si>
  <si>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</si>
  <si>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</si>
  <si>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</si>
  <si>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</si>
  <si>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</si>
  <si>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</si>
  <si>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</si>
  <si>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</si>
  <si>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</si>
  <si>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</si>
  <si>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</si>
  <si>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</si>
  <si>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</si>
  <si>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</si>
  <si>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</si>
  <si>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</si>
  <si>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</si>
  <si>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</si>
  <si>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</si>
  <si>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</si>
  <si>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</si>
  <si>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</si>
  <si>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</si>
  <si>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</si>
  <si>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</si>
  <si>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</si>
  <si>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</si>
  <si>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</si>
  <si>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</si>
  <si>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</si>
  <si>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</si>
  <si>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</si>
  <si>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</si>
  <si>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</si>
  <si>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</si>
  <si>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</si>
  <si>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</si>
  <si>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</si>
  <si>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</si>
  <si>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</si>
  <si>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</si>
  <si>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</si>
  <si>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</si>
  <si>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</si>
  <si>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</si>
  <si>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</si>
  <si>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</si>
  <si>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</si>
  <si>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</si>
  <si>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</si>
  <si>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</si>
  <si>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</si>
  <si>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</si>
  <si>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</si>
  <si>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</si>
  <si>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</si>
  <si>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</si>
  <si>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</si>
  <si>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</si>
  <si>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</si>
  <si>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</si>
  <si>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</si>
  <si>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</si>
  <si>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</si>
  <si>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</si>
  <si>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</si>
  <si>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</si>
  <si>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</si>
  <si>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</si>
  <si>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</si>
  <si>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</si>
  <si>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</si>
  <si>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</si>
  <si>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</si>
  <si>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</si>
  <si>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</si>
  <si>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</si>
  <si>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</si>
  <si>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</si>
  <si>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</si>
  <si>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</si>
  <si>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</si>
  <si>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</si>
  <si>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</si>
  <si>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</si>
  <si>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</si>
  <si>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</si>
  <si>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</si>
  <si>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</si>
  <si>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</si>
  <si>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</si>
  <si>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</si>
  <si>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</si>
  <si>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</si>
  <si>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</si>
  <si>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</si>
  <si>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</si>
  <si>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</si>
  <si>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</si>
  <si>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</si>
  <si>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</si>
  <si>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</si>
  <si>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</si>
  <si>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</si>
  <si>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</si>
  <si>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</si>
  <si>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</si>
  <si>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</si>
  <si>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</si>
  <si>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</si>
  <si>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</si>
  <si>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</si>
  <si>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</si>
  <si>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</si>
  <si>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</si>
  <si>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</si>
  <si>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</si>
  <si>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</si>
  <si>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</si>
  <si>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</si>
  <si>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</si>
  <si>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</si>
  <si>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</si>
  <si>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</si>
  <si>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</si>
  <si>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</si>
  <si>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</si>
  <si>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</si>
  <si>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</si>
  <si>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</si>
  <si>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</si>
  <si>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</si>
  <si>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</si>
  <si>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</si>
  <si>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</si>
  <si>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</si>
  <si>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</si>
  <si>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</si>
  <si>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</si>
  <si>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</si>
  <si>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</si>
  <si>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</si>
  <si>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</si>
  <si>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</si>
  <si>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</si>
  <si>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</si>
  <si>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</si>
  <si>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</si>
  <si>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</si>
  <si>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</si>
  <si>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</si>
  <si>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</si>
  <si>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</si>
  <si>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</si>
  <si>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</si>
  <si>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</si>
  <si>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</si>
  <si>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</si>
  <si>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</si>
  <si>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</si>
  <si>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</si>
  <si>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</si>
  <si>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</si>
  <si>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</si>
  <si>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</si>
  <si>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</si>
  <si>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</si>
  <si>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</si>
  <si>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</si>
  <si>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</si>
  <si>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</si>
  <si>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</si>
  <si>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</si>
  <si>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</si>
  <si>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</si>
  <si>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</si>
  <si>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</si>
  <si>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</si>
  <si>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</si>
  <si>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</si>
  <si>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</si>
  <si>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</si>
  <si>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</si>
  <si>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</si>
  <si>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</si>
  <si>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</si>
  <si>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</si>
  <si>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</si>
  <si>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</si>
  <si>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</si>
  <si>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</si>
  <si>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</si>
  <si>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</si>
  <si>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</si>
  <si>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</si>
  <si>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</si>
  <si>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</si>
  <si>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</si>
  <si>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</si>
  <si>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</si>
  <si>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</si>
  <si>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</si>
  <si>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</si>
  <si>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</si>
  <si>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</si>
  <si>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</si>
  <si>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</si>
  <si>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</si>
  <si>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</si>
  <si>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</si>
  <si>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</si>
  <si>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</si>
  <si>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</si>
  <si>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</si>
  <si>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</si>
  <si>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</si>
  <si>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</si>
  <si>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</si>
  <si>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</si>
  <si>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</si>
  <si>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</si>
  <si>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</si>
  <si>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</si>
  <si>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</si>
  <si>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</si>
  <si>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</si>
  <si>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</si>
  <si>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</si>
  <si>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</si>
  <si>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</si>
  <si>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</si>
  <si>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</si>
  <si>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</si>
  <si>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</si>
  <si>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</si>
  <si>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</si>
  <si>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</si>
  <si>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</si>
  <si>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</si>
  <si>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</si>
  <si>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</si>
  <si>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</si>
  <si>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</si>
  <si>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</si>
  <si>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</si>
  <si>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</si>
  <si>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</si>
  <si>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</si>
  <si>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</si>
  <si>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</si>
  <si>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</si>
  <si>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</si>
  <si>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</si>
  <si>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</si>
  <si>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</si>
  <si>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</si>
  <si>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</si>
  <si>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</si>
  <si>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</si>
  <si>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</si>
  <si>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</si>
  <si>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</si>
  <si>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</si>
  <si>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</si>
  <si>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</si>
  <si>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</si>
  <si>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</si>
  <si>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</si>
  <si>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</si>
  <si>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</si>
  <si>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</si>
  <si>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</si>
  <si>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</si>
  <si>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</si>
  <si>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</si>
  <si>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</si>
  <si>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</si>
  <si>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</si>
  <si>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</si>
  <si>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</si>
  <si>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</si>
  <si>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</si>
  <si>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</si>
  <si>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</si>
  <si>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</si>
  <si>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</si>
  <si>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</si>
  <si>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</si>
  <si>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</si>
  <si>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</si>
  <si>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</si>
  <si>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</si>
  <si>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</si>
  <si>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</si>
  <si>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</si>
  <si>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</si>
  <si>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</si>
  <si>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</si>
  <si>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</si>
  <si>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</si>
  <si>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</si>
  <si>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</si>
  <si>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</si>
  <si>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</si>
  <si>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</si>
  <si>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</si>
  <si>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</si>
  <si>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</si>
  <si>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</si>
  <si>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</si>
  <si>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</si>
  <si>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</si>
  <si>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</si>
  <si>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</si>
  <si>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</si>
  <si>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</si>
  <si>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</si>
  <si>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</si>
  <si>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</si>
  <si>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</si>
  <si>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</si>
  <si>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</si>
  <si>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</si>
  <si>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</si>
  <si>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</si>
  <si>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</si>
  <si>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</si>
  <si>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</si>
  <si>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</si>
  <si>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</si>
  <si>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</si>
  <si>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</si>
  <si>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</si>
  <si>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</si>
  <si>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</si>
  <si>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</si>
  <si>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</si>
  <si>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</si>
  <si>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</si>
  <si>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</si>
  <si>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</si>
  <si>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</si>
  <si>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</si>
  <si>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</si>
  <si>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</si>
  <si>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</si>
  <si>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</si>
  <si>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</si>
  <si>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</si>
  <si>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</si>
  <si>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</si>
  <si>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</si>
  <si>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</si>
  <si>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</si>
  <si>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</si>
  <si>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</si>
  <si>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</si>
  <si>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</si>
  <si>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</si>
  <si>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</si>
  <si>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</si>
  <si>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</si>
  <si>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</si>
  <si>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</si>
  <si>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</si>
  <si>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</si>
  <si>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</si>
  <si>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</si>
  <si>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</si>
  <si>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</si>
  <si>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</si>
  <si>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</si>
  <si>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</si>
  <si>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</si>
  <si>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</si>
  <si>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</si>
  <si>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</si>
  <si>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</si>
  <si>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</si>
  <si>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</si>
  <si>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</si>
  <si>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</si>
  <si>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</si>
  <si>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</si>
  <si>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</si>
  <si>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</si>
  <si>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</si>
  <si>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</si>
  <si>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</si>
  <si>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</si>
  <si>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</si>
  <si>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</si>
  <si>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</si>
  <si>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</si>
  <si>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</si>
  <si>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</si>
  <si>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</si>
  <si>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</si>
  <si>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</si>
  <si>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</si>
  <si>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</si>
  <si>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</si>
  <si>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</si>
  <si>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</si>
  <si>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</si>
  <si>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</si>
  <si>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</si>
  <si>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</si>
  <si>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</si>
  <si>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</si>
  <si>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</si>
  <si>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</si>
  <si>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</si>
  <si>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</si>
  <si>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</si>
  <si>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</si>
  <si>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</si>
  <si>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</si>
  <si>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</si>
  <si>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</si>
  <si>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</si>
  <si>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</si>
  <si>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</si>
  <si>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</si>
  <si>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</si>
  <si>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</si>
  <si>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</si>
  <si>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</si>
  <si>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</si>
  <si>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</si>
  <si>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</si>
  <si>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</si>
  <si>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</si>
  <si>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</si>
  <si>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</si>
  <si>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</si>
  <si>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</si>
  <si>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</si>
  <si>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</si>
  <si>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</si>
  <si>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</si>
  <si>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</si>
  <si>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</si>
  <si>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</si>
  <si>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</si>
  <si>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</si>
  <si>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</si>
  <si>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</si>
  <si>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</si>
  <si>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</si>
  <si>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</si>
  <si>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</si>
  <si>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</si>
  <si>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</si>
  <si>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</si>
  <si>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</si>
  <si>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</si>
  <si>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</si>
  <si>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</si>
  <si>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</si>
  <si>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</si>
  <si>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</si>
  <si>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</si>
  <si>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</si>
  <si>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</si>
  <si>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</si>
  <si>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</si>
  <si>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</si>
  <si>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</si>
  <si>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</si>
  <si>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</si>
  <si>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</si>
  <si>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</si>
  <si>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</si>
  <si>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</si>
  <si>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</si>
  <si>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</si>
  <si>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</si>
  <si>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</si>
  <si>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</si>
  <si>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</si>
  <si>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</si>
  <si>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</si>
  <si>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</si>
  <si>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</si>
  <si>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</si>
  <si>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</si>
  <si>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</si>
  <si>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</si>
  <si>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</si>
  <si>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</si>
  <si>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</si>
  <si>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</si>
  <si>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</si>
  <si>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</si>
  <si>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</si>
  <si>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</si>
  <si>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</si>
  <si>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</si>
  <si>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</si>
  <si>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</si>
  <si>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</si>
  <si>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</si>
  <si>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</si>
  <si>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</si>
  <si>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</si>
  <si>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</si>
  <si>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</si>
  <si>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</si>
  <si>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</si>
  <si>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</si>
  <si>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</si>
  <si>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</si>
  <si>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</si>
  <si>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</si>
  <si>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</si>
  <si>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</si>
  <si>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</si>
  <si>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</si>
  <si>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</si>
  <si>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</si>
  <si>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</si>
  <si>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</si>
  <si>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</si>
  <si>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</si>
  <si>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</si>
  <si>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</si>
  <si>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</si>
  <si>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</si>
  <si>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</si>
  <si>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</si>
  <si>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</si>
  <si>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</si>
  <si>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</si>
  <si>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</si>
  <si>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</si>
  <si>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</si>
  <si>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</si>
  <si>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</si>
  <si>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</si>
  <si>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</si>
  <si>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</si>
  <si>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</si>
  <si>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</si>
  <si>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</si>
  <si>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</si>
  <si>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</si>
  <si>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</si>
  <si>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</si>
  <si>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</si>
  <si>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</si>
  <si>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</si>
  <si>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</si>
  <si>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</si>
  <si>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</si>
  <si>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</si>
  <si>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</si>
  <si>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</si>
  <si>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</si>
  <si>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</si>
  <si>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</si>
  <si>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</si>
  <si>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</si>
  <si>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</si>
  <si>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</si>
  <si>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</si>
  <si>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</si>
  <si>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</si>
  <si>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</si>
  <si>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</si>
  <si>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</si>
  <si>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</si>
  <si>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</si>
  <si>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</si>
  <si>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</si>
  <si>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</si>
  <si>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</si>
  <si>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</si>
  <si>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</si>
  <si>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</si>
  <si>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</si>
  <si>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</si>
  <si>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</si>
  <si>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</si>
  <si>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</si>
  <si>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</si>
  <si>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</si>
  <si>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</si>
  <si>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</si>
  <si>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</si>
  <si>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</si>
  <si>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</si>
  <si>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</si>
  <si>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</si>
  <si>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</si>
  <si>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</si>
  <si>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</si>
  <si>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</si>
  <si>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</si>
  <si>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</si>
  <si>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</si>
  <si>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</si>
  <si>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</si>
  <si>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</si>
  <si>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</si>
  <si>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</si>
  <si>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</si>
  <si>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</si>
  <si>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</si>
  <si>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</si>
  <si>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</si>
  <si>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</si>
  <si>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</si>
  <si>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</si>
  <si>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</si>
  <si>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</si>
  <si>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</si>
  <si>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</si>
  <si>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</si>
  <si>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</si>
  <si>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</si>
  <si>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</si>
  <si>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</si>
  <si>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</si>
  <si>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</si>
  <si>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</si>
  <si>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</si>
  <si>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</si>
  <si>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</si>
  <si>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</si>
  <si>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</si>
  <si>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</si>
  <si>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</si>
  <si>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</si>
  <si>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</si>
  <si>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</si>
  <si>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</si>
  <si>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</si>
  <si>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</si>
  <si>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</si>
  <si>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</si>
  <si>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</si>
  <si>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</si>
  <si>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</si>
  <si>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</si>
  <si>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</si>
  <si>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</si>
  <si>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</si>
  <si>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</si>
  <si>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</si>
  <si>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</si>
  <si>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</si>
  <si>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</si>
  <si>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</si>
  <si>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</si>
  <si>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</si>
  <si>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</si>
  <si>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</si>
  <si>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</si>
  <si>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</si>
  <si>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</si>
  <si>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</si>
  <si>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</si>
  <si>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</si>
  <si>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</si>
  <si>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</si>
  <si>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</si>
  <si>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</si>
  <si>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</si>
  <si>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</si>
  <si>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</si>
  <si>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</si>
  <si>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</si>
  <si>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</si>
  <si>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</si>
  <si>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</si>
  <si>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</si>
  <si>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</si>
  <si>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</si>
  <si>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</si>
  <si>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</si>
  <si>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</si>
  <si>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</si>
  <si>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</si>
  <si>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</si>
  <si>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</si>
  <si>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</si>
  <si>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</si>
  <si>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</si>
  <si>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</si>
  <si>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</si>
  <si>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</si>
  <si>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</si>
  <si>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</si>
  <si>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</si>
  <si>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</si>
  <si>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</si>
  <si>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</si>
  <si>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</si>
  <si>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</si>
  <si>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</si>
  <si>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</si>
  <si>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</si>
  <si>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</si>
  <si>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</si>
  <si>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</si>
  <si>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</si>
  <si>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</si>
  <si>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</si>
  <si>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</si>
  <si>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</si>
  <si>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</si>
  <si>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</si>
  <si>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</si>
  <si>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</si>
  <si>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</si>
  <si>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</si>
  <si>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</si>
  <si>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</si>
  <si>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</si>
  <si>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</si>
  <si>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</si>
  <si>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</si>
  <si>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</si>
  <si>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</si>
  <si>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</si>
  <si>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</si>
  <si>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</si>
  <si>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</si>
  <si>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</si>
  <si>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</si>
  <si>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</si>
  <si>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</si>
  <si>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</si>
  <si>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</si>
  <si>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</si>
  <si>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</si>
  <si>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</si>
  <si>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</si>
  <si>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</si>
  <si>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</si>
  <si>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</si>
  <si>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</si>
  <si>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</si>
  <si>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</si>
  <si>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</si>
  <si>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</si>
  <si>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</si>
  <si>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</si>
  <si>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</si>
  <si>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</si>
  <si>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</si>
  <si>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</si>
  <si>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</si>
  <si>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</si>
  <si>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</si>
  <si>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</si>
  <si>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</si>
  <si>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</si>
  <si>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</si>
  <si>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</si>
  <si>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</si>
  <si>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</si>
  <si>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</si>
  <si>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</si>
  <si>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</si>
  <si>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</si>
  <si>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</si>
  <si>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</si>
  <si>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</si>
  <si>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</si>
  <si>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</si>
  <si>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</si>
  <si>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</si>
  <si>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</si>
  <si>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</si>
  <si>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</si>
  <si>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</si>
  <si>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</si>
  <si>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</si>
  <si>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</si>
  <si>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</si>
  <si>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</si>
  <si>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</si>
  <si>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</si>
  <si>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</si>
  <si>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</si>
  <si>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</si>
  <si>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</si>
  <si>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</si>
  <si>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</si>
  <si>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</si>
  <si>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</si>
  <si>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</si>
  <si>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</si>
  <si>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</si>
  <si>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</si>
  <si>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</si>
  <si>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</si>
  <si>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</si>
  <si>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</si>
  <si>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</si>
  <si>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</si>
  <si>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</si>
  <si>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</si>
  <si>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</si>
  <si>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</si>
  <si>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</si>
  <si>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</si>
  <si>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</si>
  <si>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</si>
  <si>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</si>
  <si>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</si>
  <si>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</si>
  <si>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</si>
  <si>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</si>
  <si>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</si>
  <si>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</si>
  <si>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</si>
  <si>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</si>
  <si>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</si>
  <si>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</si>
  <si>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</si>
  <si>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</si>
  <si>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</si>
  <si>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</si>
  <si>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</si>
  <si>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</si>
  <si>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</si>
  <si>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</si>
  <si>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</si>
  <si>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</si>
  <si>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</si>
  <si>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</si>
  <si>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</si>
  <si>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</si>
  <si>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</si>
  <si>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</si>
  <si>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</si>
  <si>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</si>
  <si>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</si>
  <si>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</si>
  <si>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</si>
  <si>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</si>
  <si>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</si>
  <si>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</si>
  <si>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</si>
  <si>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</si>
  <si>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</si>
  <si>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</si>
  <si>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</si>
  <si>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</si>
  <si>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</si>
  <si>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</si>
  <si>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</si>
  <si>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</si>
  <si>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</si>
  <si>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</si>
  <si>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</si>
  <si>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</si>
  <si>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</si>
  <si>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</si>
  <si>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</si>
  <si>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</si>
  <si>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</si>
  <si>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</si>
  <si>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</si>
  <si>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</si>
  <si>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</si>
  <si>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</si>
  <si>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</si>
  <si>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</si>
  <si>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</si>
  <si>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</si>
  <si>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</si>
  <si>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</si>
  <si>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</si>
  <si>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</si>
  <si>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</si>
  <si>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</si>
  <si>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</si>
  <si>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</si>
  <si>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</si>
  <si>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</si>
  <si>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</si>
  <si>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</si>
  <si>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</si>
  <si>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</si>
  <si>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</si>
  <si>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</si>
  <si>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</si>
  <si>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</si>
  <si>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</si>
  <si>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</si>
  <si>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</si>
  <si>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</si>
  <si>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</si>
  <si>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</si>
  <si>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</si>
  <si>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</si>
  <si>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</si>
  <si>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</si>
  <si>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</si>
  <si>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</si>
  <si>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</si>
  <si>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</si>
  <si>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</si>
  <si>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</si>
  <si>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</si>
  <si>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</si>
  <si>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</si>
  <si>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</si>
  <si>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</si>
  <si>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</si>
  <si>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</si>
  <si>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</si>
  <si>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</si>
  <si>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</si>
  <si>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</si>
  <si>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</si>
  <si>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</si>
  <si>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</si>
  <si>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</si>
  <si>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</si>
  <si>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</si>
  <si>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</si>
  <si>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</si>
  <si>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</si>
  <si>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</si>
  <si>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</si>
  <si>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</si>
  <si>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</si>
  <si>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</si>
  <si>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</si>
  <si>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</si>
  <si>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</si>
  <si>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</si>
  <si>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</si>
  <si>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</si>
  <si>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</si>
  <si>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</si>
  <si>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</si>
  <si>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</si>
  <si>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</si>
  <si>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</si>
  <si>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</si>
  <si>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</si>
  <si>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</si>
  <si>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</si>
  <si>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</si>
  <si>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</si>
  <si>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</si>
  <si>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</si>
  <si>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</si>
  <si>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</si>
  <si>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</si>
  <si>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</si>
  <si>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</si>
  <si>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</si>
  <si>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</si>
  <si>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</si>
  <si>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</si>
  <si>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</si>
  <si>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</si>
  <si>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</si>
  <si>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</si>
  <si>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</si>
  <si>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</si>
  <si>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</si>
  <si>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</si>
  <si>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</si>
  <si>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</si>
  <si>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</si>
  <si>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</si>
  <si>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</si>
  <si>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</si>
  <si>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</si>
  <si>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</si>
  <si>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</si>
  <si>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</si>
  <si>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</si>
  <si>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</si>
  <si>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</si>
  <si>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</si>
  <si>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</si>
  <si>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</si>
  <si>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</si>
  <si>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</si>
  <si>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</si>
  <si>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</si>
  <si>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</si>
  <si>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</si>
  <si>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</si>
  <si>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</si>
  <si>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</si>
  <si>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</si>
  <si>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</si>
  <si>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</si>
  <si>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</si>
  <si>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</si>
  <si>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</si>
  <si>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</si>
  <si>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</si>
  <si>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</si>
  <si>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</si>
  <si>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</si>
  <si>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</si>
  <si>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</si>
  <si>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</si>
  <si>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</si>
  <si>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</si>
  <si>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</si>
  <si>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</si>
  <si>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</si>
  <si>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</si>
  <si>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</si>
  <si>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</si>
  <si>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</si>
  <si>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</si>
  <si>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</si>
  <si>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</si>
  <si>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</si>
  <si>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</si>
  <si>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</si>
  <si>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</si>
  <si>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</si>
  <si>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</si>
  <si>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</si>
  <si>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</si>
  <si>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</si>
  <si>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</si>
  <si>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</si>
  <si>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</si>
  <si>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</si>
  <si>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</si>
  <si>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</si>
  <si>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</si>
  <si>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</si>
  <si>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</si>
  <si>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</si>
  <si>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</si>
  <si>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</si>
  <si>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</si>
  <si>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</si>
  <si>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</si>
  <si>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</si>
  <si>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</si>
  <si>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</si>
  <si>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</si>
  <si>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</si>
  <si>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</si>
  <si>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</si>
  <si>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</si>
  <si>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</si>
  <si>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</si>
  <si>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</si>
  <si>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</si>
  <si>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</si>
  <si>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</si>
  <si>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</si>
  <si>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</si>
  <si>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</si>
  <si>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</si>
  <si>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</si>
  <si>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</si>
  <si>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</si>
  <si>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</si>
  <si>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</si>
  <si>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</si>
  <si>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</si>
  <si>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</si>
  <si>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</si>
  <si>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</si>
  <si>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</si>
  <si>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</si>
  <si>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</si>
  <si>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</si>
  <si>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</si>
  <si>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</si>
  <si>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</si>
  <si>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</si>
  <si>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</si>
  <si>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</si>
  <si>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</si>
  <si>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</si>
  <si>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</si>
  <si>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</si>
  <si>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</si>
  <si>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</si>
  <si>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</si>
  <si>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</si>
  <si>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</si>
  <si>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</si>
  <si>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</si>
  <si>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</si>
  <si>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</si>
  <si>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</si>
  <si>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</si>
  <si>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</si>
  <si>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</si>
  <si>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</si>
  <si>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</si>
  <si>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</si>
  <si>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</si>
  <si>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</si>
  <si>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</si>
  <si>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</si>
  <si>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</si>
  <si>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</si>
  <si>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</si>
  <si>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</si>
  <si>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</si>
  <si>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</si>
  <si>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</si>
  <si>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</si>
  <si>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</si>
  <si>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</si>
  <si>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</si>
  <si>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</si>
  <si>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</si>
  <si>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</si>
  <si>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</si>
  <si>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</si>
  <si>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</si>
  <si>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</si>
  <si>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</si>
  <si>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</si>
  <si>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</si>
  <si>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</si>
  <si>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</si>
  <si>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</si>
  <si>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</si>
  <si>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</si>
  <si>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</si>
  <si>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</si>
  <si>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</si>
  <si>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</si>
  <si>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</si>
  <si>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</si>
  <si>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</si>
  <si>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</si>
  <si>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</si>
  <si>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</si>
  <si>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</si>
  <si>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</si>
  <si>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</si>
  <si>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</si>
  <si>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</si>
  <si>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</si>
  <si>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</si>
  <si>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</si>
  <si>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</si>
  <si>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</si>
  <si>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</si>
  <si>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</si>
  <si>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</si>
  <si>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</si>
  <si>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</si>
  <si>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</si>
  <si>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</si>
  <si>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</si>
  <si>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</si>
  <si>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</si>
  <si>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</si>
  <si>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</si>
  <si>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</si>
  <si>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</si>
  <si>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</si>
  <si>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</si>
  <si>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</si>
  <si>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</si>
  <si>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</si>
  <si>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</si>
  <si>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</si>
  <si>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</si>
  <si>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</si>
  <si>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</si>
  <si>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</si>
  <si>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</si>
  <si>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</si>
  <si>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</si>
  <si>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</si>
  <si>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</si>
  <si>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</si>
  <si>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</si>
  <si>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</si>
  <si>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</si>
  <si>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</si>
  <si>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</si>
  <si>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</si>
  <si>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</si>
  <si>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</si>
  <si>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</si>
  <si>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</si>
  <si>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</si>
  <si>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</si>
  <si>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</si>
  <si>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</si>
  <si>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</si>
  <si>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</si>
  <si>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</si>
  <si>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</si>
  <si>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</si>
  <si>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</si>
  <si>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</si>
  <si>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</si>
  <si>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</si>
  <si>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</si>
  <si>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</si>
  <si>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</si>
  <si>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</si>
  <si>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</si>
  <si>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</si>
  <si>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</si>
  <si>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</si>
  <si>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</si>
  <si>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</si>
  <si>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</si>
  <si>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</si>
  <si>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</si>
  <si>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</si>
  <si>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</si>
  <si>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</si>
  <si>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</si>
  <si>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</si>
  <si>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</si>
  <si>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</si>
  <si>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</si>
  <si>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</si>
  <si>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</si>
  <si>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</si>
  <si>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</si>
  <si>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</si>
  <si>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</si>
  <si>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</si>
  <si>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</si>
  <si>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</si>
  <si>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</si>
  <si>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</si>
  <si>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</si>
  <si>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</si>
  <si>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</si>
  <si>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</si>
  <si>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</si>
  <si>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</si>
  <si>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</si>
  <si>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</si>
  <si>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</si>
  <si>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</si>
  <si>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</si>
  <si>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</si>
  <si>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</si>
  <si>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</si>
  <si>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</si>
  <si>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</si>
  <si>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</si>
  <si>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</si>
  <si>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</si>
  <si>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</si>
  <si>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</si>
  <si>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</si>
  <si>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</si>
  <si>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</si>
  <si>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</si>
  <si>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</si>
  <si>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</si>
  <si>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</si>
  <si>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</si>
  <si>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</si>
  <si>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</si>
  <si>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</si>
  <si>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</si>
  <si>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</si>
  <si>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</si>
  <si>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</si>
  <si>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</si>
  <si>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</si>
  <si>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</si>
  <si>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</si>
  <si>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</si>
  <si>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</si>
  <si>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</si>
  <si>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</si>
  <si>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</si>
  <si>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</si>
  <si>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</si>
  <si>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</si>
  <si>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</si>
  <si>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</si>
  <si>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</si>
  <si>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</si>
  <si>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</si>
  <si>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</si>
  <si>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</si>
  <si>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</si>
  <si>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</si>
  <si>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</si>
  <si>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</si>
  <si>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</si>
  <si>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</si>
  <si>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</si>
  <si>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</si>
  <si>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</si>
  <si>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</si>
  <si>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</si>
  <si>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</si>
  <si>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</si>
  <si>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</si>
  <si>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</si>
  <si>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</si>
  <si>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</si>
  <si>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</si>
  <si>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</si>
  <si>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</si>
  <si>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</si>
  <si>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</si>
  <si>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</si>
  <si>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</si>
  <si>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</si>
  <si>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</si>
  <si>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</si>
  <si>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</si>
  <si>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</si>
  <si>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</si>
  <si>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</si>
  <si>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</si>
  <si>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</si>
  <si>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</si>
  <si>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</si>
  <si>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</si>
  <si>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</si>
  <si>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</si>
  <si>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</si>
  <si>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</si>
  <si>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</si>
  <si>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</si>
  <si>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</si>
  <si>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</si>
  <si>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</si>
  <si>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</si>
  <si>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</si>
  <si>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</si>
  <si>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</si>
  <si>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</si>
  <si>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</si>
  <si>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</si>
  <si>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</si>
  <si>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</si>
  <si>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</si>
  <si>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</si>
  <si>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</si>
  <si>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</si>
  <si>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</si>
  <si>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</si>
  <si>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</si>
  <si>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</si>
  <si>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</si>
  <si>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</si>
  <si>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</si>
  <si>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</si>
  <si>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</si>
  <si>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</si>
  <si>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</si>
  <si>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</si>
  <si>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</si>
  <si>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</si>
  <si>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</si>
  <si>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</si>
  <si>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</si>
  <si>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</si>
  <si>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</si>
  <si>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</si>
  <si>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</si>
  <si>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</si>
  <si>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</si>
  <si>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</si>
  <si>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</si>
  <si>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</si>
  <si>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</si>
  <si>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</si>
  <si>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</si>
  <si>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</si>
  <si>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</si>
  <si>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</si>
  <si>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</si>
  <si>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</si>
  <si>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</si>
  <si>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</si>
  <si>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</si>
  <si>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</si>
  <si>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</si>
  <si>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</si>
  <si>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</si>
  <si>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</si>
  <si>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</si>
  <si>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</si>
  <si>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</si>
  <si>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</si>
  <si>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</si>
  <si>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</si>
  <si>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</si>
  <si>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</si>
  <si>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</si>
  <si>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</si>
  <si>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</si>
  <si>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</si>
  <si>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</si>
  <si>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</si>
  <si>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</si>
  <si>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</si>
  <si>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</si>
  <si>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</si>
  <si>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</si>
  <si>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</si>
  <si>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</si>
  <si>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</si>
  <si>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</si>
  <si>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</si>
  <si>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</si>
  <si>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</si>
  <si>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</si>
  <si>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</si>
  <si>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</si>
  <si>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</si>
  <si>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</si>
  <si>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</si>
  <si>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</si>
  <si>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</si>
  <si>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</si>
  <si>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</si>
  <si>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</si>
  <si>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</si>
  <si>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</si>
  <si>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</si>
  <si>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</si>
  <si>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</si>
  <si>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</si>
  <si>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</si>
  <si>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</si>
  <si>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</si>
  <si>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</si>
  <si>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</si>
  <si>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</si>
  <si>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</si>
  <si>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</si>
  <si>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</si>
  <si>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</si>
  <si>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</si>
  <si>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</si>
  <si>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</si>
  <si>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</si>
  <si>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</si>
  <si>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</si>
  <si>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</si>
  <si>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</si>
  <si>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</si>
  <si>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</si>
  <si>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</si>
  <si>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</si>
  <si>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</si>
  <si>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</si>
  <si>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</si>
  <si>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</si>
  <si>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</si>
  <si>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</si>
  <si>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</si>
  <si>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</si>
  <si>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</si>
  <si>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</si>
  <si>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</si>
  <si>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</si>
  <si>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</si>
  <si>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</si>
  <si>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</si>
  <si>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</si>
  <si>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</si>
  <si>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</si>
  <si>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</si>
  <si>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</si>
  <si>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</si>
  <si>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</si>
  <si>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</si>
  <si>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</si>
  <si>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</si>
  <si>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</si>
  <si>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</si>
  <si>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</si>
  <si>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</si>
  <si>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</si>
  <si>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</si>
  <si>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</si>
  <si>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</si>
  <si>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</si>
  <si>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</si>
  <si>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</si>
  <si>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</si>
  <si>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</si>
  <si>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</si>
  <si>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</si>
  <si>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</si>
  <si>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</si>
  <si>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</si>
  <si>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</si>
  <si>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</si>
  <si>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</si>
  <si>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</si>
  <si>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</si>
  <si>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</si>
  <si>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</si>
  <si>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</si>
  <si>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</si>
  <si>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</si>
  <si>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</si>
  <si>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</si>
  <si>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</si>
  <si>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</si>
  <si>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</si>
  <si>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</si>
  <si>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</si>
  <si>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</si>
  <si>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</si>
  <si>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</si>
  <si>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</si>
  <si>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</si>
  <si>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</si>
  <si>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</si>
  <si>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</si>
  <si>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</si>
  <si>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</si>
  <si>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</si>
  <si>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</si>
  <si>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</si>
  <si>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</si>
  <si>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</si>
  <si>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</si>
  <si>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</si>
  <si>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</si>
  <si>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</si>
  <si>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</si>
  <si>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</si>
  <si>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</si>
  <si>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</si>
  <si>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</si>
  <si>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</si>
  <si>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</si>
  <si>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</si>
  <si>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</si>
  <si>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</si>
  <si>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</si>
  <si>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</si>
  <si>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</si>
  <si>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</si>
  <si>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</si>
  <si>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</si>
  <si>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</si>
  <si>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</si>
  <si>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</si>
  <si>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</si>
  <si>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</si>
  <si>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</si>
  <si>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</si>
  <si>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</si>
  <si>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</si>
  <si>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</si>
  <si>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</si>
  <si>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</si>
  <si>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</si>
  <si>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</si>
  <si>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</si>
  <si>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</si>
  <si>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</si>
  <si>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</si>
  <si>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</si>
  <si>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</si>
  <si>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</si>
  <si>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</si>
  <si>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</si>
  <si>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</si>
  <si>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</si>
  <si>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</si>
  <si>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</si>
  <si>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</si>
  <si>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</si>
  <si>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</si>
  <si>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</si>
  <si>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</si>
  <si>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</si>
  <si>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</si>
  <si>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</si>
  <si>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</si>
  <si>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</si>
  <si>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</si>
  <si>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</si>
  <si>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</si>
  <si>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</si>
  <si>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</si>
  <si>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</si>
  <si>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</si>
  <si>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</si>
  <si>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</si>
  <si>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</si>
  <si>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</si>
  <si>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</si>
  <si>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</si>
  <si>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</si>
  <si>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</si>
  <si>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</si>
  <si>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</si>
  <si>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</si>
  <si>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</si>
  <si>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</si>
  <si>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</si>
  <si>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</si>
  <si>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</si>
  <si>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</si>
  <si>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</si>
  <si>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</si>
  <si>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</si>
  <si>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</si>
  <si>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</si>
  <si>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</si>
  <si>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</si>
  <si>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</si>
  <si>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</si>
  <si>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</si>
  <si>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</si>
  <si>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</si>
  <si>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</si>
  <si>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</si>
  <si>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</si>
  <si>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</si>
  <si>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</si>
  <si>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</si>
  <si>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</si>
  <si>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</si>
  <si>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</si>
  <si>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</si>
  <si>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</si>
  <si>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</si>
  <si>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</si>
  <si>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</si>
  <si>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</si>
  <si>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</si>
  <si>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</si>
  <si>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</si>
  <si>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</si>
  <si>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</si>
  <si>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</si>
  <si>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</si>
  <si>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</si>
  <si>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</si>
  <si>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</si>
  <si>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</si>
  <si>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</si>
  <si>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</si>
  <si>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</si>
  <si>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</si>
  <si>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</si>
  <si>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</si>
  <si>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</si>
  <si>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</si>
  <si>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</si>
  <si>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</si>
  <si>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</si>
  <si>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</si>
  <si>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</si>
  <si>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</si>
  <si>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</si>
  <si>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</si>
  <si>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</si>
  <si>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</si>
  <si>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</si>
  <si>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</si>
  <si>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</si>
  <si>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</si>
  <si>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</si>
  <si>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</si>
  <si>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</si>
  <si>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</si>
  <si>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</si>
  <si>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</si>
  <si>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</si>
  <si>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</si>
  <si>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</si>
  <si>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</si>
  <si>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</si>
  <si>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</si>
  <si>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</si>
  <si>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</si>
  <si>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</si>
  <si>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</si>
  <si>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</si>
  <si>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</si>
  <si>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</si>
  <si>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</si>
  <si>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</si>
  <si>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</si>
  <si>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</si>
  <si>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</si>
  <si>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</si>
  <si>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</si>
  <si>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</si>
  <si>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</si>
  <si>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</si>
  <si>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</si>
  <si>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</si>
  <si>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</si>
  <si>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</si>
  <si>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</si>
  <si>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</si>
  <si>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</si>
  <si>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</si>
  <si>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</si>
  <si>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</si>
  <si>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</si>
  <si>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</si>
  <si>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</si>
  <si>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</si>
  <si>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</si>
  <si>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</si>
  <si>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</si>
  <si>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</si>
  <si>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</si>
  <si>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</si>
  <si>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</si>
  <si>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</si>
  <si>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</si>
  <si>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</si>
  <si>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</si>
  <si>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</si>
  <si>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</si>
  <si>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</si>
  <si>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</si>
  <si>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</si>
  <si>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</si>
  <si>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</si>
  <si>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</si>
  <si>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</si>
  <si>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</si>
  <si>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</si>
  <si>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</si>
  <si>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</si>
  <si>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</si>
  <si>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</si>
  <si>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</si>
  <si>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</si>
  <si>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</si>
  <si>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</si>
  <si>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</si>
  <si>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</si>
  <si>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</si>
  <si>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</si>
  <si>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</si>
  <si>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</si>
  <si>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</si>
  <si>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</si>
  <si>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</si>
  <si>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</si>
  <si>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</si>
  <si>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</si>
  <si>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</si>
  <si>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</si>
  <si>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</si>
  <si>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</si>
  <si>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</si>
  <si>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</si>
  <si>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</si>
  <si>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</si>
  <si>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</si>
  <si>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</si>
  <si>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</si>
  <si>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</si>
  <si>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</si>
  <si>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</si>
  <si>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</si>
  <si>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</si>
  <si>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</si>
  <si>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</si>
  <si>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</si>
  <si>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</si>
  <si>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</si>
  <si>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</si>
  <si>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</si>
  <si>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</si>
  <si>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</si>
  <si>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</si>
  <si>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</si>
  <si>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</si>
  <si>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</si>
  <si>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</si>
  <si>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</si>
  <si>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</si>
  <si>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</si>
  <si>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</si>
  <si>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</si>
  <si>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</si>
  <si>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</si>
  <si>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</si>
  <si>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</si>
  <si>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</si>
  <si>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</si>
  <si>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</si>
  <si>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</si>
  <si>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</si>
  <si>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</si>
  <si>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</si>
  <si>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</si>
  <si>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</si>
  <si>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</si>
  <si>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</si>
  <si>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</si>
  <si>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</si>
  <si>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</si>
  <si>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</si>
  <si>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</si>
  <si>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</si>
  <si>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</si>
  <si>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</si>
  <si>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</si>
  <si>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</si>
  <si>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</si>
  <si>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</si>
  <si>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</si>
  <si>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</si>
  <si>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</si>
  <si>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</si>
  <si>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</si>
  <si>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</si>
  <si>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</si>
  <si>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</si>
  <si>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</si>
  <si>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</si>
  <si>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</si>
  <si>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</si>
  <si>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</si>
  <si>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</si>
  <si>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</si>
  <si>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</si>
  <si>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</si>
  <si>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</si>
  <si>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</si>
  <si>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</si>
  <si>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</si>
  <si>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</si>
  <si>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</si>
  <si>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</si>
  <si>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</si>
  <si>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</si>
  <si>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</si>
  <si>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</si>
  <si>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</si>
  <si>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</si>
  <si>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</si>
  <si>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</si>
  <si>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</si>
  <si>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</si>
  <si>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</si>
  <si>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</si>
  <si>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</si>
  <si>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</si>
  <si>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</si>
  <si>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</si>
  <si>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</si>
  <si>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</si>
  <si>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</si>
  <si>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</si>
  <si>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</si>
  <si>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</si>
  <si>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</si>
  <si>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</si>
  <si>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</si>
  <si>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</si>
  <si>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</si>
  <si>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</si>
  <si>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</si>
  <si>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</si>
  <si>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</si>
  <si>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</si>
  <si>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</si>
  <si>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</si>
  <si>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</si>
  <si>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</si>
  <si>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</si>
  <si>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</si>
  <si>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</si>
  <si>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</si>
  <si>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</si>
  <si>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</si>
  <si>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</si>
  <si>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</si>
  <si>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</si>
  <si>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</si>
  <si>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</si>
  <si>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</si>
  <si>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</si>
  <si>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</si>
  <si>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</si>
  <si>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</si>
  <si>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</si>
  <si>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</si>
  <si>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</si>
  <si>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</si>
  <si>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</si>
  <si>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</si>
  <si>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</si>
  <si>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</si>
  <si>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</si>
  <si>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</si>
  <si>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</si>
  <si>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</si>
  <si>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</si>
  <si>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</si>
  <si>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</si>
  <si>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</si>
  <si>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</si>
  <si>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</si>
  <si>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</si>
  <si>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</si>
  <si>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</si>
  <si>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</si>
  <si>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</si>
  <si>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</si>
  <si>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</si>
  <si>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</si>
  <si>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</si>
  <si>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</si>
  <si>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</si>
  <si>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</si>
  <si>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</si>
  <si>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</si>
  <si>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</si>
  <si>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</si>
  <si>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</si>
  <si>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</si>
  <si>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</si>
  <si>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</si>
  <si>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</si>
  <si>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</si>
  <si>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</si>
  <si>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</si>
  <si>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</si>
  <si>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</si>
  <si>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</si>
  <si>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</si>
  <si>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</si>
  <si>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</si>
  <si>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</si>
  <si>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</si>
  <si>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</si>
  <si>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</si>
  <si>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</si>
  <si>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</si>
  <si>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</si>
  <si>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</si>
  <si>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</si>
  <si>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</si>
  <si>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</si>
  <si>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</si>
  <si>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</si>
  <si>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</si>
  <si>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</si>
  <si>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</si>
  <si>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</si>
  <si>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</si>
  <si>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</si>
  <si>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</si>
  <si>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</si>
  <si>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</si>
  <si>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</si>
  <si>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</si>
  <si>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</si>
  <si>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</si>
  <si>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</si>
  <si>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</si>
  <si>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</si>
  <si>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</si>
  <si>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</si>
  <si>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</si>
  <si>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</si>
  <si>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</si>
  <si>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</si>
  <si>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</si>
  <si>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</si>
  <si>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</si>
  <si>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</si>
  <si>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</si>
  <si>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</si>
  <si>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</si>
  <si>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</si>
  <si>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</si>
  <si>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</si>
  <si>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</si>
  <si>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</si>
  <si>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</si>
  <si>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</si>
  <si>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</si>
  <si>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</si>
  <si>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</si>
  <si>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</si>
  <si>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</si>
  <si>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</si>
  <si>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</si>
  <si>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</si>
  <si>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</si>
  <si>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</si>
  <si>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</si>
  <si>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</si>
  <si>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</si>
  <si>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</si>
  <si>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</si>
  <si>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</si>
  <si>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</si>
  <si>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</si>
  <si>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</si>
  <si>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</si>
  <si>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</si>
  <si>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</si>
  <si>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</si>
  <si>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</si>
  <si>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</si>
  <si>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</si>
  <si>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</si>
  <si>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</si>
  <si>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</si>
  <si>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</si>
  <si>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</si>
  <si>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</si>
  <si>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</si>
  <si>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</si>
  <si>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</si>
  <si>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</si>
  <si>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</si>
  <si>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</si>
  <si>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</si>
  <si>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</si>
  <si>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</si>
  <si>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</si>
  <si>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</si>
  <si>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</si>
  <si>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</si>
  <si>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</si>
  <si>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</si>
  <si>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</si>
  <si>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</si>
  <si>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</si>
  <si>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</si>
  <si>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</si>
  <si>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</si>
  <si>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</si>
  <si>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</si>
  <si>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</si>
  <si>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</si>
  <si>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</si>
  <si>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</si>
  <si>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</si>
  <si>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</si>
  <si>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</si>
  <si>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</si>
  <si>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</si>
  <si>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</si>
  <si>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</si>
  <si>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</si>
  <si>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</si>
  <si>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</si>
  <si>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</si>
  <si>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</si>
  <si>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</si>
  <si>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</si>
  <si>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</si>
  <si>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</si>
  <si>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</si>
  <si>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</si>
  <si>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</si>
  <si>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</si>
  <si>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</si>
  <si>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</si>
  <si>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</si>
  <si>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</si>
  <si>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</si>
  <si>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</si>
  <si>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</si>
  <si>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</si>
  <si>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</si>
  <si>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</si>
  <si>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</si>
  <si>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</si>
  <si>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</si>
  <si>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</si>
  <si>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</si>
  <si>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</si>
  <si>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</si>
  <si>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</si>
  <si>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</si>
  <si>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</si>
  <si>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</si>
  <si>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</si>
  <si>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</si>
  <si>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</si>
  <si>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</si>
  <si>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</si>
  <si>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</si>
  <si>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</si>
  <si>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</si>
  <si>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</si>
  <si>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</si>
  <si>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</si>
  <si>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</si>
  <si>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</si>
  <si>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</si>
  <si>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</si>
  <si>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</si>
  <si>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</si>
  <si>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</si>
  <si>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</si>
  <si>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</si>
  <si>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</si>
  <si>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</si>
  <si>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</si>
  <si>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</si>
  <si>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</si>
  <si>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</si>
  <si>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</si>
  <si>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</si>
  <si>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</si>
  <si>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</si>
  <si>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</si>
  <si>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</si>
  <si>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</si>
  <si>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</si>
  <si>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</si>
  <si>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</si>
  <si>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</si>
  <si>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</si>
  <si>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</si>
  <si>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</si>
  <si>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</si>
  <si>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</si>
  <si>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</si>
  <si>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</si>
  <si>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</si>
  <si>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</si>
  <si>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</si>
  <si>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</si>
  <si>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</si>
  <si>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</si>
  <si>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</si>
  <si>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</si>
  <si>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</si>
  <si>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</si>
  <si>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</si>
  <si>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</si>
  <si>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</si>
  <si>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</si>
  <si>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</si>
  <si>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</si>
  <si>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</si>
  <si>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</si>
  <si>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</si>
  <si>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</si>
  <si>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</si>
  <si>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</si>
  <si>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</si>
  <si>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</si>
  <si>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</si>
  <si>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</si>
  <si>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</si>
  <si>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</si>
  <si>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</si>
  <si>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</si>
  <si>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</si>
  <si>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</si>
  <si>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</si>
  <si>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</si>
  <si>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</si>
  <si>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</si>
  <si>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</si>
  <si>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</si>
  <si>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</si>
  <si>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</si>
  <si>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</si>
  <si>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</si>
  <si>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</si>
  <si>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</si>
  <si>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</si>
  <si>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</si>
  <si>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</si>
  <si>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</si>
  <si>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</si>
  <si>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</si>
  <si>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</si>
  <si>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</si>
  <si>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</si>
  <si>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</si>
  <si>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</si>
  <si>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</si>
  <si>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</si>
  <si>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</si>
  <si>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</si>
  <si>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</si>
  <si>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</si>
  <si>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</si>
  <si>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</si>
  <si>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</si>
  <si>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</si>
  <si>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</si>
  <si>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</si>
  <si>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</si>
  <si>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</si>
  <si>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</si>
  <si>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</si>
  <si>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</si>
  <si>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</si>
  <si>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</si>
  <si>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</si>
  <si>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</si>
  <si>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</si>
  <si>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</si>
  <si>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</si>
  <si>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</si>
  <si>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</si>
  <si>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</si>
  <si>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</si>
  <si>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</si>
  <si>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</si>
  <si>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</si>
  <si>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</si>
  <si>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</si>
  <si>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</si>
  <si>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</si>
  <si>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</si>
  <si>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</si>
  <si>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</si>
  <si>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</si>
  <si>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</si>
  <si>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</si>
  <si>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</si>
  <si>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</si>
  <si>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</si>
  <si>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</si>
  <si>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</si>
  <si>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</si>
  <si>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</si>
  <si>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</si>
  <si>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</si>
  <si>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</si>
  <si>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</si>
  <si>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</si>
  <si>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</si>
  <si>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</si>
  <si>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</si>
  <si>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</si>
  <si>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</si>
  <si>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</si>
  <si>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</si>
  <si>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</si>
  <si>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</si>
  <si>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</si>
  <si>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</si>
  <si>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</si>
  <si>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</si>
  <si>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</si>
  <si>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</si>
  <si>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</si>
  <si>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</si>
  <si>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</si>
  <si>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</si>
  <si>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</si>
  <si>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</si>
  <si>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</si>
  <si>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</si>
  <si>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</si>
  <si>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</si>
  <si>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</si>
  <si>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</si>
  <si>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</si>
  <si>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</si>
  <si>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</si>
  <si>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</si>
  <si>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</si>
  <si>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</si>
  <si>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</si>
  <si>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</si>
  <si>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</si>
  <si>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</si>
  <si>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</si>
  <si>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</si>
  <si>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</si>
  <si>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</si>
  <si>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</si>
  <si>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</si>
  <si>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</si>
  <si>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</si>
  <si>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</si>
  <si>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</si>
  <si>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</si>
  <si>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</si>
  <si>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</si>
  <si>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</si>
  <si>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</si>
  <si>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</si>
  <si>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</si>
  <si>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</si>
  <si>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</si>
  <si>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</si>
  <si>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</si>
  <si>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</si>
  <si>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</si>
  <si>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</si>
  <si>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</si>
  <si>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</si>
  <si>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</si>
  <si>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</si>
  <si>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</si>
  <si>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</si>
  <si>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</si>
  <si>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</si>
  <si>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</si>
  <si>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</si>
  <si>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</si>
  <si>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</si>
  <si>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</si>
  <si>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</si>
  <si>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</si>
  <si>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</si>
  <si>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</si>
  <si>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</si>
  <si>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</si>
  <si>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</si>
  <si>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</si>
  <si>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</si>
  <si>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</si>
  <si>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</si>
  <si>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</si>
  <si>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</si>
  <si>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</si>
  <si>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</si>
  <si>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</si>
  <si>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</si>
  <si>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</si>
  <si>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</si>
  <si>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</si>
  <si>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</si>
  <si>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</si>
  <si>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</si>
  <si>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</si>
  <si>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</si>
  <si>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</si>
  <si>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</si>
  <si>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</si>
  <si>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</si>
  <si>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</si>
  <si>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</si>
  <si>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</si>
  <si>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</si>
  <si>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</si>
  <si>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</si>
  <si>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</si>
  <si>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</si>
  <si>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</si>
  <si>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</si>
  <si>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</si>
  <si>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</si>
  <si>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</si>
  <si>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</si>
  <si>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</si>
  <si>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</si>
  <si>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</si>
  <si>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</si>
  <si>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</si>
  <si>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</si>
  <si>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</si>
  <si>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</si>
  <si>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</si>
  <si>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</si>
  <si>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</si>
  <si>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</si>
  <si>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</si>
  <si>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</si>
  <si>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</si>
  <si>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</si>
  <si>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</si>
  <si>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</si>
  <si>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</si>
  <si>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</si>
  <si>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</si>
  <si>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</si>
  <si>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</si>
  <si>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</si>
  <si>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</si>
  <si>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</si>
  <si>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</si>
  <si>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</si>
  <si>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</si>
  <si>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</si>
  <si>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</si>
  <si>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</si>
  <si>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</si>
  <si>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</si>
  <si>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</si>
  <si>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</si>
  <si>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</si>
  <si>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</si>
  <si>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</si>
  <si>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</si>
  <si>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</si>
  <si>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</si>
  <si>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</si>
  <si>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</si>
  <si>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</si>
  <si>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</si>
  <si>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</si>
  <si>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</si>
  <si>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</si>
  <si>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</si>
  <si>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</si>
  <si>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</si>
  <si>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</si>
  <si>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</si>
  <si>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</si>
  <si>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</si>
  <si>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</si>
  <si>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</si>
  <si>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</si>
  <si>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</si>
  <si>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</si>
  <si>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</si>
  <si>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</si>
  <si>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</si>
  <si>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</si>
  <si>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</si>
  <si>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</si>
  <si>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</si>
  <si>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</si>
  <si>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</si>
  <si>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</si>
  <si>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</si>
  <si>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</si>
  <si>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</si>
  <si>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</si>
  <si>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</si>
  <si>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</si>
  <si>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</si>
  <si>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</si>
  <si>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</si>
  <si>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</si>
  <si>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</si>
  <si>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</si>
  <si>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</si>
  <si>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</si>
  <si>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</si>
  <si>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</si>
  <si>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</si>
  <si>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</si>
  <si>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</si>
  <si>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</si>
  <si>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</si>
  <si>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</si>
  <si>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</si>
  <si>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</si>
  <si>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</si>
  <si>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</si>
  <si>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</si>
  <si>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</si>
  <si>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</si>
  <si>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</si>
  <si>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</si>
  <si>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</si>
  <si>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</si>
  <si>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</si>
  <si>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</si>
  <si>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</si>
  <si>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</si>
  <si>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</si>
  <si>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</si>
  <si>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</si>
  <si>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</si>
  <si>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</si>
  <si>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</si>
  <si>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</si>
  <si>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</si>
  <si>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</si>
  <si>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</si>
  <si>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</si>
  <si>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</si>
  <si>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</si>
  <si>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</si>
  <si>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</si>
  <si>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</si>
  <si>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</si>
  <si>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</si>
  <si>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</si>
  <si>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</si>
  <si>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</si>
  <si>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</si>
  <si>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</si>
  <si>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</si>
  <si>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</si>
  <si>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</si>
  <si>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</si>
  <si>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</si>
  <si>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</si>
  <si>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</si>
  <si>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</si>
  <si>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</si>
  <si>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</si>
  <si>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</si>
  <si>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</si>
  <si>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</si>
  <si>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</si>
  <si>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</si>
  <si>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</si>
  <si>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</si>
  <si>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</si>
  <si>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</si>
  <si>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</si>
  <si>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</si>
  <si>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</si>
  <si>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</si>
  <si>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</si>
  <si>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</si>
  <si>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</si>
  <si>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</si>
  <si>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</si>
  <si>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</si>
  <si>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</si>
  <si>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</si>
  <si>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</si>
  <si>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</si>
  <si>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</si>
  <si>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</si>
  <si>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</si>
  <si>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</si>
  <si>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</si>
  <si>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</si>
  <si>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</si>
  <si>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</si>
  <si>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</si>
  <si>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</si>
  <si>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</si>
  <si>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</si>
  <si>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</si>
  <si>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</si>
  <si>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</si>
  <si>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</si>
  <si>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</si>
  <si>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</si>
  <si>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</si>
  <si>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</si>
  <si>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</si>
  <si>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</si>
  <si>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</si>
  <si>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</si>
  <si>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</si>
  <si>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</si>
  <si>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</si>
  <si>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</si>
  <si>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</si>
  <si>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</si>
  <si>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</si>
  <si>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</si>
  <si>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</si>
  <si>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</si>
  <si>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</si>
  <si>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</si>
  <si>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</si>
  <si>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</si>
  <si>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</si>
  <si>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</si>
  <si>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</si>
  <si>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</si>
  <si>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</si>
  <si>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</si>
  <si>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</si>
  <si>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</si>
  <si>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</si>
  <si>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</si>
  <si>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</si>
  <si>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</si>
  <si>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</si>
  <si>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</si>
  <si>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</si>
  <si>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</si>
  <si>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</si>
  <si>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</si>
  <si>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</si>
  <si>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</si>
  <si>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</si>
  <si>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</si>
  <si>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</si>
  <si>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</si>
  <si>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</si>
  <si>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</si>
  <si>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</si>
  <si>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</si>
  <si>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</si>
  <si>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</si>
  <si>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</si>
  <si>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</si>
  <si>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</si>
  <si>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</si>
  <si>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</si>
  <si>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</si>
  <si>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</si>
  <si>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</si>
  <si>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</si>
  <si>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</si>
  <si>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</si>
  <si>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</si>
  <si>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</si>
  <si>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</si>
  <si>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</si>
  <si>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</si>
  <si>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</si>
  <si>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</si>
  <si>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</si>
  <si>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</si>
  <si>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</si>
  <si>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</si>
  <si>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</si>
  <si>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</si>
  <si>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</si>
  <si>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</si>
  <si>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</si>
  <si>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</si>
  <si>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</si>
  <si>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</si>
  <si>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</si>
  <si>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</si>
  <si>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</si>
  <si>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</si>
  <si>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</si>
  <si>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</si>
  <si>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</si>
  <si>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</si>
  <si>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</si>
  <si>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</si>
  <si>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</si>
  <si>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</si>
  <si>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</si>
  <si>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</si>
  <si>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</si>
  <si>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</si>
  <si>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</si>
  <si>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</si>
  <si>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</si>
  <si>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</si>
  <si>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</si>
  <si>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</si>
  <si>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</si>
  <si>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</si>
  <si>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</si>
  <si>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</si>
  <si>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</si>
  <si>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</si>
  <si>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</si>
  <si>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</si>
  <si>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</si>
  <si>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</si>
  <si>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</si>
  <si>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</si>
  <si>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</si>
  <si>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</si>
  <si>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</si>
  <si>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</si>
  <si>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</si>
  <si>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</si>
  <si>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</si>
  <si>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</si>
  <si>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</si>
  <si>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</si>
  <si>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</si>
  <si>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</si>
  <si>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</si>
  <si>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</si>
  <si>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</si>
  <si>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</si>
  <si>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</si>
  <si>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</si>
  <si>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</si>
  <si>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</si>
  <si>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</si>
  <si>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</si>
  <si>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</si>
  <si>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</si>
  <si>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</si>
  <si>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</si>
  <si>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</si>
  <si>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</si>
  <si>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</si>
  <si>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</si>
  <si>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</si>
  <si>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</si>
  <si>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</si>
  <si>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</si>
  <si>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</si>
  <si>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</si>
  <si>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</si>
  <si>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</si>
  <si>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</si>
  <si>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</si>
  <si>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</si>
  <si>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</si>
  <si>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</si>
  <si>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</si>
  <si>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</si>
  <si>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</si>
  <si>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</si>
  <si>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</si>
  <si>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</si>
  <si>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</si>
  <si>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</si>
  <si>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</si>
  <si>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</si>
  <si>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</si>
  <si>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</si>
  <si>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</si>
  <si>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</si>
  <si>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</si>
  <si>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</si>
  <si>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</si>
  <si>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</si>
  <si>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</si>
  <si>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</si>
  <si>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</si>
  <si>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</si>
  <si>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</si>
  <si>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</si>
  <si>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</si>
  <si>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</si>
  <si>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</si>
  <si>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</si>
  <si>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</si>
  <si>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</si>
  <si>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</si>
  <si>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</si>
  <si>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</si>
  <si>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</si>
  <si>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</si>
  <si>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</si>
  <si>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</si>
  <si>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</si>
  <si>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</si>
  <si>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</si>
  <si>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</si>
  <si>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</si>
  <si>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</si>
  <si>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</si>
  <si>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</si>
  <si>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</si>
  <si>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</si>
  <si>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</si>
  <si>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</si>
  <si>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</si>
  <si>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</si>
  <si>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</si>
  <si>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</si>
  <si>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</si>
  <si>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</si>
  <si>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</si>
  <si>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</si>
  <si>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</si>
  <si>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</si>
  <si>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</si>
  <si>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</si>
  <si>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</si>
  <si>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</si>
  <si>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</si>
  <si>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</si>
  <si>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</si>
  <si>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</si>
  <si>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</si>
  <si>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</si>
  <si>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</si>
  <si>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</si>
  <si>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</si>
  <si>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</si>
  <si>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</si>
  <si>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</si>
  <si>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</si>
  <si>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</si>
  <si>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</si>
  <si>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</si>
  <si>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</si>
  <si>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</si>
  <si>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</si>
  <si>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</si>
  <si>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</si>
  <si>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</si>
  <si>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</si>
  <si>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</si>
  <si>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</si>
  <si>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</si>
  <si>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</si>
  <si>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</si>
  <si>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</si>
  <si>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</si>
  <si>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</si>
  <si>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</si>
  <si>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</si>
  <si>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</si>
  <si>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</si>
  <si>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</si>
  <si>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</si>
  <si>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</si>
  <si>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</si>
  <si>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</si>
  <si>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</si>
  <si>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</si>
  <si>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</si>
  <si>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</si>
  <si>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</si>
  <si>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</si>
  <si>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</si>
  <si>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</si>
  <si>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</si>
  <si>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</si>
  <si>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</si>
  <si>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</si>
  <si>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</si>
  <si>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</si>
  <si>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</si>
  <si>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</si>
  <si>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</si>
  <si>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</si>
  <si>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</si>
  <si>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</si>
  <si>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</si>
  <si>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</si>
  <si>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</si>
  <si>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</si>
  <si>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</si>
  <si>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</si>
  <si>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</si>
  <si>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</si>
  <si>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</si>
  <si>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</si>
  <si>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</si>
  <si>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</si>
  <si>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</si>
  <si>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</si>
  <si>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</si>
  <si>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</si>
  <si>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</si>
  <si>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</si>
  <si>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</si>
  <si>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</si>
  <si>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</si>
  <si>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</si>
  <si>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</si>
  <si>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</si>
  <si>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</si>
  <si>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</si>
  <si>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</si>
  <si>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</si>
  <si>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</si>
  <si>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</si>
  <si>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</si>
  <si>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</si>
  <si>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</si>
  <si>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</si>
  <si>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</si>
  <si>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</si>
  <si>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</si>
  <si>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</si>
  <si>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</si>
  <si>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</si>
  <si>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</si>
  <si>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</si>
  <si>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</si>
  <si>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</si>
  <si>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</si>
  <si>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</si>
  <si>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</si>
  <si>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</si>
  <si>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</si>
  <si>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</si>
  <si>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</si>
  <si>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</si>
  <si>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</si>
  <si>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</si>
  <si>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</si>
  <si>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</si>
  <si>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</si>
  <si>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</si>
  <si>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</si>
  <si>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</si>
  <si>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</si>
  <si>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</si>
  <si>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</si>
  <si>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</si>
  <si>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</si>
  <si>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</si>
  <si>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</si>
  <si>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</si>
  <si>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</si>
  <si>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</si>
  <si>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</si>
  <si>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</si>
  <si>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</si>
  <si>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</si>
  <si>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</si>
  <si>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</si>
  <si>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</si>
  <si>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</si>
  <si>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</si>
  <si>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</si>
  <si>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</si>
  <si>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</si>
  <si>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</si>
  <si>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</si>
  <si>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</si>
  <si>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</si>
  <si>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</si>
  <si>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</si>
  <si>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</si>
  <si>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</si>
  <si>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</si>
  <si>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</si>
  <si>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</si>
  <si>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</si>
  <si>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</si>
  <si>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</si>
  <si>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</si>
  <si>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</si>
  <si>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</si>
  <si>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</si>
  <si>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</si>
  <si>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</si>
  <si>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</si>
  <si>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</si>
  <si>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</si>
  <si>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</si>
  <si>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</si>
  <si>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</si>
  <si>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</si>
  <si>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</si>
  <si>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</si>
  <si>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</si>
  <si>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</si>
  <si>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</si>
  <si>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</si>
  <si>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</si>
  <si>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</si>
  <si>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</si>
  <si>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</si>
  <si>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</si>
  <si>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</si>
  <si>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</si>
  <si>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</si>
  <si>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</si>
  <si>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</si>
  <si>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</si>
  <si>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</si>
  <si>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</si>
  <si>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</si>
  <si>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</si>
  <si>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</si>
  <si>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</si>
  <si>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</si>
  <si>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</si>
  <si>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</si>
  <si>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</si>
  <si>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</si>
  <si>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</si>
  <si>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</si>
  <si>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</si>
  <si>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</si>
  <si>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</si>
  <si>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</si>
  <si>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</si>
  <si>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</si>
  <si>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</si>
  <si>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</si>
  <si>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</si>
  <si>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</si>
  <si>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</si>
  <si>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</si>
  <si>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</si>
  <si>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</si>
  <si>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</si>
  <si>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</si>
  <si>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</si>
  <si>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</si>
  <si>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</si>
  <si>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</si>
  <si>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</si>
  <si>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</si>
  <si>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</si>
  <si>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</si>
  <si>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</si>
  <si>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</si>
  <si>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</si>
  <si>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</si>
  <si>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</si>
  <si>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</si>
  <si>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</si>
  <si>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</si>
  <si>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</si>
  <si>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</si>
  <si>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</si>
  <si>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</si>
  <si>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</si>
  <si>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</si>
  <si>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</si>
  <si>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</si>
  <si>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</si>
  <si>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</si>
  <si>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</si>
  <si>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</si>
  <si>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</si>
  <si>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</si>
  <si>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</si>
  <si>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</si>
  <si>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</si>
  <si>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</si>
  <si>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</si>
  <si>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</si>
  <si>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</si>
  <si>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</si>
  <si>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</si>
  <si>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</si>
  <si>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</si>
  <si>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</si>
  <si>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</si>
  <si>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</si>
  <si>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</si>
  <si>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</si>
  <si>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</si>
  <si>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</si>
  <si>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</si>
  <si>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</si>
  <si>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</si>
  <si>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</si>
  <si>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</si>
  <si>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</si>
  <si>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</si>
  <si>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</si>
  <si>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</si>
  <si>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</si>
  <si>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</si>
  <si>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</si>
  <si>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</si>
  <si>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</si>
  <si>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</si>
  <si>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</si>
  <si>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</si>
  <si>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</si>
  <si>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</si>
  <si>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</si>
  <si>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</si>
  <si>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</si>
  <si>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</si>
  <si>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</si>
  <si>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</si>
  <si>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</si>
  <si>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</si>
  <si>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</si>
  <si>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</si>
  <si>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</si>
  <si>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</si>
  <si>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</si>
  <si>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</si>
  <si>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</si>
  <si>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</si>
  <si>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</si>
  <si>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</si>
  <si>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</si>
  <si>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</si>
  <si>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</si>
  <si>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</si>
  <si>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</si>
  <si>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</si>
  <si>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</si>
  <si>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</si>
  <si>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</si>
  <si>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</si>
  <si>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</si>
  <si>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</si>
  <si>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</si>
  <si>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</si>
  <si>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</si>
  <si>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</si>
  <si>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</si>
  <si>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</si>
  <si>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</si>
  <si>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</si>
  <si>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</si>
  <si>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</si>
  <si>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</si>
  <si>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</si>
  <si>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</si>
  <si>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</si>
  <si>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</si>
  <si>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</si>
  <si>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</si>
  <si>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</si>
  <si>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</si>
  <si>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</si>
  <si>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</si>
  <si>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</si>
  <si>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</si>
  <si>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</si>
  <si>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</si>
  <si>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</si>
  <si>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</si>
  <si>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</si>
  <si>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</si>
  <si>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</si>
  <si>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</si>
  <si>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</si>
  <si>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</si>
  <si>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</si>
  <si>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</si>
  <si>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</si>
  <si>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</si>
  <si>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</si>
  <si>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</si>
  <si>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</si>
  <si>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</si>
  <si>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</si>
  <si>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</si>
  <si>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</si>
  <si>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</si>
  <si>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</si>
  <si>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</si>
  <si>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</si>
  <si>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</si>
  <si>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</si>
  <si>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</si>
  <si>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</si>
  <si>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</si>
  <si>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</si>
  <si>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</si>
  <si>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</si>
  <si>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</si>
  <si>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</si>
  <si>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</si>
  <si>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</si>
  <si>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</si>
  <si>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</si>
  <si>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</si>
  <si>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</si>
  <si>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</si>
  <si>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</si>
  <si>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</si>
  <si>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</si>
  <si>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</si>
  <si>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</si>
  <si>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</si>
  <si>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</si>
  <si>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</si>
  <si>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</si>
  <si>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</si>
  <si>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</si>
  <si>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</si>
  <si>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</si>
  <si>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</si>
  <si>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</si>
  <si>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</si>
  <si>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</si>
  <si>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</si>
  <si>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</si>
  <si>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</si>
  <si>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</si>
  <si>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</si>
  <si>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</si>
  <si>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</si>
  <si>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</si>
  <si>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</si>
  <si>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</si>
  <si>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</si>
  <si>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</si>
  <si>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</si>
  <si>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</si>
  <si>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</si>
  <si>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</si>
  <si>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</si>
  <si>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</si>
  <si>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</si>
  <si>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</si>
  <si>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</si>
  <si>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</si>
  <si>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</si>
  <si>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</si>
  <si>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</si>
  <si>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</si>
  <si>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</si>
  <si>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</si>
  <si>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</si>
  <si>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</si>
  <si>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</si>
  <si>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</si>
  <si>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</si>
  <si>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</si>
  <si>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</si>
  <si>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</si>
  <si>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</si>
  <si>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</si>
  <si>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</si>
  <si>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</si>
  <si>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</si>
  <si>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</si>
  <si>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</si>
  <si>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</si>
  <si>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</si>
  <si>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</si>
  <si>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</si>
  <si>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</si>
  <si>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</si>
  <si>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</si>
  <si>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</si>
  <si>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</si>
  <si>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</si>
  <si>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</si>
  <si>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</si>
  <si>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</si>
  <si>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</si>
  <si>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</si>
  <si>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</si>
  <si>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</si>
  <si>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</si>
  <si>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</si>
  <si>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</si>
  <si>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</si>
  <si>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</si>
  <si>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</si>
  <si>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</si>
  <si>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</si>
  <si>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</si>
  <si>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</si>
  <si>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</si>
  <si>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</si>
  <si>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</si>
  <si>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</si>
  <si>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</si>
  <si>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</si>
  <si>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</si>
  <si>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</si>
  <si>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</si>
  <si>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</si>
  <si>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</si>
  <si>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</si>
  <si>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</si>
  <si>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</si>
  <si>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</si>
  <si>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</si>
  <si>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</si>
  <si>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</si>
  <si>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</si>
  <si>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</si>
  <si>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</si>
  <si>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</si>
  <si>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</si>
  <si>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</si>
  <si>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</si>
  <si>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</si>
  <si>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</si>
  <si>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</si>
  <si>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</si>
  <si>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</si>
  <si>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</si>
  <si>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</si>
  <si>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</si>
  <si>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</si>
  <si>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</si>
  <si>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</si>
  <si>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</si>
  <si>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</si>
  <si>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</si>
  <si>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</si>
  <si>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</si>
  <si>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</si>
  <si>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</si>
  <si>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</si>
  <si>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</si>
  <si>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</si>
  <si>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</si>
  <si>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</si>
  <si>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</si>
  <si>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</si>
  <si>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</si>
  <si>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</si>
  <si>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</si>
  <si>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</si>
  <si>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</si>
  <si>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</si>
  <si>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</si>
  <si>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</si>
  <si>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</si>
  <si>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</si>
  <si>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</si>
  <si>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</si>
  <si>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</si>
  <si>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</si>
  <si>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</si>
  <si>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</si>
  <si>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</si>
  <si>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</si>
  <si>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</si>
  <si>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</si>
  <si>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</si>
  <si>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</si>
  <si>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</si>
  <si>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</si>
  <si>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</si>
  <si>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</si>
  <si>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</si>
  <si>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</si>
  <si>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</si>
  <si>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</si>
  <si>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</si>
  <si>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</si>
  <si>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</si>
  <si>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</si>
  <si>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</si>
  <si>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</si>
  <si>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</si>
  <si>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</si>
  <si>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</si>
  <si>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</si>
  <si>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</si>
  <si>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</si>
  <si>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</si>
  <si>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</si>
  <si>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</si>
  <si>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</si>
  <si>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</si>
  <si>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</si>
  <si>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</si>
  <si>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</si>
  <si>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</si>
  <si>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</si>
  <si>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</si>
  <si>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</si>
  <si>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</si>
  <si>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</si>
  <si>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</si>
  <si>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</si>
  <si>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</si>
  <si>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</si>
  <si>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</si>
  <si>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</si>
  <si>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</si>
  <si>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</si>
  <si>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</si>
  <si>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</si>
  <si>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</si>
  <si>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</si>
  <si>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</si>
  <si>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</si>
  <si>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</si>
  <si>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</si>
  <si>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</si>
  <si>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</si>
  <si>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</si>
  <si>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</si>
  <si>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</si>
  <si>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</si>
  <si>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</si>
  <si>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</si>
  <si>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</si>
  <si>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</si>
  <si>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</si>
  <si>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</si>
  <si>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</si>
  <si>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</si>
  <si>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</si>
  <si>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</si>
  <si>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</si>
  <si>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</si>
  <si>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</si>
  <si>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</si>
  <si>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</si>
  <si>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</si>
  <si>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</si>
  <si>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</si>
  <si>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</si>
  <si>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</si>
  <si>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</si>
  <si>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</si>
  <si>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</si>
  <si>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</si>
  <si>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</si>
  <si>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</si>
  <si>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</si>
  <si>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</si>
  <si>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</si>
  <si>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</si>
  <si>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</si>
  <si>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</si>
  <si>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</si>
  <si>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</si>
  <si>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</si>
  <si>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</si>
  <si>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</si>
  <si>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</si>
  <si>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</si>
  <si>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</si>
  <si>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</si>
  <si>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</si>
  <si>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</si>
  <si>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</si>
  <si>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</si>
  <si>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</si>
  <si>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</si>
  <si>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</si>
  <si>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</si>
  <si>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</si>
  <si>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</si>
  <si>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</si>
  <si>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</si>
  <si>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</si>
  <si>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</si>
  <si>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</si>
  <si>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</si>
  <si>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</si>
  <si>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</si>
  <si>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</si>
  <si>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</si>
  <si>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</si>
  <si>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</si>
  <si>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</si>
  <si>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</si>
  <si>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</si>
  <si>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</si>
  <si>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</si>
  <si>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</si>
  <si>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</si>
  <si>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</si>
  <si>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</si>
  <si>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</si>
  <si>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</si>
  <si>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</si>
  <si>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</si>
  <si>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</si>
  <si>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</si>
  <si>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</si>
  <si>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</si>
  <si>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</si>
  <si>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</si>
  <si>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</si>
  <si>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</si>
  <si>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</si>
  <si>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</si>
  <si>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</si>
  <si>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</si>
  <si>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</si>
  <si>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</si>
  <si>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</si>
  <si>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</si>
  <si>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</si>
  <si>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</si>
  <si>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</si>
  <si>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</si>
  <si>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</si>
  <si>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</si>
  <si>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</si>
  <si>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</si>
  <si>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</si>
  <si>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</si>
  <si>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</si>
  <si>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</si>
  <si>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</si>
  <si>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</si>
  <si>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</si>
  <si>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</si>
  <si>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</si>
  <si>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</si>
  <si>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</si>
  <si>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</si>
  <si>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</si>
  <si>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</si>
  <si>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</si>
  <si>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</si>
  <si>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</si>
  <si>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</si>
  <si>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</si>
  <si>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</si>
  <si>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</si>
  <si>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</si>
  <si>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</si>
  <si>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</si>
  <si>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</si>
  <si>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</si>
  <si>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</si>
  <si>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</si>
  <si>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</si>
  <si>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</si>
  <si>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</si>
  <si>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</si>
  <si>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</si>
  <si>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</si>
  <si>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</si>
  <si>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</si>
  <si>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</si>
  <si>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</si>
  <si>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</si>
  <si>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</si>
  <si>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</si>
  <si>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</si>
  <si>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</si>
  <si>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</si>
  <si>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</si>
  <si>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</si>
  <si>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</si>
  <si>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</si>
  <si>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</si>
  <si>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</si>
  <si>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</si>
  <si>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</si>
  <si>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</si>
  <si>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</si>
  <si>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</si>
  <si>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</si>
  <si>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</si>
  <si>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</si>
  <si>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</si>
  <si>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</si>
  <si>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</si>
  <si>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</si>
  <si>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</si>
  <si>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</si>
  <si>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</si>
  <si>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</si>
  <si>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</si>
  <si>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</si>
  <si>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</si>
  <si>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</si>
  <si>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</si>
  <si>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</si>
  <si>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</si>
  <si>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</si>
  <si>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</si>
  <si>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</si>
  <si>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</si>
  <si>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</si>
  <si>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</si>
  <si>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</si>
  <si>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</si>
  <si>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</si>
  <si>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</si>
  <si>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</si>
  <si>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</si>
  <si>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</si>
  <si>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</si>
  <si>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</si>
  <si>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</si>
  <si>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</si>
  <si>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</si>
  <si>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</si>
  <si>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</si>
  <si>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</si>
  <si>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</si>
  <si>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</si>
  <si>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</si>
  <si>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</si>
  <si>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</si>
  <si>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</si>
  <si>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</si>
  <si>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</si>
  <si>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</si>
  <si>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</si>
  <si>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</si>
  <si>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</si>
  <si>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</si>
  <si>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</si>
  <si>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</si>
  <si>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</si>
  <si>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</si>
  <si>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</si>
  <si>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</si>
  <si>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</si>
  <si>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</si>
  <si>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</si>
  <si>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</si>
  <si>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</si>
  <si>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</si>
  <si>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</si>
  <si>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</si>
  <si>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</si>
  <si>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</si>
  <si>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</si>
  <si>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</si>
  <si>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</si>
  <si>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</si>
  <si>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</si>
  <si>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</si>
  <si>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</si>
  <si>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</si>
  <si>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</si>
  <si>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</si>
  <si>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</si>
  <si>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</si>
  <si>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</si>
  <si>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</si>
  <si>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</si>
  <si>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</si>
  <si>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</si>
  <si>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</si>
  <si>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</si>
  <si>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</si>
  <si>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</si>
  <si>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</si>
  <si>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</si>
  <si>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</si>
  <si>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</si>
  <si>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</si>
  <si>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</si>
  <si>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</si>
  <si>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</si>
  <si>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</si>
  <si>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</si>
  <si>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</si>
  <si>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</si>
  <si>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</si>
  <si>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</si>
  <si>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</si>
  <si>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</si>
  <si>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</si>
  <si>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</si>
  <si>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</si>
  <si>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</si>
  <si>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</si>
  <si>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</si>
  <si>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</si>
  <si>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</si>
  <si>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</si>
  <si>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</si>
  <si>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</si>
  <si>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</si>
  <si>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</si>
  <si>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</si>
  <si>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</si>
  <si>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</si>
  <si>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</si>
  <si>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</si>
  <si>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</si>
  <si>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</si>
  <si>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</si>
  <si>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</si>
  <si>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</si>
  <si>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</si>
  <si>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</si>
  <si>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</si>
  <si>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</si>
  <si>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</si>
  <si>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</si>
  <si>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</si>
  <si>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</si>
  <si>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</si>
  <si>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</si>
  <si>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</si>
  <si>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</si>
  <si>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</si>
  <si>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</si>
  <si>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</si>
  <si>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</si>
  <si>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</si>
  <si>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</si>
  <si>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</si>
  <si>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</si>
  <si>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</si>
  <si>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</si>
  <si>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</si>
  <si>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</si>
  <si>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</si>
  <si>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</si>
  <si>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</si>
  <si>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</si>
  <si>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</si>
  <si>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</si>
  <si>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</si>
  <si>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</si>
  <si>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</si>
  <si>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</si>
  <si>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</si>
  <si>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</si>
  <si>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</si>
  <si>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</si>
  <si>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</si>
  <si>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</si>
  <si>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</si>
  <si>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</si>
  <si>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</si>
  <si>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</si>
  <si>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</si>
  <si>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</si>
  <si>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</si>
  <si>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</si>
  <si>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</si>
  <si>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</si>
  <si>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</si>
  <si>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</si>
  <si>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</si>
  <si>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</si>
  <si>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</si>
  <si>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</si>
  <si>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</si>
  <si>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</si>
  <si>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</si>
  <si>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</si>
  <si>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</si>
  <si>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</si>
  <si>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</si>
  <si>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</si>
  <si>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</si>
  <si>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</si>
  <si>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</si>
  <si>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</si>
  <si>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</si>
  <si>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</si>
  <si>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</si>
  <si>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</si>
  <si>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</si>
  <si>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</si>
  <si>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</si>
  <si>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</si>
  <si>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</si>
  <si>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</si>
  <si>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</si>
  <si>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</si>
  <si>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</si>
  <si>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</si>
  <si>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</si>
  <si>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</si>
  <si>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</si>
  <si>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</si>
  <si>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</si>
  <si>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</si>
  <si>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</si>
  <si>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</si>
  <si>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</si>
  <si>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</si>
  <si>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</si>
  <si>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</si>
  <si>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</si>
  <si>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</si>
  <si>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</si>
  <si>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</si>
  <si>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</si>
  <si>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</si>
  <si>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</si>
  <si>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</si>
  <si>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</si>
  <si>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</si>
  <si>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</si>
  <si>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</si>
  <si>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</si>
  <si>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</si>
  <si>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</si>
  <si>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</si>
  <si>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</si>
  <si>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</si>
  <si>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</si>
  <si>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</si>
  <si>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</si>
  <si>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</si>
  <si>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</si>
  <si>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</si>
  <si>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</si>
  <si>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</si>
  <si>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</si>
  <si>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</si>
  <si>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</si>
  <si>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</si>
  <si>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</si>
  <si>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</si>
  <si>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</si>
  <si>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</si>
  <si>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</si>
  <si>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</si>
  <si>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</si>
  <si>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</si>
  <si>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</si>
  <si>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</si>
  <si>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</si>
  <si>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</si>
  <si>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</si>
  <si>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</si>
  <si>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</si>
  <si>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</si>
  <si>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</si>
  <si>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</si>
  <si>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</si>
  <si>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</si>
  <si>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</si>
  <si>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</si>
  <si>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</si>
  <si>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</si>
  <si>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</si>
  <si>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</si>
  <si>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</si>
  <si>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</si>
  <si>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</si>
  <si>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</si>
  <si>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</si>
  <si>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</si>
  <si>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</si>
  <si>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</si>
  <si>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</si>
  <si>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</si>
  <si>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</si>
  <si>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</si>
  <si>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</si>
  <si>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</si>
  <si>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</si>
  <si>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</si>
  <si>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</si>
  <si>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</si>
  <si>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</si>
  <si>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</si>
  <si>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</si>
  <si>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</si>
  <si>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</si>
  <si>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</si>
  <si>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</si>
  <si>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</si>
  <si>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</si>
  <si>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</si>
  <si>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</si>
  <si>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</si>
  <si>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</si>
  <si>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</si>
  <si>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</si>
  <si>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</si>
  <si>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</si>
  <si>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</si>
  <si>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</si>
  <si>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</si>
  <si>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</si>
  <si>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</si>
  <si>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</si>
  <si>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</si>
  <si>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</si>
  <si>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</si>
  <si>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</si>
  <si>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</si>
  <si>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</si>
  <si>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</si>
  <si>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</si>
  <si>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</si>
  <si>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</si>
  <si>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</si>
  <si>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</si>
  <si>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</si>
  <si>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</si>
  <si>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</si>
  <si>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</si>
  <si>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</si>
  <si>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</si>
  <si>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</si>
  <si>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</si>
  <si>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</si>
  <si>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</si>
  <si>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</si>
  <si>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</si>
  <si>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</si>
  <si>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</si>
  <si>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</si>
  <si>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</si>
  <si>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</si>
  <si>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</si>
  <si>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</si>
  <si>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</si>
  <si>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</si>
  <si>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</si>
  <si>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</si>
  <si>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</si>
  <si>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</si>
  <si>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</si>
  <si>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</si>
  <si>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</si>
  <si>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</si>
  <si>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</si>
  <si>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</si>
  <si>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</si>
  <si>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</si>
  <si>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</si>
  <si>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</si>
  <si>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</si>
  <si>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</si>
  <si>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</si>
  <si>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</si>
  <si>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</si>
  <si>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</si>
  <si>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</si>
  <si>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</si>
  <si>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</si>
  <si>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</si>
  <si>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</si>
  <si>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</si>
  <si>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</si>
  <si>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</si>
  <si>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</si>
  <si>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</si>
  <si>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</si>
  <si>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</si>
  <si>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</si>
  <si>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</si>
  <si>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</si>
  <si>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</si>
  <si>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</si>
  <si>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</si>
  <si>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</si>
  <si>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</si>
  <si>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</si>
  <si>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</si>
  <si>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</si>
  <si>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</si>
  <si>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</si>
  <si>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</si>
  <si>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</si>
  <si>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</si>
  <si>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</si>
  <si>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</si>
  <si>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</si>
  <si>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</si>
  <si>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</si>
  <si>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</si>
  <si>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</si>
  <si>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</si>
  <si>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</si>
  <si>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</si>
  <si>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</si>
  <si>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</si>
  <si>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</si>
  <si>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</si>
  <si>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</si>
  <si>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</si>
  <si>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</si>
  <si>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</si>
  <si>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</si>
  <si>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</si>
  <si>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</si>
  <si>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</si>
  <si>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</si>
  <si>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</si>
  <si>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</si>
  <si>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</si>
  <si>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</si>
  <si>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</si>
  <si>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</si>
  <si>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</si>
  <si>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</si>
  <si>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</si>
  <si>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</si>
  <si>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</si>
  <si>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</si>
  <si>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</si>
  <si>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</si>
  <si>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</si>
  <si>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</si>
  <si>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</si>
  <si>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</si>
  <si>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</si>
  <si>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</si>
  <si>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</si>
  <si>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</si>
  <si>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</si>
  <si>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</si>
  <si>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</si>
  <si>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</si>
  <si>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</si>
  <si>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</si>
  <si>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</si>
  <si>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</si>
  <si>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</si>
  <si>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</si>
  <si>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</si>
  <si>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</si>
  <si>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</si>
  <si>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</si>
  <si>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</si>
  <si>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</si>
  <si>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</si>
  <si>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</si>
  <si>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</si>
  <si>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</si>
  <si>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</si>
  <si>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</si>
  <si>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</si>
  <si>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</si>
  <si>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</si>
  <si>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</si>
  <si>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</si>
  <si>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</si>
  <si>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</si>
  <si>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</si>
  <si>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</si>
  <si>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</si>
  <si>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</si>
  <si>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</si>
  <si>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</si>
  <si>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</si>
  <si>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</si>
  <si>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</si>
  <si>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</si>
  <si>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</si>
  <si>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</si>
  <si>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</si>
  <si>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</si>
  <si>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</si>
  <si>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</si>
  <si>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</si>
  <si>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</si>
  <si>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</si>
  <si>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</si>
  <si>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</si>
  <si>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</si>
  <si>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</si>
  <si>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</si>
  <si>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</si>
  <si>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</si>
  <si>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</si>
  <si>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</si>
  <si>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</si>
  <si>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</si>
  <si>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</si>
  <si>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</si>
  <si>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</si>
  <si>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</si>
  <si>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</si>
  <si>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</si>
  <si>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</si>
  <si>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</si>
  <si>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</si>
  <si>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</si>
  <si>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</si>
  <si>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</si>
  <si>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</si>
  <si>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</si>
  <si>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</si>
  <si>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</si>
  <si>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</si>
  <si>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</si>
  <si>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</si>
  <si>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</si>
  <si>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</si>
  <si>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</si>
  <si>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</si>
  <si>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</si>
  <si>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</si>
  <si>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</si>
  <si>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</si>
  <si>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</si>
  <si>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</si>
  <si>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</si>
  <si>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</si>
  <si>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</si>
  <si>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</si>
  <si>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</si>
  <si>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</si>
  <si>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</si>
  <si>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</si>
  <si>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</si>
  <si>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</si>
  <si>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</si>
  <si>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</si>
  <si>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</si>
  <si>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</si>
  <si>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</si>
  <si>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</si>
  <si>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</si>
  <si>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</si>
  <si>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</si>
  <si>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</si>
  <si>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</si>
  <si>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</si>
  <si>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</si>
  <si>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</si>
  <si>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</si>
  <si>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</si>
  <si>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</si>
  <si>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</si>
  <si>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</si>
  <si>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</si>
  <si>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</si>
  <si>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</si>
  <si>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</si>
  <si>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</si>
  <si>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</si>
  <si>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</si>
  <si>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</si>
  <si>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</si>
  <si>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</si>
  <si>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</si>
  <si>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</si>
  <si>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</si>
  <si>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</si>
  <si>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</si>
  <si>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</si>
  <si>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</si>
  <si>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</si>
  <si>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</si>
  <si>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</si>
  <si>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</si>
  <si>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</si>
  <si>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</si>
  <si>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</si>
  <si>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</si>
  <si>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</si>
  <si>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</si>
  <si>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</si>
  <si>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</si>
  <si>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</si>
  <si>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</si>
  <si>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</si>
  <si>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</si>
  <si>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</si>
  <si>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</si>
  <si>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</si>
  <si>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</si>
  <si>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</si>
  <si>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</si>
  <si>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</si>
  <si>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</si>
  <si>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</si>
  <si>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</si>
  <si>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</si>
  <si>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</si>
  <si>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</si>
  <si>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</si>
  <si>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</si>
  <si>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</si>
  <si>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</si>
  <si>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</si>
  <si>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</si>
  <si>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</si>
  <si>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</si>
  <si>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</si>
  <si>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</si>
  <si>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</si>
  <si>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</si>
  <si>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</si>
  <si>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</si>
  <si>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</si>
  <si>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</si>
  <si>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</si>
  <si>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</si>
  <si>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</si>
  <si>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</si>
  <si>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</si>
  <si>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</si>
  <si>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</si>
  <si>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</si>
  <si>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</si>
  <si>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</si>
  <si>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</si>
  <si>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</si>
  <si>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</si>
  <si>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</si>
  <si>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</si>
  <si>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</si>
  <si>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</si>
  <si>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</si>
  <si>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</si>
  <si>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</si>
  <si>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</si>
  <si>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</si>
  <si>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</si>
  <si>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</si>
  <si>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</si>
  <si>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</si>
  <si>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</si>
  <si>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</si>
  <si>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</si>
  <si>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</si>
  <si>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</si>
  <si>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</si>
  <si>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</si>
  <si>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</si>
  <si>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</si>
  <si>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</si>
  <si>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</si>
  <si>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</si>
  <si>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</si>
  <si>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</si>
  <si>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</si>
  <si>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</si>
  <si>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</si>
  <si>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</si>
  <si>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</si>
  <si>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</si>
  <si>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</si>
  <si>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</si>
  <si>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</si>
  <si>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</si>
  <si>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</si>
  <si>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</si>
  <si>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</si>
  <si>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</si>
  <si>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</si>
  <si>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</si>
  <si>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</si>
  <si>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</si>
  <si>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</si>
  <si>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</si>
  <si>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</si>
  <si>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</si>
  <si>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</si>
  <si>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</si>
  <si>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</si>
  <si>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</si>
  <si>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</si>
  <si>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</si>
  <si>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</si>
  <si>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</si>
  <si>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</si>
  <si>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</si>
  <si>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</si>
  <si>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</si>
  <si>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</si>
  <si>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</si>
  <si>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</si>
  <si>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</si>
  <si>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</si>
  <si>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</si>
  <si>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</si>
  <si>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</si>
  <si>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</si>
  <si>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</si>
  <si>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</si>
  <si>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</si>
  <si>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</si>
  <si>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</si>
  <si>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</si>
  <si>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</si>
  <si>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</si>
  <si>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</si>
  <si>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</si>
  <si>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</si>
  <si>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</si>
  <si>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</si>
  <si>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</si>
  <si>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</si>
  <si>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</si>
  <si>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</si>
  <si>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</si>
  <si>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</si>
  <si>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</si>
  <si>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</si>
  <si>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</si>
  <si>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</si>
  <si>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</si>
  <si>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</si>
  <si>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</si>
  <si>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</si>
  <si>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</si>
  <si>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</si>
  <si>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</si>
  <si>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</si>
  <si>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</si>
  <si>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</si>
  <si>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</si>
  <si>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</si>
  <si>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</si>
  <si>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</si>
  <si>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</si>
  <si>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</si>
  <si>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</si>
  <si>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</si>
  <si>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</si>
  <si>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</si>
  <si>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</si>
  <si>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</si>
  <si>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</si>
  <si>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</si>
  <si>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</si>
  <si>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</si>
  <si>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</si>
  <si>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</si>
  <si>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</si>
  <si>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</si>
  <si>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</si>
  <si>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</si>
  <si>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</si>
  <si>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</si>
  <si>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</si>
  <si>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</si>
  <si>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</si>
  <si>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</si>
  <si>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</si>
  <si>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</si>
  <si>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</si>
  <si>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</si>
  <si>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</si>
  <si>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</si>
  <si>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</si>
  <si>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</si>
  <si>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</si>
  <si>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</si>
  <si>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</si>
  <si>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</si>
  <si>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</si>
  <si>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</si>
  <si>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</si>
  <si>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</si>
  <si>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</si>
  <si>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</si>
  <si>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</si>
  <si>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</si>
  <si>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</si>
  <si>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</si>
  <si>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</si>
  <si>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</si>
  <si>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</si>
  <si>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</si>
  <si>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</si>
  <si>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</si>
  <si>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</si>
  <si>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</si>
  <si>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</si>
  <si>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</si>
  <si>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</si>
  <si>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</si>
  <si>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</si>
  <si>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</si>
  <si>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</si>
  <si>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</si>
  <si>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</si>
  <si>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</si>
  <si>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</si>
  <si>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</si>
  <si>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</si>
  <si>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</si>
  <si>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</si>
  <si>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</si>
  <si>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</si>
  <si>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</si>
  <si>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</si>
  <si>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</si>
  <si>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</si>
  <si>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</si>
  <si>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</si>
  <si>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</si>
  <si>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</si>
  <si>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</si>
  <si>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</si>
  <si>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</si>
  <si>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</si>
  <si>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</si>
  <si>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</si>
  <si>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</si>
  <si>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</si>
  <si>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</si>
  <si>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</si>
  <si>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</si>
  <si>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</si>
  <si>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</si>
  <si>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</si>
  <si>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</si>
  <si>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</si>
  <si>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</si>
  <si>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</si>
  <si>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</si>
  <si>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</si>
  <si>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</si>
  <si>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</si>
  <si>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</si>
  <si>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</si>
  <si>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</si>
  <si>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</si>
  <si>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</si>
  <si>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</si>
  <si>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</si>
  <si>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</si>
  <si>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</si>
  <si>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</si>
  <si>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</si>
  <si>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</si>
  <si>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</si>
  <si>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</si>
  <si>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</si>
  <si>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</si>
  <si>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</si>
  <si>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</si>
  <si>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</si>
  <si>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</si>
  <si>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</si>
  <si>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</si>
  <si>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</si>
  <si>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</si>
  <si>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</si>
  <si>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</si>
  <si>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</si>
  <si>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</si>
  <si>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</si>
  <si>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</si>
  <si>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</si>
  <si>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</si>
  <si>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</si>
  <si>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</si>
  <si>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</si>
  <si>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</si>
  <si>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</si>
  <si>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</si>
  <si>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</si>
  <si>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</si>
  <si>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</si>
  <si>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</si>
  <si>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</si>
  <si>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</si>
  <si>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</si>
  <si>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</si>
  <si>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</si>
  <si>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</si>
  <si>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</si>
  <si>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</si>
  <si>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</si>
  <si>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</si>
  <si>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</si>
  <si>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</si>
  <si>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</si>
  <si>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</si>
  <si>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</si>
  <si>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</si>
  <si>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</si>
  <si>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</si>
  <si>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</si>
  <si>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</si>
  <si>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</si>
  <si>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</si>
  <si>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</si>
  <si>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</si>
  <si>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</si>
  <si>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</si>
  <si>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</si>
  <si>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</si>
  <si>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</si>
  <si>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</si>
  <si>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</si>
  <si>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</si>
  <si>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</si>
  <si>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</si>
  <si>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</si>
  <si>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</si>
  <si>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</si>
  <si>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</si>
  <si>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</si>
  <si>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</si>
  <si>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</si>
  <si>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</si>
  <si>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</si>
  <si>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</si>
  <si>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</si>
  <si>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</si>
  <si>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</si>
  <si>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</si>
  <si>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</si>
  <si>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</si>
  <si>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</si>
  <si>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</si>
  <si>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</si>
  <si>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</si>
  <si>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</si>
  <si>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</si>
  <si>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</si>
  <si>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</si>
  <si>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</si>
  <si>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</si>
  <si>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</si>
  <si>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</si>
  <si>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</si>
  <si>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</si>
  <si>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</si>
  <si>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</si>
  <si>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</si>
  <si>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</si>
  <si>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</si>
  <si>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</si>
  <si>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</si>
  <si>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</si>
  <si>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</si>
  <si>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</si>
  <si>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</si>
  <si>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</si>
  <si>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</si>
  <si>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</si>
  <si>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</si>
  <si>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</si>
  <si>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</si>
  <si>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</si>
  <si>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</si>
  <si>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</si>
  <si>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</si>
  <si>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</si>
  <si>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</si>
  <si>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</si>
  <si>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</si>
  <si>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</si>
  <si>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</si>
  <si>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</si>
  <si>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</si>
  <si>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</si>
  <si>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</si>
  <si>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</si>
  <si>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</si>
  <si>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</si>
  <si>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</si>
  <si>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</si>
  <si>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</si>
  <si>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</si>
  <si>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</si>
  <si>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</si>
  <si>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</si>
  <si>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</si>
  <si>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</si>
  <si>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</si>
  <si>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</si>
  <si>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</si>
  <si>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</si>
  <si>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</si>
  <si>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</si>
  <si>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</si>
  <si>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</si>
  <si>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</si>
  <si>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</si>
  <si>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</si>
  <si>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</si>
  <si>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</si>
  <si>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</si>
  <si>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</si>
  <si>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</si>
  <si>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</si>
  <si>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</si>
  <si>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</si>
  <si>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</si>
  <si>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</si>
  <si>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</si>
  <si>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</si>
  <si>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</si>
  <si>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</si>
  <si>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</si>
  <si>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</si>
  <si>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</si>
  <si>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</si>
  <si>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</si>
  <si>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</si>
  <si>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</si>
  <si>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</si>
  <si>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</si>
  <si>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</si>
  <si>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</si>
  <si>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</si>
  <si>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</si>
  <si>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</si>
  <si>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</si>
  <si>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</si>
  <si>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</si>
  <si>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</si>
  <si>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</si>
  <si>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</si>
  <si>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</si>
  <si>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</si>
  <si>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</si>
  <si>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</si>
  <si>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</si>
  <si>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</si>
  <si>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</si>
  <si>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</si>
  <si>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</si>
  <si>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</si>
  <si>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</si>
  <si>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</si>
  <si>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</si>
  <si>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</si>
  <si>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</si>
  <si>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</si>
  <si>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</si>
  <si>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</si>
  <si>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</si>
  <si>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</si>
  <si>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</si>
  <si>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</si>
  <si>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</si>
  <si>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</si>
  <si>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</si>
  <si>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</si>
  <si>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</si>
  <si>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</si>
  <si>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</si>
  <si>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</si>
  <si>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</si>
  <si>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</si>
  <si>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</si>
  <si>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</si>
  <si>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</si>
  <si>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</si>
  <si>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</si>
  <si>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</si>
  <si>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</si>
  <si>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</si>
  <si>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</si>
  <si>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</si>
  <si>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</si>
  <si>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</si>
  <si>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</si>
  <si>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</si>
  <si>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</si>
  <si>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</si>
  <si>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</si>
  <si>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</si>
  <si>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</si>
  <si>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</si>
  <si>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</si>
  <si>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</si>
  <si>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</si>
  <si>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</si>
  <si>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</si>
  <si>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</si>
  <si>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</si>
  <si>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</si>
  <si>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</si>
  <si>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</si>
  <si>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</si>
  <si>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</si>
  <si>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</si>
  <si>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</si>
  <si>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</si>
  <si>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</si>
  <si>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</si>
  <si>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</si>
  <si>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</si>
  <si>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</si>
  <si>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</si>
  <si>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</si>
  <si>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</si>
  <si>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</si>
  <si>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</si>
  <si>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</si>
  <si>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</si>
  <si>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</si>
  <si>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</si>
  <si>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</si>
  <si>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</si>
  <si>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</si>
  <si>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</si>
  <si>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</si>
  <si>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</si>
  <si>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</si>
  <si>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</si>
  <si>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</si>
  <si>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</si>
  <si>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</si>
  <si>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</si>
  <si>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</si>
  <si>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</si>
  <si>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</si>
  <si>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</si>
  <si>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</si>
  <si>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</si>
  <si>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</si>
  <si>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</si>
  <si>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</si>
  <si>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</si>
  <si>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</si>
  <si>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</si>
  <si>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</si>
  <si>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</si>
  <si>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</si>
  <si>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</si>
  <si>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</si>
  <si>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</si>
  <si>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</si>
  <si>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</si>
  <si>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</si>
  <si>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</si>
  <si>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</si>
  <si>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</si>
  <si>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</si>
  <si>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</si>
  <si>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</si>
  <si>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</si>
  <si>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</si>
  <si>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</si>
  <si>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</si>
  <si>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</si>
  <si>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</si>
  <si>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</si>
  <si>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</si>
  <si>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</si>
  <si>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</si>
  <si>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</si>
  <si>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</si>
  <si>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</si>
  <si>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</si>
  <si>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</si>
  <si>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</si>
  <si>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</si>
  <si>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</si>
  <si>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</si>
  <si>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</si>
  <si>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</si>
  <si>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</si>
  <si>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</si>
  <si>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</si>
  <si>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</si>
  <si>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</si>
  <si>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</si>
  <si>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</si>
  <si>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</si>
  <si>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</si>
  <si>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</si>
  <si>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</si>
  <si>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</si>
  <si>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</si>
  <si>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</si>
  <si>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</si>
  <si>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</si>
  <si>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</si>
  <si>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</si>
  <si>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</si>
  <si>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</si>
  <si>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</si>
  <si>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</si>
  <si>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</si>
  <si>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</si>
  <si>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</si>
  <si>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</si>
  <si>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</si>
  <si>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</si>
  <si>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</si>
  <si>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</si>
  <si>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</si>
  <si>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</si>
  <si>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</si>
  <si>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</si>
  <si>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</si>
  <si>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</si>
  <si>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</si>
  <si>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</si>
  <si>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</si>
  <si>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</si>
  <si>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</si>
  <si>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</si>
  <si>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</si>
  <si>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</si>
  <si>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</si>
  <si>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</si>
  <si>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</si>
  <si>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</si>
  <si>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</si>
  <si>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</si>
  <si>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</si>
  <si>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</si>
  <si>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</si>
  <si>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</si>
  <si>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</si>
  <si>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</si>
  <si>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</si>
  <si>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</si>
  <si>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</si>
  <si>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</si>
  <si>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</si>
  <si>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</si>
  <si>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</si>
  <si>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</si>
  <si>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</si>
  <si>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</si>
  <si>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</si>
  <si>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</si>
  <si>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</si>
  <si>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</si>
  <si>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</si>
  <si>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</si>
  <si>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</si>
  <si>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</si>
  <si>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</si>
  <si>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</si>
  <si>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</si>
  <si>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</si>
  <si>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</si>
  <si>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</si>
  <si>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</si>
  <si>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id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</si>
  <si>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</si>
  <si>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</si>
  <si>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</si>
  <si>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</si>
  <si>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</si>
  <si>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</si>
  <si>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</si>
  <si>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</si>
  <si>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</si>
  <si>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</si>
  <si>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</si>
  <si>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</si>
  <si>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</si>
  <si>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</si>
  <si>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</si>
  <si>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</si>
  <si>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</si>
  <si>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</si>
  <si>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</si>
  <si>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</si>
  <si>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</si>
  <si>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</si>
  <si>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</si>
  <si>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</si>
  <si>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</si>
  <si>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</si>
  <si>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</si>
  <si>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</si>
  <si>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</si>
  <si>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</si>
  <si>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</si>
  <si>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</si>
  <si>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</si>
  <si>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</si>
  <si>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</si>
  <si>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</si>
  <si>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</si>
  <si>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</si>
  <si>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</si>
  <si>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</si>
  <si>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</si>
  <si>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</si>
  <si>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</si>
  <si>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</si>
  <si>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</si>
  <si>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</si>
  <si>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</si>
  <si>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</si>
  <si>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</si>
  <si>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</si>
  <si>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</si>
  <si>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</si>
  <si>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</si>
  <si>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</si>
  <si>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</si>
  <si>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</si>
  <si>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</si>
  <si>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 Ranges</t>
  </si>
  <si>
    <t>$1,000 to $4,999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</si>
  <si>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</si>
  <si>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</si>
  <si>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</si>
  <si>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</si>
  <si>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</si>
  <si>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</si>
  <si>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</si>
  <si>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</si>
  <si>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$5,000 to $9,999</t>
  </si>
  <si>
    <t>Greater than or equal to $50,000</t>
  </si>
  <si>
    <t>Less than $1,000</t>
  </si>
  <si>
    <t>(Multiple Items)</t>
  </si>
  <si>
    <t>Goal</t>
  </si>
  <si>
    <t>Number Successful</t>
  </si>
  <si>
    <t>Number Failed</t>
  </si>
  <si>
    <t>Number Cancelled</t>
  </si>
  <si>
    <t>Total Projects</t>
  </si>
  <si>
    <t>% sucessful</t>
  </si>
  <si>
    <t>% failed</t>
  </si>
  <si>
    <t>% cancelled</t>
  </si>
  <si>
    <t>Using SUMIFS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</si>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</sst>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1" applyNumberFormat="1" applyFont="1" applyBorder="1"/>
    <xf numFmtId="0" fontId="0" fillId="3" borderId="2" xfId="0" applyFill="1" applyBorder="1"/>
    <xf numFmtId="0" fontId="1" fillId="3" borderId="2" xfId="0" applyFont="1" applyFill="1" applyBorder="1"/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009900"/>
      <color rgb="FF9900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[StarterBook_HW_W1.xlsx]category!PivotTable1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24</c:v>
                </c:pt>
                <c:pt idx="4">
                  <c:v>20</c:v>
                </c:pt>
                <c:pt idx="5">
                  <c:v>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F-427B-84F5-B028C86C73D2}"/>
            </c:ext>
          </c:extLst>
        </c:ser>
        <c:ser>
          <c:idx val="1"/>
          <c:order val="1"/>
          <c:tx>
            <c:strRef>
              <c:f>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3">
                  <c:v>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F-427B-84F5-B028C86C73D2}"/>
            </c:ext>
          </c:extLst>
        </c:ser>
        <c:ser>
          <c:idx val="2"/>
          <c:order val="2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F-427B-84F5-B028C86C73D2}"/>
            </c:ext>
          </c:extLst>
        </c:ser>
        <c:ser>
          <c:idx val="3"/>
          <c:order val="3"/>
          <c:tx>
            <c:strRef>
              <c:f>category!$F$3:$F$4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category!$F$5:$F$14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3">
                  <c:v>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F-427B-84F5-B028C86C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221704"/>
        <c:axId val="512222032"/>
      </c:barChart>
      <c:catAx>
        <c:axId val="51222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2032"/>
        <c:crosses val="autoZero"/>
        <c:auto val="1"/>
        <c:lblAlgn val="ctr"/>
        <c:lblOffset val="100"/>
        <c:noMultiLvlLbl val="0"/>
      </c:catAx>
      <c:valAx>
        <c:axId val="512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[StarterBook_HW_W1.xlsx]sub-category!PivotTable1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'sub-category'!$B$5:$B$46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'sub-category'!$C$5:$C$46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9-4876-B29B-9C4439B52AB8}"/>
            </c:ext>
          </c:extLst>
        </c:ser>
        <c:ser>
          <c:idx val="1"/>
          <c:order val="1"/>
          <c:tx>
            <c:strRef>
              <c:f>'sub-category'!$D$3:$D$4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'sub-category'!$B$5:$B$46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'sub-category'!$D$5:$D$46</c:f>
              <c:numCache>
                <c:formatCode>General</c:formatCode>
                <c:ptCount val="4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6">
                  <c:v>0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0">
                  <c:v>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80</c:v>
                </c:pt>
                <c:pt idx="34">
                  <c:v>0</c:v>
                </c:pt>
                <c:pt idx="35">
                  <c:v>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9-4876-B29B-9C4439B52AB8}"/>
            </c:ext>
          </c:extLst>
        </c:ser>
        <c:ser>
          <c:idx val="2"/>
          <c:order val="2"/>
          <c:tx>
            <c:strRef>
              <c:f>'sub-category'!$E$3:$E$4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'sub-category'!$B$5:$B$46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'sub-category'!$E$5:$E$46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9-4876-B29B-9C4439B52AB8}"/>
            </c:ext>
          </c:extLst>
        </c:ser>
        <c:ser>
          <c:idx val="3"/>
          <c:order val="3"/>
          <c:tx>
            <c:strRef>
              <c:f>'sub-category'!$F$3:$F$4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'sub-category'!$B$5:$B$46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'sub-category'!$F$5:$F$46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180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</c:v>
                </c:pt>
                <c:pt idx="13">
                  <c:v>140</c:v>
                </c:pt>
                <c:pt idx="14">
                  <c:v>0</c:v>
                </c:pt>
                <c:pt idx="15">
                  <c:v>9</c:v>
                </c:pt>
                <c:pt idx="16">
                  <c:v>20</c:v>
                </c:pt>
                <c:pt idx="17">
                  <c:v>0</c:v>
                </c:pt>
                <c:pt idx="18">
                  <c:v>60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103</c:v>
                </c:pt>
                <c:pt idx="23">
                  <c:v>0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260</c:v>
                </c:pt>
                <c:pt idx="29">
                  <c:v>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9-4876-B29B-9C4439B5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221704"/>
        <c:axId val="512222032"/>
      </c:barChart>
      <c:catAx>
        <c:axId val="51222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2032"/>
        <c:crosses val="autoZero"/>
        <c:auto val="1"/>
        <c:lblAlgn val="ctr"/>
        <c:lblOffset val="100"/>
        <c:noMultiLvlLbl val="0"/>
      </c:catAx>
      <c:valAx>
        <c:axId val="512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[StarterBook_HW_W1.xlsx]outcome by mos!PivotTable1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10"/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mos'!$C$4:$C$5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'outcome by mos'!$B$6:$B$18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mos'!$C$6:$C$18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A-4992-8770-544D785C1B05}"/>
            </c:ext>
          </c:extLst>
        </c:ser>
        <c:ser>
          <c:idx val="1"/>
          <c:order val="1"/>
          <c:tx>
            <c:strRef>
              <c:f>'outcome by mos'!$D$4:$D$5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'outcome by mos'!$B$6:$B$18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mos'!$D$6:$D$18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A-4992-8770-544D785C1B05}"/>
            </c:ext>
          </c:extLst>
        </c:ser>
        <c:ser>
          <c:idx val="2"/>
          <c:order val="2"/>
          <c:tx>
            <c:strRef>
              <c:f>'outcome by mos'!$E$4:$E$5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'outcome by mos'!$B$6:$B$18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mos'!$E$6:$E$18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A-4992-8770-544D785C1B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221704"/>
        <c:axId val="512222032"/>
      </c:lineChart>
      <c:catAx>
        <c:axId val="51222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2032"/>
        <c:crosses val="autoZero"/>
        <c:auto val="1"/>
        <c:lblAlgn val="ctr"/>
        <c:lblOffset val="100"/>
        <c:noMultiLvlLbl val="0"/>
      </c:catAx>
      <c:valAx>
        <c:axId val="51222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bonus!$G$38</c:f>
              <c:strCache>
                <c:ptCount val="1"/>
                <c:pt idx="0">
                  <c:v>%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bonus!$B$39:$B$50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bonus!$G$39:$G$50</c:f>
              <c:numCache>
                <c:formatCode>0.0%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CC-4F26-9A42-D5D35CEC0B2C}"/>
            </c:ext>
          </c:extLst>
        </c:ser>
        <c:ser>
          <c:idx val="1"/>
          <c:order val="1"/>
          <c:tx>
            <c:strRef>
              <c:f>bonus!$H$38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bonus!$B$39:$B$50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bonus!$H$39:$H$50</c:f>
              <c:numCache>
                <c:formatCode>0.0%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CC-4F26-9A42-D5D35CEC0B2C}"/>
            </c:ext>
          </c:extLst>
        </c:ser>
        <c:ser>
          <c:idx val="2"/>
          <c:order val="2"/>
          <c:tx>
            <c:strRef>
              <c:f>bonus!$I$38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bonus!$B$39:$B$50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bonus!$I$39:$I$50</c:f>
              <c:numCache>
                <c:formatCode>0.0%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CC-4F26-9A42-D5D35CEC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42104"/>
        <c:axId val="603643416"/>
      </c:lineChart>
      <c:catAx>
        <c:axId val="60364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43416"/>
        <c:crosses val="autoZero"/>
        <c:auto val="1"/>
        <c:lblAlgn val="ctr"/>
        <c:lblOffset val="100"/>
        <c:noMultiLvlLbl val="0"/>
      </c:catAx>
      <c:valAx>
        <c:axId val="6036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179070</xdr:rowOff>
    </xdr:from>
    <xdr:to>
      <xdr:col>15</xdr:col>
      <xdr:colOff>312420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9B7E0-9BB2-4C5A-B0DD-793172A4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179070</xdr:rowOff>
    </xdr:from>
    <xdr:to>
      <xdr:col>16</xdr:col>
      <xdr:colOff>441960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6E33A-CB89-4460-9133-337656E1B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3810</xdr:rowOff>
    </xdr:from>
    <xdr:to>
      <xdr:col>17</xdr:col>
      <xdr:colOff>556260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2B6DF-97AB-4F3A-BCB7-86D170AD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51</xdr:row>
      <xdr:rowOff>148590</xdr:rowOff>
    </xdr:from>
    <xdr:to>
      <xdr:col>7</xdr:col>
      <xdr:colOff>281940</xdr:colOff>
      <xdr:row>79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7958B-94E2-403E-A027-7EA10AC8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ron" refreshedDate="43075.915308912037" createdVersion="6" refreshedVersion="6" minRefreshableVersion="3" recordCount="4114" xr:uid="{CB4DFABD-E481-4AA1-B964-59003377E00C}">
  <cacheSource type="worksheet">
    <worksheetSource name="pivot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2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Goal Ranges" numFmtId="0">
      <sharedItems count="12">
        <s v="$5,000 to $9,999"/>
        <s v="$10,000 to $14,999"/>
        <s v="Less than $1,000"/>
        <s v="$40,000 to $44,999"/>
        <s v="$1,000 to $4,999"/>
        <s v="$30,000 to $34,999"/>
        <s v="$15,000 to $19,999"/>
        <s v="$35,000 to $39,999"/>
        <s v="$20,000 to $24,999"/>
        <s v="$25,000 to $29,999"/>
        <s v="Greater than or equal to $50,000"/>
        <s v="$45,000 to $49,999"/>
      </sharedItems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2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9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1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7:21:47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5:01:19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0:35:00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20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20:07:47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6:00:00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1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20:37:59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2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2:00:00"/>
    <x v="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5:27:00"/>
    <x v="4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8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5:14:00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0:30:00"/>
    <x v="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3:33:42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8:00:56"/>
    <x v="5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4:35:34"/>
    <x v="2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3:11:52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0:03:09"/>
    <x v="6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2:59:00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0:20:00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4:39:00"/>
    <x v="7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9:36:01"/>
    <x v="2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7:22:24"/>
    <x v="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3:57:13"/>
    <x v="8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8:08:04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1:09:28"/>
    <x v="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2:01:55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4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2:59:00"/>
    <x v="9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1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2:43:21"/>
    <x v="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9:00:00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1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1:37:59"/>
    <x v="8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20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7:59:00"/>
    <x v="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3:00:00"/>
    <x v="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8:39:14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0:20:26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9:00:00"/>
    <x v="1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1:22:17"/>
    <x v="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9:58:27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8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5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7:00:00"/>
    <x v="4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3:14:05"/>
    <x v="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2:00:00"/>
    <x v="2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7:17:17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1:50:46"/>
    <x v="1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7:00:00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2:07:01"/>
    <x v="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8:15:16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1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4:59:22"/>
    <x v="6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3:52:52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6:00:00"/>
    <x v="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9:00:00"/>
    <x v="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4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4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3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9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0:59:00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5:23:40"/>
    <x v="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9:00:04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8:39:5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1:59:0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6:30:45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1:30:57"/>
    <x v="4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9:00:00"/>
    <x v="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2:59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6:41:35"/>
    <x v="2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0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2:35:58"/>
    <x v="2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1:59:00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2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3:38:13"/>
    <x v="4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1:00:56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2:02:00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4:41:01"/>
    <x v="4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6:30:00"/>
    <x v="2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3:11:26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2:00:37"/>
    <x v="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9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20:41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0:48:51"/>
    <x v="4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3:03:12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2:08:19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4:39:24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3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6:00:00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2:13:42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9:07:21"/>
    <x v="2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2:00:00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2:14:42"/>
    <x v="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8:30:00"/>
    <x v="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6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4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3:38:30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2:08:53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4:20:30"/>
    <x v="4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20:00:00"/>
    <x v="2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9:00:00"/>
    <x v="4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3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8:34:47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9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9:37:10"/>
    <x v="4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0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2:59:47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1:00:00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0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1:34:48"/>
    <x v="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2:44:04"/>
    <x v="2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5:55:55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4:00:00"/>
    <x v="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20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8:00:00"/>
    <x v="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20:11:47"/>
    <x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5:16:00"/>
    <x v="4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5:21:47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7:00:00"/>
    <x v="1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7:17:22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8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1:00:00"/>
    <x v="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8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0:28:13"/>
    <x v="1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7:29:43"/>
    <x v="8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5:16:0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9:00:00"/>
    <x v="4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5:30:07"/>
    <x v="1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2:31:00"/>
    <x v="1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2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4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5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8:46:33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3:59:00"/>
    <x v="1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7:06:12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2:45:32"/>
    <x v="1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2:40:23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7:26:18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0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2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8:00:52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9:23:18"/>
    <x v="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3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1:45:36"/>
    <x v="1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3:00:00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2:53:02"/>
    <x v="1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8:13:11"/>
    <x v="1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20:51:40"/>
    <x v="1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0:04:04"/>
    <x v="1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8:08:15"/>
    <x v="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8:25:35"/>
    <x v="1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1:59:56"/>
    <x v="7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6:52:52"/>
    <x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20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5:25:45"/>
    <x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6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1:29:55"/>
    <x v="1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8:42:00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9:00:00"/>
    <x v="1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3:18:21"/>
    <x v="1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0:48:44"/>
    <x v="6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20:49:22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7:15:35"/>
    <x v="1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4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7:07:39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0:28:00"/>
    <x v="1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3:20:14"/>
    <x v="1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3:28:43"/>
    <x v="1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8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3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3:40:11"/>
    <x v="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4:46:39"/>
    <x v="4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9:08:46"/>
    <x v="2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8:55:45"/>
    <x v="1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20:55:55"/>
    <x v="4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4:00:00"/>
    <x v="4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2:48:1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9:17:12"/>
    <x v="4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5:26:5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2:59:00"/>
    <x v="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6:52:19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5:00:0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1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3:23:35"/>
    <x v="4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1:34:37"/>
    <x v="1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0:37:26"/>
    <x v="1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5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4:00:32"/>
    <x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8:26:06"/>
    <x v="4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8:55:31"/>
    <x v="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1:05:32"/>
    <x v="1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6:00:00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6:00:00"/>
    <x v="4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4:12:02"/>
    <x v="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1:58:22"/>
    <x v="1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1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4:38:49"/>
    <x v="2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5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5:21:04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9:00:03"/>
    <x v="1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0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9:06:23"/>
    <x v="1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3:43:58"/>
    <x v="1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3:52:47"/>
    <x v="1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7:08:55"/>
    <x v="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0:00:00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2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5:08:4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9:06:41"/>
    <x v="1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0:22:29"/>
    <x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8:59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7:00:37"/>
    <x v="1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0:22:29"/>
    <x v="1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0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1:59:00"/>
    <x v="1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5:06:00"/>
    <x v="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4:06:04"/>
    <x v="1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1:39:00"/>
    <x v="4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20:05:00"/>
    <x v="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0:38:46"/>
    <x v="1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7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4:29:00"/>
    <x v="9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6:27:21"/>
    <x v="9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1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7:24:57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3:39:11"/>
    <x v="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8:00:51"/>
    <x v="1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4:49:06"/>
    <x v="4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6:52:5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9:50:59"/>
    <x v="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6:48:17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9:00:00"/>
    <x v="1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8:51:09"/>
    <x v="6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4:00:00"/>
    <x v="9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7:00:0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2:00:11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1:45:04"/>
    <x v="7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6:49:50"/>
    <x v="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20:08:24"/>
    <x v="9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2:06:0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20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4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2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3:35:09"/>
    <x v="1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2:40:00"/>
    <x v="1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8:34:51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4:00:0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2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0:37:15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1:00:00"/>
    <x v="8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6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3:27:47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0:02:42"/>
    <x v="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20:14:2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2:42:49"/>
    <x v="1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4:59:00"/>
    <x v="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9:55:00"/>
    <x v="8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0:57:08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7:54:54"/>
    <x v="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9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5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2:51:0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5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3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3:43:42"/>
    <x v="1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3:00:0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3:00:00"/>
    <x v="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3:49:0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6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1:59:0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20:46:06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9:57:54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6:23:39"/>
    <x v="1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9:58:59"/>
    <x v="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1:01:00"/>
    <x v="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9:10:35"/>
    <x v="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4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7:00:00"/>
    <x v="11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3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2:43:00"/>
    <x v="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3:08:48"/>
    <x v="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3:35:24"/>
    <x v="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3:00:0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3:03:13"/>
    <x v="1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5:57:14"/>
    <x v="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2:59:0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9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2:59:00"/>
    <x v="1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1:01:54"/>
    <x v="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1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9:00:00"/>
    <x v="1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6:24:43"/>
    <x v="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2:59:00"/>
    <x v="8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6:00:00"/>
    <x v="1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1:24:20"/>
    <x v="1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8:02:18"/>
    <x v="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1:42:15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5:33:58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20:42:26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1:00:0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0:07:29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4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7:40:01"/>
    <x v="8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1:40:10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3:02:14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1:00:0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2:59:00"/>
    <x v="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6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0:59:00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4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3:32:14"/>
    <x v="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3:59:00"/>
    <x v="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1:14:43"/>
    <x v="5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8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2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8:00:00"/>
    <x v="8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6:43:06"/>
    <x v="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8:40:48"/>
    <x v="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2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0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3:30:33"/>
    <x v="1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7:57:00"/>
    <x v="1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3:00:0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3:00:00"/>
    <x v="1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3:00:00"/>
    <x v="1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2:59:00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8:57:14"/>
    <x v="3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3:00:00"/>
    <x v="1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9:16:31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4:00:00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7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0:18:38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1:05:08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20:00:00"/>
    <x v="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3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6:00:00"/>
    <x v="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2:59:0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3:44:25"/>
    <x v="1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2:00:00"/>
    <x v="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1:20:00"/>
    <x v="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7:39:50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7:00:21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7:53:29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9:05:16"/>
    <x v="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6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2:59:00"/>
    <x v="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7:09:14"/>
    <x v="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3:01:08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5:00:19"/>
    <x v="1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3:52:01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3:03:14"/>
    <x v="7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3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0:19:57"/>
    <x v="6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0:00:00"/>
    <x v="1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0:12:00"/>
    <x v="8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2:11:00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20:01:46"/>
    <x v="7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9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4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2:59:00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9:33:19"/>
    <x v="6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4:01:58"/>
    <x v="7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3:59:00"/>
    <x v="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8:32:02"/>
    <x v="1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8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4:05:00"/>
    <x v="9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3:25:39"/>
    <x v="1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1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6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6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2:18:00"/>
    <x v="2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5:51:56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2:01:00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8:52:0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1:31:12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2:16:32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0:00:00"/>
    <x v="9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2:01:40"/>
    <x v="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1:49:19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3:45:47"/>
    <x v="8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0:01:41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7:49:5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1:00:00"/>
    <x v="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20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7:59:00"/>
    <x v="1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9:52:52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9:59:00"/>
    <x v="8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2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2:00:52"/>
    <x v="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3:38:02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6:32:00"/>
    <x v="1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8:33:26"/>
    <x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2:44:00"/>
    <x v="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4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7:00:00"/>
    <x v="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2:30:0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5:12:50"/>
    <x v="1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8:56:57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2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8:04:00"/>
    <x v="7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1:02:19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0:59:0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6:54:1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3:39:50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5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8:33:17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0:00:00"/>
    <x v="5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2:49:38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6:03:31"/>
    <x v="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20:31:05"/>
    <x v="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7:00:0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4:30:3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3:33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1:46:37"/>
    <x v="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5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3:40:31"/>
    <x v="4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6:47:36"/>
    <x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1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7:13:50"/>
    <x v="8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3:01:39"/>
    <x v="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6:40:04"/>
    <x v="1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2:05:14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3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7:00:0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3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1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5:54:43"/>
    <x v="4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2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0:07:02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6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2:56:20"/>
    <x v="1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3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2:38:46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2:15:58"/>
    <x v="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3:16:58"/>
    <x v="2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7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4:03:16"/>
    <x v="2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6:19:43"/>
    <x v="6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9:21:41"/>
    <x v="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6:46:01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3:02:55"/>
    <x v="1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1:00:20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7:19:23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3:11:35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8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7:43:20"/>
    <x v="1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2:09:51"/>
    <x v="8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1:53:35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4:47:59"/>
    <x v="1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8:14:0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9:31:00"/>
    <x v="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2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3:25:12"/>
    <x v="8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1:47:40"/>
    <x v="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1:22:07"/>
    <x v="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3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5:19:27"/>
    <x v="2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2:02:21"/>
    <x v="1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2:02:33"/>
    <x v="1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5:22:15"/>
    <x v="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1:52:54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7:37:44"/>
    <x v="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1:18:54"/>
    <x v="8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2:51:05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8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3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1:19:39"/>
    <x v="1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7:08:38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1:45:19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2:53:49"/>
    <x v="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1:04:03"/>
    <x v="4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2:59:00"/>
    <x v="1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5:02:14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5:51:49"/>
    <x v="1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5:47:15"/>
    <x v="6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7:00:15"/>
    <x v="3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1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9:34:00"/>
    <x v="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3:44:32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8:32:52"/>
    <x v="1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7:08:19"/>
    <x v="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7:37:19"/>
    <x v="1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0:16:34"/>
    <x v="1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20:18:20"/>
    <x v="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6:33:00"/>
    <x v="1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8:14:45"/>
    <x v="4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8:34:59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9:50:30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2:25:38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2:00:00"/>
    <x v="8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4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7:21:14"/>
    <x v="1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0:00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3:17:29"/>
    <x v="1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5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7:16:00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0:37:31"/>
    <x v="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7:17:05"/>
    <x v="8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7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7:36:27"/>
    <x v="8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1:21:26"/>
    <x v="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8:15:20"/>
    <x v="1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8:00:57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9:14:00"/>
    <x v="1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0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3:13:59"/>
    <x v="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1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3:48:47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2:00:00"/>
    <x v="1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9:44:07"/>
    <x v="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6:46:41"/>
    <x v="1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3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9:46:01"/>
    <x v="6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9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4:23:41"/>
    <x v="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1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3:59:00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8:58:45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2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2:12:49"/>
    <x v="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4:37:21"/>
    <x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2:00:00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1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6:20:00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0:00:00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1:00:00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1:59:00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9:10:08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5:26:05"/>
    <x v="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8:00:00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8:05:05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3:00:00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4:26:31"/>
    <x v="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4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20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4:36:46"/>
    <x v="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20:07:14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1:41:56"/>
    <x v="1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1:12:42"/>
    <x v="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0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0:13:09"/>
    <x v="1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1:01:55"/>
    <x v="1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1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6:40:48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0:17:02"/>
    <x v="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0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2:53:00"/>
    <x v="1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9:48:16"/>
    <x v="11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3:16:31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1:26:12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3:29:03"/>
    <x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5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8:36:43"/>
    <x v="1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5:11:45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1:47:40"/>
    <x v="1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3:30:45"/>
    <x v="1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0:48:33"/>
    <x v="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4:20:15"/>
    <x v="1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20:40:47"/>
    <x v="1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7:37:55"/>
    <x v="6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3:50:49"/>
    <x v="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1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5:13:14"/>
    <x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6:00:00"/>
    <x v="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5:20:12"/>
    <x v="4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4:09:29"/>
    <x v="1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2:59:00"/>
    <x v="9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3:11:28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20:12:00"/>
    <x v="1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5:38:27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1:37:23"/>
    <x v="1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5:19:12"/>
    <x v="1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9:08:22"/>
    <x v="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8:53:13"/>
    <x v="1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5:27:03"/>
    <x v="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6:47:47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9:18:24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3:00:00"/>
    <x v="1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6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1:11:56"/>
    <x v="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9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5:30:07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3:10:33"/>
    <x v="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4:28:06"/>
    <x v="0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9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8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8:02:10"/>
    <x v="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0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0:15:45"/>
    <x v="2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3:43:26"/>
    <x v="9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20:40:38"/>
    <x v="1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6:31:32"/>
    <x v="8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1:00:00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9:03:01"/>
    <x v="4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0:16:00"/>
    <x v="1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4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5:35:39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4:03:35"/>
    <x v="1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0:20:23"/>
    <x v="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9:50:56"/>
    <x v="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3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0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5:48:56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7:06:20"/>
    <x v="1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20:49:04"/>
    <x v="2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4:56:26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8:27:17"/>
    <x v="1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9:45:46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3:59:0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20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1:55:59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4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3:14:03"/>
    <x v="4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4:26:43"/>
    <x v="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1:36:30"/>
    <x v="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2:12:18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8:42:17"/>
    <x v="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3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9:13:17"/>
    <x v="1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8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5:29:37"/>
    <x v="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8:22:00"/>
    <x v="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8:00:00"/>
    <x v="1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1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0:18:28"/>
    <x v="1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0:1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3:32:09"/>
    <x v="1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1:49:25"/>
    <x v="8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8:00:00"/>
    <x v="1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7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1:12:42"/>
    <x v="9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5:47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8:04:00"/>
    <x v="1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8:14:22"/>
    <x v="1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8:59:55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8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8:40:48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0:37:54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0:24:35"/>
    <x v="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20:00:00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9:37:54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5:27:47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2:25:49"/>
    <x v="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1:38:28"/>
    <x v="7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6:53:3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20:53:04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9:25:11"/>
    <x v="9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2:34:10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9:50:40"/>
    <x v="1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7:58:33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6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3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5:17:52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3:00:00"/>
    <x v="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9:14:55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3:47:59"/>
    <x v="1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0:29:19"/>
    <x v="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5:30:47"/>
    <x v="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5:14:16"/>
    <x v="1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0:59:35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2:04:21"/>
    <x v="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4:58:18"/>
    <x v="1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3:57:43"/>
    <x v="1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4:57:02"/>
    <x v="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0:00:58"/>
    <x v="1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3:10:00"/>
    <x v="1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3:00:00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3:59:00"/>
    <x v="1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5:10:17"/>
    <x v="1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1:47:07"/>
    <x v="1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1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3:26:21"/>
    <x v="1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4:41:35"/>
    <x v="1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4:02:18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1:41:49"/>
    <x v="1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7:02:11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4:20:04"/>
    <x v="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2:22:02"/>
    <x v="1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6:36:04"/>
    <x v="7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2:00:00"/>
    <x v="1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5:47:52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1:09:30"/>
    <x v="1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3:00:53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1:30:53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3:59:00"/>
    <x v="1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1:00:0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9:40:46"/>
    <x v="1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4:01:03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4:23:47"/>
    <x v="1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0:55:59"/>
    <x v="1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7:30:20"/>
    <x v="1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7:15:02"/>
    <x v="1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7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1:00:00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1:00:00"/>
    <x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1:31:21"/>
    <x v="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0:54:4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3:26:27"/>
    <x v="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8:32:00"/>
    <x v="6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3:37:48"/>
    <x v="10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6:47:58"/>
    <x v="1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3:39:00"/>
    <x v="1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0:55:27"/>
    <x v="1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8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9:59:19"/>
    <x v="6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9:44:00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7:01:08"/>
    <x v="1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1:20:32"/>
    <x v="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7:42:12"/>
    <x v="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3:54:42"/>
    <x v="6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2:10:40"/>
    <x v="9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9:00:00"/>
    <x v="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5:30:02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0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9:57:56"/>
    <x v="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0:34:51"/>
    <x v="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8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3:19:38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2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0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0:01:52"/>
    <x v="8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20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6:20:00"/>
    <x v="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5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3:27:41"/>
    <x v="4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2:53:11"/>
    <x v="8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1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5:11:01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5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0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9:39:00"/>
    <x v="1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3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5:00:00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3:59:00"/>
    <x v="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7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2:31:22"/>
    <x v="4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0:33:26"/>
    <x v="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6:01:52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6:00:00"/>
    <x v="2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7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8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2:59:00"/>
    <x v="4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5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5:19:26"/>
    <x v="4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7:35:3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6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0:07:55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6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9:09:51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2:58:4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9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2:24:19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20:18:34"/>
    <x v="2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5:04:28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2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4:20:13"/>
    <x v="4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3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1:00:0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5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3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8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3:48:03"/>
    <x v="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2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3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8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8:59:29"/>
    <x v="6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4:46:42"/>
    <x v="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2:59:0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8:01:0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3:43:38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20:26:35"/>
    <x v="1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0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8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1:51:20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3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1:10:25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9:01:14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3:11:42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7:00:00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1:35:19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9:15:15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0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0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2:59:0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2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20:08:59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0:59:00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6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3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2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3:59:00"/>
    <x v="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6:10:00"/>
    <x v="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3:00:00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9:09:47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1:00:46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5:24:14"/>
    <x v="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4:05:20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3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20:00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2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8:00:00"/>
    <x v="4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1:35:39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1:00:00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3:59:00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5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20:21:02"/>
    <x v="4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1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8:58:00"/>
    <x v="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8:02:45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3:04:00"/>
    <x v="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7:01:4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1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3:59:00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2:01:00"/>
    <x v="2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3:44:00"/>
    <x v="2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3:01:00"/>
    <x v="6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7:44:10"/>
    <x v="4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7:20:5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1:59:00"/>
    <x v="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2:21:24"/>
    <x v="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8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4:49:00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1:24:00"/>
    <x v="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4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6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0:31:34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3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6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2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2:00:00"/>
    <x v="4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20:21:58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8:57:42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6:33:05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3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0:26:27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6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2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3:0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3:59:00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2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9:00:00"/>
    <x v="4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4:09:36"/>
    <x v="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4:00:33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1:34:24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3:59:00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4:45:00"/>
    <x v="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6:00:00"/>
    <x v="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4:58:29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0:05:46"/>
    <x v="9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2:00:17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4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9:57:11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7:59:00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9:00:00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7:35:13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8:10:04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9:19:08"/>
    <x v="1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1:49:26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4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3:33:17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0:10:0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3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9:39:58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4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9:32:03"/>
    <x v="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9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4:48:47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0:00:40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9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2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6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3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0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4:55:05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2:42:18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1:01:2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5:39:10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7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1:31:00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7:35:11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5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8:00:55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1:00:00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3:49:03"/>
    <x v="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2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9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3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5:32:4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8:33:30"/>
    <x v="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2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3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2:31:48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3:11:50"/>
    <x v="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1:22:42"/>
    <x v="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4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4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0:30:00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1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20:55:37"/>
    <x v="1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0:45:26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2:33:10"/>
    <x v="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3:37:03"/>
    <x v="4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3:59:00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3:00:00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8:05:19"/>
    <x v="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9:07:25"/>
    <x v="1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2:37:27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2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3:19:07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3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0:00:00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1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7:59:21"/>
    <x v="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0:24:05"/>
    <x v="8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2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0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7:43:13"/>
    <x v="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9:02:03"/>
    <x v="6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7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7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7:40:00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4:44:55"/>
    <x v="8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9:00:00"/>
    <x v="1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3:42:49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6:32:00"/>
    <x v="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7:00:00"/>
    <x v="4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7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3:03:29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1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3:00:29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5:00:00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5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6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4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9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1:19:05"/>
    <x v="1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5:14:20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2:01:45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9:00:00"/>
    <x v="1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8:59:00"/>
    <x v="1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3:00:48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3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4:52:44"/>
    <x v="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20:02:56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3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0:41:12"/>
    <x v="1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0:43:32"/>
    <x v="1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2:56:39"/>
    <x v="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5:00:39"/>
    <x v="6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2:05:00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5:55:59"/>
    <x v="1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9:15:33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3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3:11:05"/>
    <x v="1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9:02:35"/>
    <x v="1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4:00:00"/>
    <x v="1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2:05:53"/>
    <x v="4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0:15:19"/>
    <x v="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0:05:19"/>
    <x v="1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2:59:00"/>
    <x v="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0:15:32"/>
    <x v="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0:06:14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5:20:34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2:16:47"/>
    <x v="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3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2:01:00"/>
    <x v="1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1:59:0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20:21:33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1:59:16"/>
    <x v="1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1:43:05"/>
    <x v="1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20:24:57"/>
    <x v="1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7:36:37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2:25:01"/>
    <x v="1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3:59:00"/>
    <x v="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7:42:02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7:43:42"/>
    <x v="1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3:04:46"/>
    <x v="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5:54:00"/>
    <x v="1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20:46:48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8:00:00"/>
    <x v="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9:00:00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2:04:10"/>
    <x v="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3:33:45"/>
    <x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7:24:55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3:49:24"/>
    <x v="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3:51:00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6:11:59"/>
    <x v="1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0:00:00"/>
    <x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7:59:00"/>
    <x v="1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1:00:00"/>
    <x v="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0:27:00"/>
    <x v="4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2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0:03:21"/>
    <x v="1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3:02:00"/>
    <x v="1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9:26:00"/>
    <x v="1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2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0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1:01:01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2:00:27"/>
    <x v="9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9:59:43"/>
    <x v="1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2:11:00"/>
    <x v="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0:00:23"/>
    <x v="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4:25:15"/>
    <x v="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9:30:46"/>
    <x v="1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1:59:00"/>
    <x v="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6:33:15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5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5:00:00"/>
    <x v="9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9:03:35"/>
    <x v="1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7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20:34:16"/>
    <x v="1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2:12:15"/>
    <x v="1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6:48:53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8:22:29"/>
    <x v="1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9:47:00"/>
    <x v="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3:00:00"/>
    <x v="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0:31:17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7:04:2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8:56:03"/>
    <x v="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4:00:37"/>
    <x v="1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3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9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5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6:59:00"/>
    <x v="1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6:35:49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3:20:10"/>
    <x v="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1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2:34:40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2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0:23:40"/>
    <x v="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3:00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0:00:00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3:33:43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2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2:00:09"/>
    <x v="1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20:26:32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5:00:00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1:04:15"/>
    <x v="1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5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5:59:10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5:26:00"/>
    <x v="4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5:38:35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20:16:29"/>
    <x v="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5:20:45"/>
    <x v="1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4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9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5:09:00"/>
    <x v="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3:08:52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7:00:00"/>
    <x v="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8:49:05"/>
    <x v="4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1:16:17"/>
    <x v="1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6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9:00:00"/>
    <x v="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2:57:36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6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20:00:00"/>
    <x v="4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4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9:44:22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0:28:23"/>
    <x v="1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4:08:42"/>
    <x v="4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8:06:22"/>
    <x v="1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5:32:11"/>
    <x v="2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2:54:24"/>
    <x v="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1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9:17:02"/>
    <x v="1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4:04:53"/>
    <x v="2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4:58:17"/>
    <x v="1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8:09:01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3:09:05"/>
    <x v="1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6:41:56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4:04:10"/>
    <x v="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3:00:11"/>
    <x v="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3:42:01"/>
    <x v="2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8:35:36"/>
    <x v="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2:18:53"/>
    <x v="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7:14:52"/>
    <x v="1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6:44:48"/>
    <x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0:49:43"/>
    <x v="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6:53:24"/>
    <x v="2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0:06:15"/>
    <x v="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5:48:11"/>
    <x v="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2:08:07"/>
    <x v="4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4:11:07"/>
    <x v="11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3:32:55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3:27:33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3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9:37:18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8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2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7:53:40"/>
    <x v="1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2:30:00"/>
    <x v="1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4:01:17"/>
    <x v="10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3:18:15"/>
    <x v="9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5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1:39:31"/>
    <x v="4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3:12:00"/>
    <x v="1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0:59:00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0:19:50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4:50:21"/>
    <x v="1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1:15:27"/>
    <x v="1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1:46:15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5:40:24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9:17:15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4:03:10"/>
    <x v="1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7:23:42"/>
    <x v="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3:53:10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3:30:00"/>
    <x v="1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8:27:00"/>
    <x v="4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3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0:41:35"/>
    <x v="3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5:20:08"/>
    <x v="1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9:21:53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1:59:39"/>
    <x v="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4:01:04"/>
    <x v="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5:56:40"/>
    <x v="9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6:25:16"/>
    <x v="1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1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7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1:00:51"/>
    <x v="1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9:58:50"/>
    <x v="4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2:51:34"/>
    <x v="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6:30:00"/>
    <x v="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0:35:17"/>
    <x v="4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1:21:33"/>
    <x v="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9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6:47:48"/>
    <x v="3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1:46:11"/>
    <x v="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4:46:21"/>
    <x v="4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3:33:00"/>
    <x v="9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8:44:54"/>
    <x v="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1:07:09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4:40:21"/>
    <x v="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6:45:31"/>
    <x v="7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3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6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1:47:30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9:08:47"/>
    <x v="4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3:38:46"/>
    <x v="11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3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2:56:32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7:52:53"/>
    <x v="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8:19:43"/>
    <x v="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0:06:21"/>
    <x v="6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2:02:46"/>
    <x v="10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7:54:35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1:27:43"/>
    <x v="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2:01:52"/>
    <x v="6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2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1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3:20:08"/>
    <x v="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20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1:04:4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1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0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1:43:06"/>
    <x v="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0:06:29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1:24:24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2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2:23:02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0:08:5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3:00:00"/>
    <x v="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2:38:15"/>
    <x v="1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20:17:45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3:29:23"/>
    <x v="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6:26:11"/>
    <x v="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5:18:47"/>
    <x v="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1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3:27:37"/>
    <x v="1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5:12:07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2:28:59"/>
    <x v="8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8:00:00"/>
    <x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0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6:44:12"/>
    <x v="1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2:17:07"/>
    <x v="1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4:21:54"/>
    <x v="1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3:08:41"/>
    <x v="1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1:42:00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2:59:00"/>
    <x v="4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9:23:31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3:00:00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7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3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1:49:00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8:29:55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0:58:45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8:29:20"/>
    <x v="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7:09:38"/>
    <x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2:37:33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6:42:59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4:00:00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4:38:59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0:59:00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2:00:0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3:30:00"/>
    <x v="4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6:27:36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9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1:55:54"/>
    <x v="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9:45:27"/>
    <x v="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0:00:00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7:09:11"/>
    <x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8:29:00"/>
    <x v="2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5:00:00"/>
    <x v="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1:01:04"/>
    <x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5:18:25"/>
    <x v="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6:00:00"/>
    <x v="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5:47:41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20:00:0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3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5:10:05"/>
    <x v="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7:09:16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8:03:00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4:25:40"/>
    <x v="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2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6:05:13"/>
    <x v="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0:05:12"/>
    <x v="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9:00:00"/>
    <x v="4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3:00:00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0:15:09"/>
    <x v="6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8:11:42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6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20:00:00"/>
    <x v="1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2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2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1:00:00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8:20:30"/>
    <x v="1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20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5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7:46:14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3:55:42"/>
    <x v="1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2:14:59"/>
    <x v="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1:00:00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1:47:45"/>
    <x v="9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9:38:56"/>
    <x v="4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8:06:07"/>
    <x v="4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6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0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8:18:00"/>
    <x v="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6:00:00"/>
    <x v="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6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9:23:54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1:02:29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2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1:59:00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2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0:25:31"/>
    <x v="5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4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8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3:48:27"/>
    <x v="2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3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6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7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20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9:40:12"/>
    <x v="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2:59:00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5:13:40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3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3:18:12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20:00:00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0:54:43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0:43:35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6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9:02:38"/>
    <x v="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5:17:27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9:00:00"/>
    <x v="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4:34:02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2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3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2:31:31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1:33:45"/>
    <x v="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5:49:47"/>
    <x v="6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3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8:29:07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1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20:22:50"/>
    <x v="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3:10:5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2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3:59:00"/>
    <x v="6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3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1:59:00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8:59:35"/>
    <x v="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9:00:00"/>
    <x v="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9:54:16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3:00:00"/>
    <x v="4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2:14:05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1:59:00"/>
    <x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2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7:59:00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2:49:3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6:00:00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2:00:00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9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2:55:58"/>
    <x v="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1:20:32"/>
    <x v="4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4:32:39"/>
    <x v="4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3:57:00"/>
    <x v="4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2:00:00"/>
    <x v="4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1:23:31"/>
    <x v="4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6:00:00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2:40:05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2:30:00"/>
    <x v="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5:58:54"/>
    <x v="1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7:04:39"/>
    <x v="10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9:43:32"/>
    <x v="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6:11:08"/>
    <x v="1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1:00:5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5:15:19"/>
    <x v="1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1:52:02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2:01:54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1:04:20"/>
    <x v="1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20:00:00"/>
    <x v="1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8:05:09"/>
    <x v="1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9:00:00"/>
    <x v="1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20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1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8:00:00"/>
    <x v="1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2:58:57"/>
    <x v="1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0:45:25"/>
    <x v="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1:55:00"/>
    <x v="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0:12:32"/>
    <x v="1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1:03:55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4:00:28"/>
    <x v="1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1:17:15"/>
    <x v="1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0:25:34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1:19:05"/>
    <x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3:00:00"/>
    <x v="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7:05:54"/>
    <x v="1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20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1:33:45"/>
    <x v="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3:34:47"/>
    <x v="1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7:28:22"/>
    <x v="9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5:43:48"/>
    <x v="1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8:51:19"/>
    <x v="1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4:17:13"/>
    <x v="5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1:31:55"/>
    <x v="1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9:17:3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9:58:37"/>
    <x v="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4:35:39"/>
    <x v="1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2:59:00"/>
    <x v="1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3:57:19"/>
    <x v="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4:32:39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20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0:18:45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7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1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9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2:45:44"/>
    <x v="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2:59:00"/>
    <x v="1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9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4:22:59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5:00:00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9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0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8:42:03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4:33:10"/>
    <x v="2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6:37:00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2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7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2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1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1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9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20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3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9:15:46"/>
    <x v="5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9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3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2:45:32"/>
    <x v="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7:50:33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1:53:08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20:35:19"/>
    <x v="4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2:03:26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3:11:00"/>
    <x v="4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3:13:30"/>
    <x v="4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6:47:56"/>
    <x v="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1:00:00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0:08:45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4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20:47:58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2:38:42"/>
    <x v="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7:11:00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0:31:29"/>
    <x v="2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3:30:00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1:14:00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6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2:12:00"/>
    <x v="4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3:59:00"/>
    <x v="2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2:43:06"/>
    <x v="4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1:22:03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2:00:00"/>
    <x v="2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6:48:01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8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6:19:00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5:58:54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9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0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8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9:16:51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20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7:14:45"/>
    <x v="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2:20:01"/>
    <x v="9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5:00:00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7:52:58"/>
    <x v="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6:55:56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3:12:15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2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20:25:00"/>
    <x v="4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20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5:29:3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1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1:13:11"/>
    <x v="4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8:13:39"/>
    <x v="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6:11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5:57:14"/>
    <x v="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5:56:59"/>
    <x v="0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1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6:58:29"/>
    <x v="1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0:45:04"/>
    <x v="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3:38:51"/>
    <x v="5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3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2:09:19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4:22:00"/>
    <x v="4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5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3:06:57"/>
    <x v="4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20:27:22"/>
    <x v="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4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1:03:36"/>
    <x v="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3:43:48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6:00:00"/>
    <x v="1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0:00:00"/>
    <x v="1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3:43:40"/>
    <x v="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3:24:17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3:59:00"/>
    <x v="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8:55:00"/>
    <x v="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4:55:01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2:57:43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3:22:49"/>
    <x v="1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0:29:18"/>
    <x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7:13:29"/>
    <x v="1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5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8:00:55"/>
    <x v="1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5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2:32:14"/>
    <x v="1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0:25:00"/>
    <x v="1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4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3:06:37"/>
    <x v="1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9:00:59"/>
    <x v="6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1:52:43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0:42:27"/>
    <x v="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6:59:00"/>
    <x v="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8:39:00"/>
    <x v="6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1:02:45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7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3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2:25:00"/>
    <x v="7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8:45:00"/>
    <x v="1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9:00:00"/>
    <x v="6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0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5:52:18"/>
    <x v="2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0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2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0:00:00"/>
    <x v="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3:14:45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9:20:49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9:21:49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4:51:03"/>
    <x v="4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7:58:54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8:01:43"/>
    <x v="9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8:30:39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2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3:59:00"/>
    <x v="6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20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2:00:00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5:55:13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2:59:00"/>
    <x v="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2:00:00"/>
    <x v="1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7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2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3:37:55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9:51:00"/>
    <x v="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4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3:02:41"/>
    <x v="8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7:01:11"/>
    <x v="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8:31:00"/>
    <x v="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0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8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0:38:00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6:14:06"/>
    <x v="4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5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0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3:57:11"/>
    <x v="4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6:24:19"/>
    <x v="4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4:43:00"/>
    <x v="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8:36:18"/>
    <x v="4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9:10:33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6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9:00:23"/>
    <x v="1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7:00:00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3:20:01"/>
    <x v="4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3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5:01:00"/>
    <x v="6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3:51:44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3:10:00"/>
    <x v="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9:44:41"/>
    <x v="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7:59:00"/>
    <x v="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4:14:38"/>
    <x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0:00:04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1:25:39"/>
    <x v="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0:17:46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9:20:40"/>
    <x v="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0:04:57"/>
    <x v="1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9:00:00"/>
    <x v="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1:00:00"/>
    <x v="6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4:40:52"/>
    <x v="6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6:59:00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3:00:00"/>
    <x v="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3:01:31"/>
    <x v="7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4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9:00:00"/>
    <x v="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7:01:30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1:52:18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1:37:27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8:24:46"/>
    <x v="4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9:00:00"/>
    <x v="4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9:05:20"/>
    <x v="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3:24:55"/>
    <x v="7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2:00:00"/>
    <x v="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0:00:00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2:59:00"/>
    <x v="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1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7:00:00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4:15:10"/>
    <x v="1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3:00:00"/>
    <x v="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3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7:03:39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20:15:00"/>
    <x v="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2:05:38"/>
    <x v="6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8:55:00"/>
    <x v="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8:13:54"/>
    <x v="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9:18:00"/>
    <x v="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6:16:00"/>
    <x v="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0:06:39"/>
    <x v="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5:14:42"/>
    <x v="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7:10:20"/>
    <x v="2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3:15:59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5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4:47:19"/>
    <x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2:59:00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1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1:03:10"/>
    <x v="8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2:00:00"/>
    <x v="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2:40:24"/>
    <x v="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0:40:33"/>
    <x v="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7:12:00"/>
    <x v="2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20:16:39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20:29:5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1:00:03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9:50:00"/>
    <x v="4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1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5:05:00"/>
    <x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2:31:01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7:00:00"/>
    <x v="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9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20:29:45"/>
    <x v="9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1:18:34"/>
    <x v="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3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3:28:03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8:59:00"/>
    <x v="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2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7:15:29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7:34:56"/>
    <x v="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6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5:20:48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1:00:0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8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20:12:06"/>
    <x v="4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5:46:30"/>
    <x v="4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6:20:00"/>
    <x v="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6:43:11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0:35:01"/>
    <x v="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6:00:00"/>
    <x v="4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20:30:2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7:49:25"/>
    <x v="0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5:12:00"/>
    <x v="2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8:38:06"/>
    <x v="4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5:34:24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1:25:41"/>
    <x v="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9:44:45"/>
    <x v="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5:17:35"/>
    <x v="8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1:21:00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5:13:00"/>
    <x v="1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6:19:29"/>
    <x v="4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3:29:57"/>
    <x v="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1:00:58"/>
    <x v="2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6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0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1:13:53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8:00:00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3:04:19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4:17:15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2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20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4:24:11"/>
    <x v="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0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3:00:00"/>
    <x v="4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7:11:50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9:00:32"/>
    <x v="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5:59:44"/>
    <x v="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20:40:02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2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1:13:16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7:00:00"/>
    <x v="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4:00:00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0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3:28:06"/>
    <x v="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3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2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2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1:31:29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3:48:5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1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6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3:59:00"/>
    <x v="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2:41:22"/>
    <x v="4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5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1:59:00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5:37:41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3:10:54"/>
    <x v="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0:00:00"/>
    <x v="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0:59:00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5:51:01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3:00:00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8:39:00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6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0:39:25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20:59:00"/>
    <x v="2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9:19:04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9:35:27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4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1:26:00"/>
    <x v="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9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3:11:00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4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0:54:42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1:25:55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5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1:59:00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7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5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6:22:40"/>
    <x v="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3:00:20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7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3:46:08"/>
    <x v="9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9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7:00:00"/>
    <x v="2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6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6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0:45:36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9:31:47"/>
    <x v="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2:59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2:00:00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0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1:59:00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3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6:14:36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3:00:00"/>
    <x v="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8:03:34"/>
    <x v="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0:45:3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6:04:52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1:59:00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7:03:00"/>
    <x v="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2:59:00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0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5:31:11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20:39:05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3:11:07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1:00:00"/>
    <x v="1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3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3:45:38"/>
    <x v="4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3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0:00:23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4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5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6:49:54"/>
    <x v="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6:37:10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4:20:42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20:00:00"/>
    <x v="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8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5:00:0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3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20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9:40:11"/>
    <x v="1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8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2:33:00"/>
    <x v="1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5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3:00:00"/>
    <x v="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0:56:45"/>
    <x v="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4:52:30"/>
    <x v="6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1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2:21:13"/>
    <x v="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1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2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1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5:48:26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4:39:00"/>
    <x v="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8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0:30:34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6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4:13:32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7:02:41"/>
    <x v="9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2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9:51:39"/>
    <x v="4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3:00:00"/>
    <x v="4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3:59:00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7:49:51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4:47:51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6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9:10:00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1:00:00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7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8:14:09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7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6:00:00"/>
    <x v="4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0:01:14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20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1:06:23"/>
    <x v="4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0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0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6:30:00"/>
    <x v="1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9:52:3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4:32:25"/>
    <x v="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6:40:33"/>
    <x v="4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7:46:32"/>
    <x v="4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5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4:58:52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4:37:02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0:04:31"/>
    <x v="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6:00:00"/>
    <x v="4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2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8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1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1:00:00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0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7:49:03"/>
    <x v="1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4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5:05:04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2:45:23"/>
    <x v="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1:04:42"/>
    <x v="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1:59:28"/>
    <x v="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5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3:56:01"/>
    <x v="2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3:01:09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4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7:56:32"/>
    <x v="4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3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1:08:33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8:37:40"/>
    <x v="2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8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5:50:40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6:39:39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8:31:52"/>
    <x v="1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5:38:08"/>
    <x v="4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0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8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4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3:43:14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8:30:40"/>
    <x v="4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2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3:14:58"/>
    <x v="5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9:59:00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8:26:00"/>
    <x v="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7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3:34:1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4:43:15"/>
    <x v="1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1:36:20"/>
    <x v="1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9:25:10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9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8:48:09"/>
    <x v="7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7:47:58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2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9:00:00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8:12:57"/>
    <x v="4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9:43:57"/>
    <x v="1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7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1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1:11:18"/>
    <x v="5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2:46:05"/>
    <x v="4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1:59:00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7:24:00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8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1:00:00"/>
    <x v="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5:32:46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8:39:49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2:50:33"/>
    <x v="6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6:13:2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9:32:50"/>
    <x v="11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7:10:00"/>
    <x v="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6:59:00"/>
    <x v="4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20:43:02"/>
    <x v="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2:16:44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3:00:00"/>
    <x v="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0:19:09"/>
    <x v="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20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1:20:30"/>
    <x v="9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6:47:19"/>
    <x v="4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6:50:26"/>
    <x v="2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3:00:00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2:38:56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6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2:32:16"/>
    <x v="1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6:45:37"/>
    <x v="4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4:00:00"/>
    <x v="9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1:59:00"/>
    <x v="6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3:37:30"/>
    <x v="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3:03:16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20:01:30"/>
    <x v="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2:39:27"/>
    <x v="4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4:01:00"/>
    <x v="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1:26:16"/>
    <x v="2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1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5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7:10:17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2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7:00:00"/>
    <x v="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7:00:00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1:25:07"/>
    <x v="6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8:54:23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7:57:07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2:59:00"/>
    <x v="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8:08:15"/>
    <x v="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0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4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9:08:55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2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2:19:42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3:59:00"/>
    <x v="2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3:59:00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0:59:00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8:52:34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2:00:00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3:55:00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0:36:17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0:40:3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1:59:00"/>
    <x v="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5:17:39"/>
    <x v="2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8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20:00:00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9:00:00"/>
    <x v="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1:26:57"/>
    <x v="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9:30:37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7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5:31:12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3:26:53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0:48:41"/>
    <x v="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3:28:49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2:01:24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2:12:21"/>
    <x v="1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2:30:00"/>
    <x v="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4:08:05"/>
    <x v="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2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4:49:07"/>
    <x v="1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3:00:00"/>
    <x v="9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7:11:52"/>
    <x v="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2:59:00"/>
    <x v="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9:04:0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3:17:00"/>
    <x v="4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4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2:06:42"/>
    <x v="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1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8:15:33"/>
    <x v="1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6:35:08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1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9:42:05"/>
    <x v="2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9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9:35:29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7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1:39:49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8:48:00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6:45:08"/>
    <x v="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7:00:00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7:00:00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7:45:38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6:30:0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3:59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3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3:52:08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1:00:00"/>
    <x v="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0:18:01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2:59:00"/>
    <x v="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6:43:03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2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2:02:45"/>
    <x v="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6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3:00:00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6:36:06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4:59:00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8:00:00"/>
    <x v="1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3:57:27"/>
    <x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3:29:51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1:27:01"/>
    <x v="1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7:13:14"/>
    <x v="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1:06:23"/>
    <x v="1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9:05:25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7:01:40"/>
    <x v="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5:17:59"/>
    <x v="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7:45:00"/>
    <x v="1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9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0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7:16:18"/>
    <x v="1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2:59:00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20:10:22"/>
    <x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3:12:55"/>
    <x v="8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1:28:53"/>
    <x v="1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3:57:31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6:00:49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8:00:00"/>
    <x v="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0:19:0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1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3:59:00"/>
    <x v="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4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9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9:26:00"/>
    <x v="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3:59:00"/>
    <x v="2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0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9:31:06"/>
    <x v="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8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2:30:00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4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2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0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3:59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0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2:59:00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0:00:00"/>
    <x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7:38:28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2:59:0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1:58:51"/>
    <x v="1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4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1:28:36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9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1:02:38"/>
    <x v="1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1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0:59:00"/>
    <x v="2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2:02:00"/>
    <x v="1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5:09:11"/>
    <x v="1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3:21:13"/>
    <x v="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6:05:37"/>
    <x v="1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9:33:35"/>
    <x v="7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2:00:00"/>
    <x v="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0:00:00"/>
    <x v="1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4:00:00"/>
    <x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6:10:05"/>
    <x v="1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1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7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9:00:00"/>
    <x v="1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3:42:21"/>
    <x v="1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2:59:00"/>
    <x v="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3:43:56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5:18:54"/>
    <x v="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1:32:52"/>
    <x v="1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20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7:58:18"/>
    <x v="1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0:55:29"/>
    <x v="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0:05:15"/>
    <x v="1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4:01:08"/>
    <x v="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2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3:00:00"/>
    <x v="1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20:17:24"/>
    <x v="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2:00:00"/>
    <x v="1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3:01:09"/>
    <x v="8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3:07:31"/>
    <x v="6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6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2:59:00"/>
    <x v="1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2:00:00"/>
    <x v="1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3:59:00"/>
    <x v="1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7:01:02"/>
    <x v="1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2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0:04:47"/>
    <x v="1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2:00:00"/>
    <x v="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4:58:01"/>
    <x v="6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8:00:00"/>
    <x v="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4:24:43"/>
    <x v="4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0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3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1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3:42:12"/>
    <x v="4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6:26:26"/>
    <x v="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2:26:31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9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20:09:02"/>
    <x v="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6:38:56"/>
    <x v="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4:40:11"/>
    <x v="1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7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1:50:38"/>
    <x v="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7:35:08"/>
    <x v="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7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5:00:00"/>
    <x v="1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2:05:43"/>
    <x v="1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8:00:00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9:31:03"/>
    <x v="1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2:59:00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8:00:45"/>
    <x v="1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3:00:00"/>
    <x v="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9:30:22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3:45:43"/>
    <x v="1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8:54:51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8:00:00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4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8:03:34"/>
    <x v="1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3:08:59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6:02:43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6:08:19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3:00:00"/>
    <x v="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3:46:49"/>
    <x v="1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2:00:21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8:04:00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20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8:39:32"/>
    <x v="1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5:05:53"/>
    <x v="1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2:00:00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3:25:46"/>
    <x v="1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2:59:00"/>
    <x v="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3:31:59"/>
    <x v="1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6:55:00"/>
    <x v="4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9:31:21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8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20:00:00"/>
    <x v="1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0:00:00"/>
    <x v="9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20:58:38"/>
    <x v="9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1:58:00"/>
    <x v="1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20:00:00"/>
    <x v="1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5:45:19"/>
    <x v="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1:02:33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3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3:59:00"/>
    <x v="1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8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8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1:59:34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3:59:00"/>
    <x v="4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1:25:14"/>
    <x v="6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1:07:27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3:07:24"/>
    <x v="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9:00:00"/>
    <x v="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0:38:11"/>
    <x v="1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7:59:00"/>
    <x v="1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20:42:58"/>
    <x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9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1:00:53"/>
    <x v="1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0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7:30:10"/>
    <x v="7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3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3:15:42"/>
    <x v="1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6:52:12"/>
    <x v="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5:00:00"/>
    <x v="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6:59:00"/>
    <x v="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0:25:50"/>
    <x v="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3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3:11:38"/>
    <x v="1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2:35:01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7:00:00"/>
    <x v="1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3:00:29"/>
    <x v="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3:31:23"/>
    <x v="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5:29:36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5:11:55"/>
    <x v="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8:19:51"/>
    <x v="1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0:45:23"/>
    <x v="1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1:41:24"/>
    <x v="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8:57:12"/>
    <x v="1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1:01:58"/>
    <x v="1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4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1:21:28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6:08:09"/>
    <x v="1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6:00:00"/>
    <x v="1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3:30:57"/>
    <x v="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4:00:00"/>
    <x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8:58:20"/>
    <x v="4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3:59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2:53:16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2:19:55"/>
    <x v="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1:59:00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5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3:59:00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3:54:18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2:59:00"/>
    <x v="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20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4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5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1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6:30:32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2:00:00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2:36:13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2:59:00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0:02:15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1:43:55"/>
    <x v="0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2:40:00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2:59:00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2:35:14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5:50:48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4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9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3:0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0:09:3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3:03:13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2:55:00"/>
    <x v="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2:00:17"/>
    <x v="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3:59:00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20:00:00"/>
    <x v="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7:16:33"/>
    <x v="2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5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3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20:56:41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3:40:03"/>
    <x v="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3:59:00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5:08:56"/>
    <x v="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2:07:25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8:08:56"/>
    <x v="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2:49:08"/>
    <x v="1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2:12:49"/>
    <x v="1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1:59:00"/>
    <x v="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0:00:00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9:33:53"/>
    <x v="1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8:21:27"/>
    <x v="8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6:07:43"/>
    <x v="9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3:32:49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9:35:00"/>
    <x v="4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1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3:58:11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6:41:32"/>
    <x v="1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1:59:00"/>
    <x v="4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6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8:07:13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7:13:06"/>
    <x v="1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3:30:29"/>
    <x v="1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20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3:00:08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5:00:24"/>
    <x v="1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1:39:19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1:50:10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4:00:00"/>
    <x v="4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8:07:20"/>
    <x v="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1:41:54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1:18:30"/>
    <x v="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3:05:48"/>
    <x v="1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1:36:22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9:00:00"/>
    <x v="4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1:49:59"/>
    <x v="1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5:20:14"/>
    <x v="11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3:58:29"/>
    <x v="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2:59:00"/>
    <x v="1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0:10:27"/>
    <x v="2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1:56:25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5:30:06"/>
    <x v="1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2:59:00"/>
    <x v="1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5:29:34"/>
    <x v="1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2:32:54"/>
    <x v="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2:05:05"/>
    <x v="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5:27:39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3:23:1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2:50:00"/>
    <x v="4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2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0:00:35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6:06:58"/>
    <x v="4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20:35:37"/>
    <x v="2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0:00:00"/>
    <x v="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1:49:11"/>
    <x v="2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3:00:22"/>
    <x v="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0:00:00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8:55:2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2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8:01:47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9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0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1:01:07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0:16:37"/>
    <x v="9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3:06:32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2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9:07:33"/>
    <x v="4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6:37:05"/>
    <x v="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0:00:00"/>
    <x v="4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1:00:00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3:23:59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1:00:00"/>
    <x v="8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2:59:00"/>
    <x v="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2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7:00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1:59:00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5:00:27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8:00:00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3:59:00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2:11:30"/>
    <x v="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3:31:40"/>
    <x v="4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2:00:00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9:00:59"/>
    <x v="5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8:20:00"/>
    <x v="3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4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2:00:00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5:19:25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5:22:48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5:38:02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2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4:43:09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1:10:24"/>
    <x v="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0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3:00:00"/>
    <x v="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8:00:0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2:36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1:59:00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20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4:49:39"/>
    <x v="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4:00:48"/>
    <x v="2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1:59:00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3:02:25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3:00:00"/>
    <x v="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9:00:00"/>
    <x v="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2:15:12"/>
    <x v="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20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9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3:54:07"/>
    <x v="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0:22:48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4:00:00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4:00:15"/>
    <x v="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3:59:00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5:22:35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1:40:36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3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6:08:47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0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2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9:00:0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4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8:31:5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9:48:43"/>
    <x v="4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2:59:00"/>
    <x v="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9:55:16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3:02:00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4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4:51:40"/>
    <x v="4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2:02:00"/>
    <x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2:00:00"/>
    <x v="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5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3:00:00"/>
    <x v="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4:00:10"/>
    <x v="4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0:59:25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6:01:18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0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20:07:53"/>
    <x v="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3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2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1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0:32:48"/>
    <x v="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7:50:51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5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8:00:00"/>
    <x v="4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3:01:27"/>
    <x v="4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4:18:56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8:24:10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2:23:40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9:00:00"/>
    <x v="4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4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2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5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1:00:00"/>
    <x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20:00:00"/>
    <x v="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20:58:35"/>
    <x v="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0:00:00"/>
    <x v="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6:59:00"/>
    <x v="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9:00:04"/>
    <x v="8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1:47:16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7:10:42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7:00:57"/>
    <x v="4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9:47:59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0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1:17:03"/>
    <x v="0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7:59:0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3:00:0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9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1:50:00"/>
    <x v="2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3:11:2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1:00:04"/>
    <x v="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3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3:27:23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2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1:01:00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3:00:00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8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2:00:0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3:00:00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1:44:36"/>
    <x v="4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2:59:00"/>
    <x v="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2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7:54:16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2:33:46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2:59:00"/>
    <x v="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4:10:33"/>
    <x v="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9:46:49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2:26:56"/>
    <x v="2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2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2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2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3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3:00:00"/>
    <x v="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3:02:09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4:15:28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20:00:00"/>
    <x v="1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8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3:03:35"/>
    <x v="6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9:06:29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8:00:00"/>
    <x v="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8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8:14:17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2:25:43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3:24:00"/>
    <x v="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0:00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2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20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3:36:40"/>
    <x v="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0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5:29:29"/>
    <x v="4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3:07:27"/>
    <x v="2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5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8:32:11"/>
    <x v="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2:00:00"/>
    <x v="6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7:00:40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3:45:37"/>
    <x v="1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9:59:06"/>
    <x v="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9:00:00"/>
    <x v="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9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0:04:31"/>
    <x v="9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2:50:00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2:34:00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8:44:03"/>
    <x v="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7:11:35"/>
    <x v="8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0:22:23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6:31:24"/>
    <x v="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2:59:00"/>
    <x v="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0:25:38"/>
    <x v="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4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0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4:47:0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2:27:49"/>
    <x v="4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8:39:00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4:10:31"/>
    <x v="1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9:34:36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7:22:18"/>
    <x v="1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3:37:08"/>
    <x v="1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5:12:50"/>
    <x v="1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1:25:39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0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1:13:42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2:21:0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7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3:48:24"/>
    <x v="1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9:52:58"/>
    <x v="9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9:39:00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0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1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7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1:31:10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9:16:40"/>
    <x v="1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7:25:56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8:00:00"/>
    <x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7:45:33"/>
    <x v="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7:16:56"/>
    <x v="1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1:19:25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4:30:11"/>
    <x v="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3:32:21"/>
    <x v="9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3:39:56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20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0:53:44"/>
    <x v="1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5:14:20"/>
    <x v="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5:03:57"/>
    <x v="1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7:12:46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6:53:03"/>
    <x v="4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9:18:50"/>
    <x v="1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9:23:36"/>
    <x v="5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4:02:22"/>
    <x v="6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7:27:28"/>
    <x v="1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3:30:03"/>
    <x v="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20:21:47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1:37:23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1:50:32"/>
    <x v="1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5:07:04"/>
    <x v="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0:02:20"/>
    <x v="1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4:29:0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6:59:00"/>
    <x v="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1:17:44"/>
    <x v="1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3:04:04"/>
    <x v="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1:53:4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0:33:37"/>
    <x v="1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3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3:57:00"/>
    <x v="5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5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6:14:16"/>
    <x v="1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6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5:28:26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1:26:04"/>
    <x v="1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4:44:56"/>
    <x v="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1:18:51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5:10:58"/>
    <x v="4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9:56:47"/>
    <x v="6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9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1:39:50"/>
    <x v="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1:00:00"/>
    <x v="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3:22:37"/>
    <x v="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6:01:15"/>
    <x v="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4:47:55"/>
    <x v="6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2:34:42"/>
    <x v="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3:41:13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8:30:00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2:59:00"/>
    <x v="6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5:42:26"/>
    <x v="1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0:00:00"/>
    <x v="8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6:13:07"/>
    <x v="4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4:34:04"/>
    <x v="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2:43:09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20:41:35"/>
    <x v="6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1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1:23:56"/>
    <x v="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1:54:50"/>
    <x v="1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6:25:08"/>
    <x v="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7:04:00"/>
    <x v="4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3:04:52"/>
    <x v="8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1:38:53"/>
    <x v="1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2:49:11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1:44:00"/>
    <x v="1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2:08:24"/>
    <x v="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1:23:33"/>
    <x v="1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0:14:57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6:35:43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3:27:54"/>
    <x v="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1:39:46"/>
    <x v="1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9:46:10"/>
    <x v="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3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7:57:42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4:38:49"/>
    <x v="1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6:35:13"/>
    <x v="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3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0:00:28"/>
    <x v="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0:00:22"/>
    <x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3:06:31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3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0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3:00:00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0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3:25:15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2:11:00"/>
    <x v="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6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8:00:00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1:36:49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3:50:08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3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8:03:59"/>
    <x v="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8:27:36"/>
    <x v="8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4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9:18:05"/>
    <x v="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3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2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3:28:16"/>
    <x v="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4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4:29:00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2:15:48"/>
    <x v="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1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2:00:00"/>
    <x v="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0:00:00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5:18:49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20:47:35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8:49:52"/>
    <x v="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20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3:57:49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9:16:16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7:00:00"/>
    <x v="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3:52:50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1:35:45"/>
    <x v="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7:48:33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1:00:00"/>
    <x v="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7:28:04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0:30:08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3:46:23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2:00:0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7:00:03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8:57:59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1:59:36"/>
    <x v="2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20:59:57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1:11:48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1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0:27:56"/>
    <x v="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20:51:00"/>
    <x v="2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4:59:00"/>
    <x v="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3:02:20"/>
    <x v="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0:29:04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7:42:55"/>
    <x v="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7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6:05:38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8:13:07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3:00:00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3:32:55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3:38:24"/>
    <x v="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4:48:38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6:06:00"/>
    <x v="1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20:22:14"/>
    <x v="7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9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6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20:45:04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7:50:34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3:25:49"/>
    <x v="1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8:56:12"/>
    <x v="1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5:43:33"/>
    <x v="1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6:02:41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9:09:49"/>
    <x v="1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4:21:17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5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1:40:52"/>
    <x v="8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3:15:30"/>
    <x v="6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2:20:28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2:43:24"/>
    <x v="1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4:21:00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8:13:41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9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9:24:52"/>
    <x v="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3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5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3:59:00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2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6:00:00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9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3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2:59:00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5:22:46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3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1:00:00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4:59:05"/>
    <x v="8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1:32:46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0:34:15"/>
    <x v="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3:59:00"/>
    <x v="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6:39:12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1:12:01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5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2:59:0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2:00:00"/>
    <x v="2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7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9:30:00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0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2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3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2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2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5:48:00"/>
    <x v="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4:26:21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3:46:47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2:59:00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0:43:1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8:47:37"/>
    <x v="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2:53:06"/>
    <x v="2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8:59:00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4:37:00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7:49:34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7:41:29"/>
    <x v="1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7:35:39"/>
    <x v="1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2:20:51"/>
    <x v="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9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5:50:00"/>
    <x v="1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8:32:28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6:05:38"/>
    <x v="1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0:59:54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1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6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3:12:01"/>
    <x v="1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1:51:57"/>
    <x v="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9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4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1:36:34"/>
    <x v="1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8:14:07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4:41:37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2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4:55:03"/>
    <x v="1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2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1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8:43:54"/>
    <x v="1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2:28:00"/>
    <x v="4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3:09:29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8:07:12"/>
    <x v="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2:55:36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1:12:33"/>
    <x v="1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8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6:52:07"/>
    <x v="1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9:08:17"/>
    <x v="4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5:45:24"/>
    <x v="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4:13:41"/>
    <x v="5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5:17:06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8:13:48"/>
    <x v="10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0:51:40"/>
    <x v="6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0:56:49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3:11:57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5:10:01"/>
    <x v="4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3:05:47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5:36:40"/>
    <x v="1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2:59:00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6:20:00"/>
    <x v="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6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20:13:43"/>
    <x v="8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7:59:50"/>
    <x v="1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2:06:22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1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9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0:42:31"/>
    <x v="7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1:59:00"/>
    <x v="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7:59:00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2:26:10"/>
    <x v="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4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0:00:00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7:00:00"/>
    <x v="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8:52:09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5:59:11"/>
    <x v="2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5:01:01"/>
    <x v="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6:00:00"/>
    <x v="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20:00:00"/>
    <x v="1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2:56:28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2:50:16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1:09:26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5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5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0:04:29"/>
    <x v="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5:54:21"/>
    <x v="2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8:11:07"/>
    <x v="2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7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5:00:00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3:03:47"/>
    <x v="8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20:28:59"/>
    <x v="4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8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0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6:49:21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20:00:00"/>
    <x v="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8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6:54:55"/>
    <x v="2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5:45:48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2:51:14"/>
    <x v="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5:09:00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1:57:00"/>
    <x v="1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2:59:00"/>
    <x v="1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4:00:35"/>
    <x v="1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6:13:23"/>
    <x v="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2:31:09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1:16:59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2:09:20"/>
    <x v="1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8:55:41"/>
    <x v="1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9:59:03"/>
    <x v="1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4:20:09"/>
    <x v="1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2:48:45"/>
    <x v="1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3:00:00"/>
    <x v="1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8:25:26"/>
    <x v="1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5:00:00"/>
    <x v="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4:00:00"/>
    <x v="1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20:30:0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6:13:14"/>
    <x v="10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20:40:10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3:06:58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8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2:55:13"/>
    <x v="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0:00:00"/>
    <x v="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1:59:0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6:29:34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6:00:0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7:13:36"/>
    <x v="4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9:32:00"/>
    <x v="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9:51:36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9:29:40"/>
    <x v="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4:38:00"/>
    <x v="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1:00:00"/>
    <x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7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3:59:00"/>
    <x v="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6:34:49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9:59:34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9:42:23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4:09:25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9:01:34"/>
    <x v="3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3:04:51"/>
    <x v="5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6:29:10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0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3:07:20"/>
    <x v="6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6:57:05"/>
    <x v="1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0:42:10"/>
    <x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8:23:43"/>
    <x v="5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0:21:58"/>
    <x v="6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2:00:00"/>
    <x v="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8:04:50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1:31:16"/>
    <x v="1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2:22:37"/>
    <x v="1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2:01:00"/>
    <x v="4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2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2:22:19"/>
    <x v="5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2:21:58"/>
    <x v="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5:16:00"/>
    <x v="1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7:00:00"/>
    <x v="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6:33:28"/>
    <x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6:31:03"/>
    <x v="2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5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2:35:34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3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0:33:50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4:41:54"/>
    <x v="6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5:59:18"/>
    <x v="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1:59:00"/>
    <x v="7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1:59:00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1:45:26"/>
    <x v="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2:59:00"/>
    <x v="1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1:00:00"/>
    <x v="1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7:01:00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3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0:41:24"/>
    <x v="1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8:00:00"/>
    <x v="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4:33:48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2:59:53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7:57:29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8:00:00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8:44:54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7:10:53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4:00:00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5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6:08:08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2:50:59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2:52:15"/>
    <x v="3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8:55:11"/>
    <x v="1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1:14:23"/>
    <x v="1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9:23:54"/>
    <x v="6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0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7:59:35"/>
    <x v="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3:00:00"/>
    <x v="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9:00:00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0:32:54"/>
    <x v="1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6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5:00:00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0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4:00:00"/>
    <x v="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2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6:18:37"/>
    <x v="4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8:45:52"/>
    <x v="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1:07:00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2:16:27"/>
    <x v="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2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20:29:58"/>
    <x v="6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8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3:45:1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2:10:00"/>
    <x v="2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2:03:22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3:10:37"/>
    <x v="1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5:00:00"/>
    <x v="4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6:17:22"/>
    <x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3:21:44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6:37:03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0:15:51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3:58:47"/>
    <x v="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6:36:41"/>
    <x v="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0:45:32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5:36:23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3:47:46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6:04:18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20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8:53:15"/>
    <x v="4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8:54:44"/>
    <x v="7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4:00:00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8:53:48"/>
    <x v="4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1:01:58"/>
    <x v="0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8:00:50"/>
    <x v="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8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4:49:50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0:55:30"/>
    <x v="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2:00:00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5:51:34"/>
    <x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5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2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9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2:07:56"/>
    <x v="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1:03:24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8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0:03:41"/>
    <x v="4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5:44:48"/>
    <x v="1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2:00:00"/>
    <x v="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3:59:00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7:50:46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3:54:03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6:00:00"/>
    <x v="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8:39:40"/>
    <x v="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3:45:52"/>
    <x v="4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1:50:43"/>
    <x v="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3:00:0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7:31:4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3:00:00"/>
    <x v="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0:32:39"/>
    <x v="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5:03:25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4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8:00:00"/>
    <x v="2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7:40:28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7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1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1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8:16:06"/>
    <x v="4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6:00:00"/>
    <x v="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0:31:47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9:00:00"/>
    <x v="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5:53:1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7:07:53"/>
    <x v="2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6:00:00"/>
    <x v="4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5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5:18:55"/>
    <x v="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9:39:00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2:59:00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6:55:0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3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2:49:21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4:35:15"/>
    <x v="4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3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1:00:00"/>
    <x v="4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0:14:2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9:21:26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7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9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7:08:55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0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7:59:00"/>
    <x v="2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20:43:00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4:01:26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2:00:0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1:30:00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8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5:25:18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2:59:00"/>
    <x v="4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4:47:50"/>
    <x v="4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7:00:00"/>
    <x v="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1:00:00"/>
    <x v="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8:02:10"/>
    <x v="2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9:00:0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3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7:48:04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7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3:59:00"/>
    <x v="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2:00:00"/>
    <x v="4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3:44:57"/>
    <x v="4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6:00:00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3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8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9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1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4:21:05"/>
    <x v="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0:34:19"/>
    <x v="7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5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9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8:17:00"/>
    <x v="4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20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3:34:57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2:11:59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8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6:34:00"/>
    <x v="4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3:00:00"/>
    <x v="7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6:28:00"/>
    <x v="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3:41:44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4:12:56"/>
    <x v="4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9:10:48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3:57:09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1:12:03"/>
    <x v="1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8:18:00"/>
    <x v="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1:44:19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7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3:00:00"/>
    <x v="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4:50:54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9:14:41"/>
    <x v="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3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2:43:33"/>
    <x v="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1:47:18"/>
    <x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4:37:11"/>
    <x v="4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5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2:04:53"/>
    <x v="8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2:51:19"/>
    <x v="1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2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9:46:35"/>
    <x v="4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2:24:21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2:05:0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0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9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3:59:00"/>
    <x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2:27:15"/>
    <x v="1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9:50:01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2:59:00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5:15:24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3:59:00"/>
    <x v="5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5:43:05"/>
    <x v="4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2:00:00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5:12:08"/>
    <x v="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6:00:00"/>
    <x v="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1:00:00"/>
    <x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7:40:15"/>
    <x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6:00:00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1:00:00"/>
    <x v="4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0:29:05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0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20:52:38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0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6:42:19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5:33:16"/>
    <x v="1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3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7:00:00"/>
    <x v="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20:21:53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20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6:03:57"/>
    <x v="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2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4:46:00"/>
    <x v="1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5:11:27"/>
    <x v="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3:27:06"/>
    <x v="4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2:09:34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7:08:59"/>
    <x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5:46:34"/>
    <x v="9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3:33:10"/>
    <x v="4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6:26:29"/>
    <x v="4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0:37:27"/>
    <x v="4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0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9:52:09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3:01:10"/>
    <x v="4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6:16:44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5:58:47"/>
    <x v="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2:00:0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2:59:00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9:01:08"/>
    <x v="1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3:22:59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0:00:00"/>
    <x v="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8:57:26"/>
    <x v="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8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9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1:08:00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6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7:57:33"/>
    <x v="4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0:16:04"/>
    <x v="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2:00:00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3:59:00"/>
    <x v="4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5:58:33"/>
    <x v="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1:53:34"/>
    <x v="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20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3:33:38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8:02:35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5:18:00"/>
    <x v="1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2:06:20"/>
    <x v="4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6:56:38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2:21:00"/>
    <x v="1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7:44:52"/>
    <x v="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2:11:0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0:34:53"/>
    <x v="1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5:45:17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3:45:52"/>
    <x v="1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4:16:1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3:00:00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4:00:21"/>
    <x v="1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8:00:03"/>
    <x v="6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2:47:29"/>
    <x v="4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8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8:16:12"/>
    <x v="6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2:41:57"/>
    <x v="1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9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3:10:2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3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1:59:00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6:17:04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6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2:30:33"/>
    <x v="4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2:43:32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2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2:59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7:51:00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1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0:47:58"/>
    <x v="4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20:00:00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3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20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2:00:00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7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1:14:00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0:59:00"/>
    <x v="2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1:00:00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1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8:25:56"/>
    <x v="4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1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1:10:36"/>
    <x v="1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1:41:21"/>
    <x v="9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3:00:00"/>
    <x v="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6:00:06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9:00:00"/>
    <x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3:41:21"/>
    <x v="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3:59:00"/>
    <x v="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8:47:00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5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3:25:10"/>
    <x v="4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5:07:47"/>
    <x v="4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6:29:32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0:57:51"/>
    <x v="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6:54:0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3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3:25:00"/>
    <x v="1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1:00:00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3:00: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6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5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0:59:00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7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1:11:45"/>
    <x v="1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3:09:51"/>
    <x v="0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0:11:23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0:05:19"/>
    <x v="4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9:40:4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4:58:39"/>
    <x v="4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7:59:00"/>
    <x v="2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1:52:1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5:04:09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0:00:00"/>
    <x v="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3:00:00"/>
    <x v="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8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5:24:03"/>
    <x v="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7:00:00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2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5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0:59:00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7:53:29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1:13:06"/>
    <x v="2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8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1:00:00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6:01:3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0:54:11"/>
    <x v="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1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3:35:00"/>
    <x v="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2:56:11"/>
    <x v="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6:10:47"/>
    <x v="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20:04:19"/>
    <x v="4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1:38:45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2:59:00"/>
    <x v="1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8:26:49"/>
    <x v="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6:59:00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3:59:00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1:03:17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2:59:00"/>
    <x v="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8:00:00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5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1:30:47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1:50:00"/>
    <x v="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2:26:38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2:44:15"/>
    <x v="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3:52:00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8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6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9:20:55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3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4:59:05"/>
    <x v="4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0:59:00"/>
    <x v="1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2:59:00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20:04:00"/>
    <x v="2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7:59:50"/>
    <x v="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0:16:24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9:36:51"/>
    <x v="1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3:59:00"/>
    <x v="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7:27:26"/>
    <x v="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1:35:34"/>
    <x v="1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3:49:08"/>
    <x v="1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3:00:00"/>
    <x v="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7:08:58"/>
    <x v="4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1:59:00"/>
    <x v="1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20:19:32"/>
    <x v="9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0:28:57"/>
    <x v="1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7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1:35:52"/>
    <x v="1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5:00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2:36:09"/>
    <x v="1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0:59:0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20:46:00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4:19:00"/>
    <x v="1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8:42:39"/>
    <x v="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1:27:20"/>
    <x v="6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0:38:43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7:57:58"/>
    <x v="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2:19:55"/>
    <x v="1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1:07:15"/>
    <x v="1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20:40:44"/>
    <x v="1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3:21:31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8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0:00:00"/>
    <x v="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3:48:00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6:12:39"/>
    <x v="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1:05:59"/>
    <x v="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3:36:30"/>
    <x v="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8:41:00"/>
    <x v="1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20:59:00"/>
    <x v="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3:39:05"/>
    <x v="1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7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7:00:00"/>
    <x v="1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2:59:00"/>
    <x v="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4:05:56"/>
    <x v="1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9:36:2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4:48:46"/>
    <x v="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9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9:17:0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3:33:11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9:56:15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2:56:00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3:10:18"/>
    <x v="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2:45:06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1:00:00"/>
    <x v="4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0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7:00:00"/>
    <x v="4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4:32:31"/>
    <x v="3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0:19:54"/>
    <x v="1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2:00:10"/>
    <x v="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9:45:19"/>
    <x v="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9:17:00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1:55:34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2:33:02"/>
    <x v="1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0:10:50"/>
    <x v="1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5:43:47"/>
    <x v="1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7:22:05"/>
    <x v="2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8:12:00"/>
    <x v="4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0:35:23"/>
    <x v="1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9:05:32"/>
    <x v="1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6:36:36"/>
    <x v="1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1:18:55"/>
    <x v="4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8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8:49:58"/>
    <x v="1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3:43:21"/>
    <x v="10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3:57:52"/>
    <x v="1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8:26:02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5:33:49"/>
    <x v="1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3:49:0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4:13:39"/>
    <x v="4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3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7:54:05"/>
    <x v="4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2:24:20"/>
    <x v="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7:33:54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1:16:59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2:38:41"/>
    <x v="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7:59:0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4:12:0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0:30:07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3:33:00"/>
    <x v="1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1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5:00:00"/>
    <x v="2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6:18:59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3:35:56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1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8:58:54"/>
    <x v="9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0:22:46"/>
    <x v="1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9:15:55"/>
    <x v="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3:00:00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1:00:00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3:00:00"/>
    <x v="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5:09:34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5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3:59:00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5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6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7:52:24"/>
    <x v="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0:00:00"/>
    <x v="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5:09:12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8:00:00"/>
    <x v="4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3:59:00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7:52:02"/>
    <x v="4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1:00:00"/>
    <x v="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3:05:25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4:20:15"/>
    <x v="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2:59:00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2:59:00"/>
    <x v="7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3:13:01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7:00:00"/>
    <x v="4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3:59:00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3:00:00"/>
    <x v="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9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2:31:08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6:04:52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5:45:08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6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0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1:00:09"/>
    <x v="4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9:31:15"/>
    <x v="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1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4:54:09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1:00:0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2:00:00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4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8:50:31"/>
    <x v="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8:27:21"/>
    <x v="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6:00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0:59:33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4:58:22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3:18:52"/>
    <x v="1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3:37:55"/>
    <x v="4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3:07:49"/>
    <x v="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7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8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20:29:58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9:15:42"/>
    <x v="4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9:00:00"/>
    <x v="1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6:50:18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5:11:17"/>
    <x v="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6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0:34:00"/>
    <x v="1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3:24:37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0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8:43:42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1:14:00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3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1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0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9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8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2:59:00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1:00:00"/>
    <x v="8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4:05:51"/>
    <x v="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3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8:55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2:59:00"/>
    <x v="7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9:30:00"/>
    <x v="4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8:06:24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9:00:00"/>
    <x v="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7:35:47"/>
    <x v="8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6:00:00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1:43:23"/>
    <x v="4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6:29:00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5:02:56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0:00:00"/>
    <x v="5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6:00:00"/>
    <x v="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9:00:12"/>
    <x v="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6:10:36"/>
    <x v="4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3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2:59:58"/>
    <x v="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2:59:00"/>
    <x v="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7:39:07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2:59:00"/>
    <x v="4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4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8:31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3:20:5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7:00:33"/>
    <x v="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2:59:00"/>
    <x v="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7:14:58"/>
    <x v="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8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8:00:00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1:59:00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3:08:12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9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2:39:4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1:00:00"/>
    <x v="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2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5:25:12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5:19:17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2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3:48:44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2:32:46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6:20:40"/>
    <x v="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2:45:00"/>
    <x v="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20:03:29"/>
    <x v="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3:26:15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2:59:0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8:25:52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6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2:59:00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2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2:24:36"/>
    <x v="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3:00:00"/>
    <x v="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6:00:00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7:00:00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2:00:00"/>
    <x v="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6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3:11:00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6:42:08"/>
    <x v="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6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7:47:45"/>
    <x v="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6:29:35"/>
    <x v="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8:00:09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4:00:00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6:00:00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3:30:00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2:59:00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2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5:21:4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20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0:00:00"/>
    <x v="4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9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3:39:48"/>
    <x v="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6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0:59:00"/>
    <x v="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0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5:09:42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3:00:28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8:00:00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3:50:0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7:21:31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2:59:00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4:29:08"/>
    <x v="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5:12:32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7:59:14"/>
    <x v="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5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7:00:00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7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9:00:0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7:01:03"/>
    <x v="4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2:51:02"/>
    <x v="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1:59:00"/>
    <x v="4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3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9:38:04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9:59:12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5:32:28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2:00:00"/>
    <x v="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20:22:19"/>
    <x v="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6:02:45"/>
    <x v="4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0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7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2:00:10"/>
    <x v="4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7:00:00"/>
    <x v="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20:00:00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5:05:00"/>
    <x v="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2:17:21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8:54:00"/>
    <x v="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9:57:04"/>
    <x v="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1:30:00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9:03:06"/>
    <x v="2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20:05:57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2:59:00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2:55:00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3:46:48"/>
    <x v="4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8:59:50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2:51:17"/>
    <x v="2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1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3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20:00:00"/>
    <x v="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8:00:00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5:17:48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1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5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1:14:40"/>
    <x v="4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7:30:22"/>
    <x v="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8:00:00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3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6:00:00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8:48:00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0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8:22:34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2:00:00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3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8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3:48:1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9:37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9:35:10"/>
    <x v="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6:00:00"/>
    <x v="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2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2:00:00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8:00:00"/>
    <x v="4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6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8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8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3:01:00"/>
    <x v="4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6:17:00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4:34:32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5:01:50"/>
    <x v="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3:27:59"/>
    <x v="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20:22:14"/>
    <x v="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0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0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3:55:0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1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6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1:26:32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20:37:17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7:24:54"/>
    <x v="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0:00:00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9:59:40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3:00:00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5:59:25"/>
    <x v="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3:59:00"/>
    <x v="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1:00:00"/>
    <x v="4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2:33:36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9:39:33"/>
    <x v="4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0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1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8:08:00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8:00:00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8:52:58"/>
    <x v="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2:26:2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7:59:00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3:47:00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2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5:49:12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0:28:26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3:18:08"/>
    <x v="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6:04:01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8:31:22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3:35:45"/>
    <x v="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7:28:00"/>
    <x v="2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5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9:46:00"/>
    <x v="4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9:17:25"/>
    <x v="2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3:10:00"/>
    <x v="2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2:59:00"/>
    <x v="4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7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2:00:00"/>
    <x v="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7:05:25"/>
    <x v="4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7:53:34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2:22:26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1:31:00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6:05:24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7:05:0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8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6:49:3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5:08:09"/>
    <x v="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8:48:24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5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2:00:00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9:32:52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8:01:02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3:59:00"/>
    <x v="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2:59:00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8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3:30:00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9:43:00"/>
    <x v="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5:01:47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6:30:00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9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3:59:2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9:00:00"/>
    <x v="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6:52:21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1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9:48:56"/>
    <x v="5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1:00:00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0:29:12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2:00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9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7:41:41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2:32:33"/>
    <x v="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7:00:00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2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4:07:49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2:00:00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1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2:03:40"/>
    <x v="4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6:00:00"/>
    <x v="4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3:59:00"/>
    <x v="4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1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5:17:00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5:11:12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7:35:46"/>
    <x v="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8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7:43:56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7:20:00"/>
    <x v="4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5:20:12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1:51:29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3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0:54:31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2:22:07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2:59:00"/>
    <x v="4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8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1:45:59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3:00:2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1:59:00"/>
    <x v="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0:59:00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3:27:00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6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7:39:12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2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3:00:0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2:59:00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2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1:00:00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8:27:30"/>
    <x v="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0:07:12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2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0:24:05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6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5:00:00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0:59:00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5:27:00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7:02:11"/>
    <x v="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9:00:00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2:00:00"/>
    <x v="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2:00:00"/>
    <x v="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6:00:00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5:31:20"/>
    <x v="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6:00:00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0:56:28"/>
    <x v="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3:31:06"/>
    <x v="4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1:03:01"/>
    <x v="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3:14:59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1:38:00"/>
    <x v="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1:59:00"/>
    <x v="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7:34:12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1:00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6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4:15:24"/>
    <x v="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0:59:4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9:13:17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0:11:00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1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2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5:19:26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7:00:00"/>
    <x v="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6:44:00"/>
    <x v="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1:59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3:59:00"/>
    <x v="4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3:19:55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2:59:00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6:28:48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3:58:11"/>
    <x v="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3:00:00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2:37:20"/>
    <x v="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7:08:57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6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3:55:00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9:54:06"/>
    <x v="2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3:30:00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6:53:12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3:59:00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3:59:00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3:32:51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2:00:00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6:00:00"/>
    <x v="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9:21:00"/>
    <x v="4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9:22:30"/>
    <x v="4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8:47:00"/>
    <x v="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3:40:2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5:06:00"/>
    <x v="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8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3:00:00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1:00:00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0:59:00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2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7:01:58"/>
    <x v="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20:00:00"/>
    <x v="2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5:00:00"/>
    <x v="4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0:42:14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2:59:00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4:16:07"/>
    <x v="2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0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3:00:00"/>
    <x v="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6:59:0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2:59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5:05:40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3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9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2:31:15"/>
    <x v="4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9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3:07:39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4:57:37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4:22:39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2:59:00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2:59:00"/>
    <x v="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20:00:00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4:27:5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6:26:38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7:07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9:05:24"/>
    <x v="2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9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2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6:36:34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0:35:24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1:38:31"/>
    <x v="1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6:00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3:58:00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1:45:00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3:36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7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4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1:00:00"/>
    <x v="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2:50:08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7:11:23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4:27:24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2:46:34"/>
    <x v="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1:31:36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2:00:00"/>
    <x v="4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5:36:53"/>
    <x v="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8:41:22"/>
    <x v="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5:00:46"/>
    <x v="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8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2:59:00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9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1:28:00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2:36:17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2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3:59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6:18:30"/>
    <x v="4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1:18:02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4:13:25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2:35:44"/>
    <x v="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2:11:30"/>
    <x v="4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1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4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8:00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0:32:27"/>
    <x v="4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3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3:59:00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3:59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5:26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20:36:22"/>
    <x v="4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1:59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2:09:42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0:59:00"/>
    <x v="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3:59:00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9:00:00"/>
    <x v="2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5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8:58:02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6:27:59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6:44:40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1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4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9:30:57"/>
    <x v="4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9:00:00"/>
    <x v="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9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7:48:05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5:22:16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3:53:21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2:26:51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9:09:34"/>
    <x v="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20:00:16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9:14:56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6:47:44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9:00:0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0:04:10"/>
    <x v="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7:00:00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3:00:00"/>
    <x v="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6:00:00"/>
    <x v="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2:23:00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2:00:00"/>
    <x v="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3:34:50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0:39:37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1:00:57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2:59:00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5:59:56"/>
    <x v="1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2:00:00"/>
    <x v="1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6:19:50"/>
    <x v="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2:59:00"/>
    <x v="6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7:29:09"/>
    <x v="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20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2:59:00"/>
    <x v="1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6:11:16"/>
    <x v="4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1:40:29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1:48:55"/>
    <x v="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0:08:52"/>
    <x v="4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0:11:00"/>
    <x v="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3:45:3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0:00:00"/>
    <x v="4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2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3:27:19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3:59:00"/>
    <x v="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9:17:18"/>
    <x v="4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8:30:0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2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2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2:06:34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6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0:59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2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3:43:27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2:00:00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1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7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6:42:00"/>
    <x v="4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2:59:00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9:39:00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6:08:45"/>
    <x v="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3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3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6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0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4:54:00"/>
    <x v="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2:00:00"/>
    <x v="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8:16:59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3:33:00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1:12:17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8:00:00"/>
    <x v="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2:59:00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7:43:04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7:52:00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5:57:0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8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4:34:44"/>
    <x v="2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2:59:00"/>
    <x v="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7:44:58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3:59:00"/>
    <x v="4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5:53:54"/>
    <x v="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0:38:10"/>
    <x v="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1:59:00"/>
    <x v="4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1:48:16"/>
    <x v="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3:19:46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6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2:59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0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3:53:24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7:25:00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0:21:2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3:59:00"/>
    <x v="3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9:00:00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7:30:00"/>
    <x v="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1:00:00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5:53:30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9:48:36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6:10:48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4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9:26:56"/>
    <x v="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1:00:00"/>
    <x v="2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7:59:5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7:59:00"/>
    <x v="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1:59:00"/>
    <x v="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1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3:00:00"/>
    <x v="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6:55:49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0:26:00"/>
    <x v="4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2:24:46"/>
    <x v="2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1:59:06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8:49:48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1:00:00"/>
    <x v="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1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2:42:46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2:59:00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7:52:00"/>
    <x v="4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6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5:47:29"/>
    <x v="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2:11:15"/>
    <x v="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2:31:06"/>
    <x v="2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8:50:06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8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7:59:00"/>
    <x v="4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4:04:22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8:00:00"/>
    <x v="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6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6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3:55:00"/>
    <x v="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3:06:16"/>
    <x v="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2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1:15:59"/>
    <x v="4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2:23:00"/>
    <x v="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7:00:00"/>
    <x v="2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7:3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6:38:16"/>
    <x v="4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1:38:09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3:00:00"/>
    <x v="4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1:59:00"/>
    <x v="2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7:00:00"/>
    <x v="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5:47:48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20:53:58"/>
    <x v="4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7:05:50"/>
    <x v="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0:09:04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2:02:44"/>
    <x v="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2:59:00"/>
    <x v="4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1:45:02"/>
    <x v="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4:20:39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7:59:00"/>
    <x v="4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0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2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2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8:51:1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6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9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3:59:00"/>
    <x v="4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5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4:33:18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5:25:15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0:00:00"/>
    <x v="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1:35:53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7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8:00:00"/>
    <x v="2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4:31:29"/>
    <x v="4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2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9:36:00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3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3:00:45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3:59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2:28:10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9:21:19"/>
    <x v="4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7:20:10"/>
    <x v="4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9:00:00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1:00:00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1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4:00:55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3:00:00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20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3:00:00"/>
    <x v="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4:39:40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1:39:00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5:06:00"/>
    <x v="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6:11:25"/>
    <x v="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8:00:00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1:00:00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8:32:12"/>
    <x v="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5:03:00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9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2:59:00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1:18:00"/>
    <x v="1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4:10:18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2:00:23"/>
    <x v="6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1:36:32"/>
    <x v="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5:43:4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7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8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7:30:00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9:42:36"/>
    <x v="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6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2:20:48"/>
    <x v="1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7:20:43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3:59:00"/>
    <x v="8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1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2:01:46"/>
    <x v="4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8:19:28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2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6:17:20"/>
    <x v="1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1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6:48:59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4:53:39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8:00:00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4:22:38"/>
    <x v="4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6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2:59:00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6:43:00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2:59:00"/>
    <x v="4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8:00:00"/>
    <x v="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1:33:43"/>
    <x v="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2:59:00"/>
    <x v="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4:13:0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6:02:00"/>
    <x v="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0:38:37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3:20:07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7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2:59:00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8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20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5:09:54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9:00:00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8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5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2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6:22:25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1:45:35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4:09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5:41:07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7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3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3:22:38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2:03:29"/>
    <x v="1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2:25:24"/>
    <x v="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0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3:51:27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6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20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1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0:02:54"/>
    <x v="3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1:59:00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0:23:11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4:36:29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3:24:44"/>
    <x v="5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1:59:03"/>
    <x v="4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5:32:5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2:34:36"/>
    <x v="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5:09:38"/>
    <x v="10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6:14:18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7:17:51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1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2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6:00:00"/>
    <x v="2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6:00:00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0:51:50"/>
    <x v="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6:47:00"/>
    <x v="4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1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1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7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0:30:00"/>
    <x v="4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2:29:00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4:32:19"/>
    <x v="4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0:50:05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2:11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3:07:58"/>
    <x v="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2:44:10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2:29:56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1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20:00:00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5:00:00"/>
    <x v="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9:58:48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1:15:52"/>
    <x v="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2:59:00"/>
    <x v="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5:39:56"/>
    <x v="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8:00:00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9:26:39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8:03:00"/>
    <x v="5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9:27:49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2:59:52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7:49:51"/>
    <x v="1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0:28:22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7:00:00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8:05:58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8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3:12:24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3:59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2:00:00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1:00:00"/>
    <x v="1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3:59:00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1:00:18"/>
    <x v="4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3:36:18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5:58:03"/>
    <x v="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1:00:00"/>
    <x v="4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3:36:01"/>
    <x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1:13:11"/>
    <x v="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4:49:59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7:14:02"/>
    <x v="4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4:38:00"/>
    <x v="4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0:04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8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8:25:00"/>
    <x v="4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5:08:00"/>
    <x v="4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2:14:56"/>
    <x v="2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3:37:22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3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5:29:37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3:35:0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1:04:09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7:59:00"/>
    <x v="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8:38:29"/>
    <x v="4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6:19:12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7:39:21"/>
    <x v="4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1:00:00"/>
    <x v="1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9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5:17:40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3:00:00"/>
    <x v="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8:00:0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8:31:1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8:02:02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5:53:59"/>
    <x v="2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1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1:25:04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3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4:51:05"/>
    <x v="8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1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2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2:02:44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9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8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0:45:46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2:18:40"/>
    <x v="8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0:09:20"/>
    <x v="4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6:44:14"/>
    <x v="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3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6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20:00:00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6:41:54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1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0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4:14:28"/>
    <x v="4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3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2:25:44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2:48:43"/>
    <x v="5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1:53:4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3:35:00"/>
    <x v="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3:49:02"/>
    <x v="1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3:58:10"/>
    <x v="9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8:29:0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0:37:44"/>
    <x v="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6:22:21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9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8:25:54"/>
    <x v="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9:00:00"/>
    <x v="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3:55:56"/>
    <x v="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5:17:36"/>
    <x v="4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6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9:54:54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3:41:57"/>
    <x v="1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1:19:46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3:39:40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1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1:58:2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4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2:55:00"/>
    <x v="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5:43:3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7:52:06"/>
    <x v="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20:37:14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3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8:07:28"/>
    <x v="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5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2:00:00"/>
    <x v="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3:55:32"/>
    <x v="1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0:25:5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5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9:22:27"/>
    <x v="4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3:19:09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4:26:20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1:59:0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9:00:00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6:05:00"/>
    <x v="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8:04:00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7:11:30"/>
    <x v="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20:56:5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3:59:41"/>
    <x v="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1:08:13"/>
    <x v="4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0:28:02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8:34:19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5:45:12"/>
    <x v="1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4:21:30"/>
    <x v="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6:27:00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1:04:00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3:23:41"/>
    <x v="4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7:07:06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4:51:49"/>
    <x v="0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9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4:00:00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20:02:41"/>
    <x v="4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9:05:47"/>
    <x v="4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2:54:17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4:23:05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3:33:07"/>
    <x v="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1:28:00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8:08:27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1:49:20"/>
    <x v="4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3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8:04:38"/>
    <x v="2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8:04:09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2:13:43"/>
    <x v="4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0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3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5:56:40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1:07:54"/>
    <x v="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6:51:48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1:28:00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2:34:59"/>
    <x v="2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6:52:38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1:54:00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7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1:04:57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0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1:43:59"/>
    <x v="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20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7:31:40"/>
    <x v="4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9:36:10"/>
    <x v="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3:49:0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0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5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4:00:00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6:44:10"/>
    <x v="1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6:11:27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7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9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4:10:10"/>
    <x v="4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0:59:00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2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6:22:34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4:16:00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7:58:45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0:00:00"/>
    <x v="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3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0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20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6:13:07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8:00:15"/>
    <x v="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0:16:31"/>
    <x v="4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1:53:00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6:05:16"/>
    <x v="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5:00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3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0:33:51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4:59:00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8:00:0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2:59:00"/>
    <x v="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2:00:0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1:00:00"/>
    <x v="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1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2:44:28"/>
    <x v="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1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9:07:06"/>
    <x v="4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7:50:11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9:56:28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1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8:05:00"/>
    <x v="4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7:00:00"/>
    <x v="4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2:00:0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4:18:51"/>
    <x v="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3:35:11"/>
    <x v="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3:00:00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9:16:15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2:28:00"/>
    <x v="4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4:51:00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2:03:14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3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7:32:01"/>
    <x v="4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3:54:00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7:57:05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8:00:00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3:16:56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5:28:26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2:59:00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3:00:00"/>
    <x v="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2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5:26:0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2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0:00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7:09:11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2:40:47"/>
    <x v="1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4:34:5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3:59:00"/>
    <x v="4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9:45:50"/>
    <x v="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3:51:00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8:55:00"/>
    <x v="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2:19:57"/>
    <x v="1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5:24:33"/>
    <x v="4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1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6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5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3:32:00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1:40:34"/>
    <x v="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9:15:09"/>
    <x v="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20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7:00:01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0:00:00"/>
    <x v="4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8:56:44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0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2:15:40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9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1:34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CBCCC-E8EE-4B11-8FDC-D89BFAC55EFA}" name="PivotTable1" cacheId="9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multipleFieldFilters="0" chartFormat="1">
  <location ref="B3:G14" firstHeaderRow="1" firstDataRow="2" firstDataCol="1" rowPageCount="1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1"/>
        <item x="2"/>
        <item x="3"/>
        <item x="0"/>
        <item t="default"/>
      </items>
    </pivotField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axis="axisRow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590B7-AEF5-4A25-B887-05FC6698446E}" name="PivotTable1" cacheId="9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multipleFieldFilters="0" chartFormat="2">
  <location ref="B3:G46" firstHeaderRow="1" firstDataRow="2" firstDataCol="1" rowPageCount="1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1"/>
        <item x="2"/>
        <item x="3"/>
        <item x="0"/>
        <item t="default"/>
      </items>
    </pivotField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subtotalTop="0" showAll="0"/>
    <pivotField axis="axisRow"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D07CD-C5A4-41E0-9D4F-11496E2E74EA}" name="PivotTable1" cacheId="9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multipleFieldFilters="0" chartFormat="3">
  <location ref="B4:F18" firstHeaderRow="1" firstDataRow="2" firstDataCol="1" rowPageCount="2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0"/>
        <item x="2"/>
        <item x="1"/>
        <item h="1"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2" hier="-1"/>
  </pageFields>
  <dataFields count="1">
    <dataField name="Count of id" fld="0" subtotal="count" baseField="16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B5AC1-1CCA-4D64-AE97-B11590A73863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1:L34" firstHeaderRow="1" firstDataRow="1" firstDataCol="1" rowPageCount="1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5">
        <item x="1"/>
        <item x="2"/>
        <item h="1" x="3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axis="axisRow" subtotalTop="0" showAll="0">
      <items count="13">
        <item x="2"/>
        <item x="4"/>
        <item x="0"/>
        <item x="1"/>
        <item x="6"/>
        <item x="8"/>
        <item x="9"/>
        <item x="5"/>
        <item x="7"/>
        <item x="3"/>
        <item x="11"/>
        <item x="10"/>
        <item t="default"/>
      </items>
    </pivotField>
    <pivotField subtotalTop="0" showAll="0" defaultSubtotal="0"/>
    <pivotField subtotalTop="0" showAll="0" defaultSubtota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Count of id" fld="0" subtotal="count" baseField="2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28AAF-58D5-4178-BD66-9DEAD2EB4DA1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1:I34" firstHeaderRow="1" firstDataRow="1" firstDataCol="1" rowPageCount="1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5">
        <item x="1"/>
        <item h="1" x="2"/>
        <item h="1" x="3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axis="axisRow" subtotalTop="0" showAll="0">
      <items count="13">
        <item x="2"/>
        <item x="4"/>
        <item x="0"/>
        <item x="1"/>
        <item x="6"/>
        <item x="8"/>
        <item x="9"/>
        <item x="5"/>
        <item x="7"/>
        <item x="3"/>
        <item x="11"/>
        <item x="10"/>
        <item t="default"/>
      </items>
    </pivotField>
    <pivotField subtotalTop="0" showAll="0" defaultSubtotal="0"/>
    <pivotField subtotalTop="0" showAll="0" defaultSubtota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Count of id" fld="0" subtotal="count" baseField="2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D2620-DEF0-48A4-BD2A-3A055D8AFD0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1:F34" firstHeaderRow="1" firstDataRow="1" firstDataCol="1" rowPageCount="1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5">
        <item h="1" x="1"/>
        <item x="2"/>
        <item h="1" x="3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axis="axisRow" subtotalTop="0" showAll="0">
      <items count="13">
        <item x="2"/>
        <item x="4"/>
        <item x="0"/>
        <item x="1"/>
        <item x="6"/>
        <item x="8"/>
        <item x="9"/>
        <item x="5"/>
        <item x="7"/>
        <item x="3"/>
        <item x="11"/>
        <item x="10"/>
        <item t="default"/>
      </items>
    </pivotField>
    <pivotField subtotalTop="0" showAll="0" defaultSubtotal="0"/>
    <pivotField subtotalTop="0" showAll="0" defaultSubtota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Count of id" fld="0" subtotal="count" baseField="2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14551-2E6A-4AAC-BA1F-043DE554319D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C34" firstHeaderRow="1" firstDataRow="1" firstDataCol="1" rowPageCount="1" colPageCount="1"/>
  <pivotFields count="23">
    <pivotField dataField="1"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5">
        <item h="1" x="1"/>
        <item h="1" x="2"/>
        <item h="1" x="3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9"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axis="axisRow" subtotalTop="0" showAll="0">
      <items count="13">
        <item x="2"/>
        <item x="4"/>
        <item x="0"/>
        <item x="1"/>
        <item x="6"/>
        <item x="8"/>
        <item x="9"/>
        <item x="5"/>
        <item x="7"/>
        <item x="3"/>
        <item x="11"/>
        <item x="10"/>
        <item t="default"/>
      </items>
    </pivotField>
    <pivotField subtotalTop="0" showAll="0" defaultSubtotal="0"/>
    <pivotField subtotalTop="0" showAll="0" defaultSubtota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Count of id" fld="0" subtotal="count" baseField="2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zoomScale="60" zoomScaleNormal="60" workbookViewId="0"/>
  </sheetViews>
  <sheetFormatPr defaultRowHeight="14.4" x14ac:dyDescent="0.3"/>
  <cols>
    <col min="2" max="2" width="38.44140625" style="3" customWidth="1"/>
    <col min="3" max="3" width="40.33203125" style="3" customWidth="1"/>
    <col min="4" max="4" width="11.21875" bestFit="1" customWidth="1"/>
    <col min="5" max="5" width="12.33203125" bestFit="1" customWidth="1"/>
    <col min="6" max="6" width="11.77734375" bestFit="1" customWidth="1"/>
    <col min="7" max="7" width="10.109375" bestFit="1" customWidth="1"/>
    <col min="8" max="8" width="11.5546875" bestFit="1" customWidth="1"/>
    <col min="9" max="9" width="12.33203125" bestFit="1" customWidth="1"/>
    <col min="10" max="10" width="15.6640625" bestFit="1" customWidth="1"/>
    <col min="11" max="11" width="12.88671875" bestFit="1" customWidth="1"/>
    <col min="12" max="12" width="18.21875" bestFit="1" customWidth="1"/>
    <col min="13" max="13" width="11.5546875" bestFit="1" customWidth="1"/>
    <col min="14" max="14" width="33.77734375" bestFit="1" customWidth="1"/>
    <col min="15" max="15" width="19.21875" style="6" bestFit="1" customWidth="1"/>
    <col min="16" max="16" width="21.44140625" style="8" bestFit="1" customWidth="1"/>
    <col min="17" max="17" width="13.44140625" bestFit="1" customWidth="1"/>
    <col min="18" max="18" width="18.21875" bestFit="1" customWidth="1"/>
    <col min="19" max="19" width="30.33203125" style="14" bestFit="1" customWidth="1"/>
    <col min="20" max="20" width="29" style="14" bestFit="1" customWidth="1"/>
    <col min="21" max="21" width="32.109375" style="17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  <c r="S1" s="12" t="s">
        <v>8365</v>
      </c>
      <c r="T1" s="12" t="s">
        <v>8366</v>
      </c>
      <c r="U1" s="16" t="s">
        <v>8380</v>
      </c>
    </row>
    <row r="2" spans="1:21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E2/L2</f>
        <v>63.917582417582416</v>
      </c>
      <c r="Q2" t="str">
        <f>LEFT(N2,SEARCH("/",N2)-1)</f>
        <v>film &amp; video</v>
      </c>
      <c r="R2" t="str">
        <f>MID(N2,SEARCH("/",N2)+1,255)</f>
        <v>television</v>
      </c>
      <c r="S2" s="13">
        <f>(((J2/60)/60)/24)+DATE(1970,1,1)+(-5/24)</f>
        <v>42176.798738425925</v>
      </c>
      <c r="T2" s="13">
        <f>(((I2/60)/60)/24)+DATE(1970,1,1)+(-5/24)</f>
        <v>42207.916666666664</v>
      </c>
      <c r="U2" s="17" t="str">
        <f>LOOKUP(D2,{0,1000,5000,10000,15000,20000,25000,30000,35000,40000,45000,50000,100000001},{"Less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" spans="1:21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MID(N3,SEARCH("/",N3)+1,255)</f>
        <v>television</v>
      </c>
      <c r="S3" s="13">
        <f t="shared" ref="S3:S66" si="4">(((J3/60)/60)/24)+DATE(1970,1,1)+(-5/24)</f>
        <v>42766.392164351848</v>
      </c>
      <c r="T3" s="13">
        <f t="shared" ref="T3:T66" si="5">(((I3/60)/60)/24)+DATE(1970,1,1)+(-5/24)</f>
        <v>42796.392164351848</v>
      </c>
      <c r="U3" s="17" t="str">
        <f>LOOKUP(D3,{0,1000,5000,10000,15000,20000,25000,30000,35000,40000,45000,50000,100000001},{"Less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" spans="1:21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  <c r="S4" s="13">
        <f t="shared" si="4"/>
        <v>42405.494016203702</v>
      </c>
      <c r="T4" s="13">
        <f t="shared" si="5"/>
        <v>42415.494016203702</v>
      </c>
      <c r="U4" s="17" t="str">
        <f>LOOKUP(D4,{0,1000,5000,10000,15000,20000,25000,30000,35000,40000,45000,50000,100000001},{"Less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" spans="1:21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3">
        <f t="shared" si="4"/>
        <v>41828.306793981479</v>
      </c>
      <c r="T5" s="13">
        <f t="shared" si="5"/>
        <v>41858.306793981479</v>
      </c>
      <c r="U5" s="17" t="str">
        <f>LOOKUP(D5,{0,1000,5000,10000,15000,20000,25000,30000,35000,40000,45000,50000,100000001},{"Less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3">
        <f t="shared" si="4"/>
        <v>42327.625914351847</v>
      </c>
      <c r="T6" s="13">
        <f t="shared" si="5"/>
        <v>42357.625914351847</v>
      </c>
      <c r="U6" s="17" t="str">
        <f>LOOKUP(D6,{0,1000,5000,10000,15000,20000,25000,30000,35000,40000,45000,50000,100000001},{"Less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7" spans="1:21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3">
        <f t="shared" si="4"/>
        <v>42563.724618055552</v>
      </c>
      <c r="T7" s="13">
        <f t="shared" si="5"/>
        <v>42580.024305555555</v>
      </c>
      <c r="U7" s="17" t="str">
        <f>LOOKUP(D7,{0,1000,5000,10000,15000,20000,25000,30000,35000,40000,45000,50000,100000001},{"Less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" spans="1:21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3">
        <f t="shared" si="4"/>
        <v>41793.864004629628</v>
      </c>
      <c r="T8" s="13">
        <f t="shared" si="5"/>
        <v>41803.864004629628</v>
      </c>
      <c r="U8" s="17" t="str">
        <f>LOOKUP(D8,{0,1000,5000,10000,15000,20000,25000,30000,35000,40000,45000,50000,100000001},{"Less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" spans="1:21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3">
        <f t="shared" si="4"/>
        <v>42515.838738425926</v>
      </c>
      <c r="T9" s="13">
        <f t="shared" si="5"/>
        <v>42555.838738425926</v>
      </c>
      <c r="U9" s="17" t="str">
        <f>LOOKUP(D9,{0,1000,5000,10000,15000,20000,25000,30000,35000,40000,45000,50000,100000001},{"Less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" spans="1:21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3">
        <f t="shared" si="4"/>
        <v>42468.736249999994</v>
      </c>
      <c r="T10" s="13">
        <f t="shared" si="5"/>
        <v>42475.666666666664</v>
      </c>
      <c r="U10" s="17" t="str">
        <f>LOOKUP(D10,{0,1000,5000,10000,15000,20000,25000,30000,35000,40000,45000,50000,100000001},{"Less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" spans="1:21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3">
        <f t="shared" si="4"/>
        <v>42446.895185185182</v>
      </c>
      <c r="T11" s="13">
        <f t="shared" si="5"/>
        <v>42476.895185185182</v>
      </c>
      <c r="U11" s="17" t="str">
        <f>LOOKUP(D11,{0,1000,5000,10000,15000,20000,25000,30000,35000,40000,45000,50000,100000001},{"Less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" spans="1:21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3">
        <f t="shared" si="4"/>
        <v>41779.859710648147</v>
      </c>
      <c r="T12" s="13">
        <f t="shared" si="5"/>
        <v>41814.859710648147</v>
      </c>
      <c r="U12" s="17" t="str">
        <f>LOOKUP(D12,{0,1000,5000,10000,15000,20000,25000,30000,35000,40000,45000,50000,100000001},{"Less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" spans="1:21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3">
        <f t="shared" si="4"/>
        <v>42572.570162037031</v>
      </c>
      <c r="T13" s="13">
        <f t="shared" si="5"/>
        <v>42603.916666666664</v>
      </c>
      <c r="U13" s="17" t="str">
        <f>LOOKUP(D13,{0,1000,5000,10000,15000,20000,25000,30000,35000,40000,45000,50000,100000001},{"Less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" spans="1:21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3">
        <f t="shared" si="4"/>
        <v>41791.504918981482</v>
      </c>
      <c r="T14" s="13">
        <f t="shared" si="5"/>
        <v>41835.916666666664</v>
      </c>
      <c r="U14" s="17" t="str">
        <f>LOOKUP(D14,{0,1000,5000,10000,15000,20000,25000,30000,35000,40000,45000,50000,100000001},{"Less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5" spans="1:21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3">
        <f t="shared" si="4"/>
        <v>42508.468854166662</v>
      </c>
      <c r="T15" s="13">
        <f t="shared" si="5"/>
        <v>42544.643749999996</v>
      </c>
      <c r="U15" s="17" t="str">
        <f>LOOKUP(D15,{0,1000,5000,10000,15000,20000,25000,30000,35000,40000,45000,50000,100000001},{"Less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" spans="1:21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3">
        <f t="shared" si="4"/>
        <v>41807.818148148144</v>
      </c>
      <c r="T16" s="13">
        <f t="shared" si="5"/>
        <v>41833.374305555553</v>
      </c>
      <c r="U16" s="17" t="str">
        <f>LOOKUP(D16,{0,1000,5000,10000,15000,20000,25000,30000,35000,40000,45000,50000,100000001},{"Less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" spans="1:21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3">
        <f t="shared" si="4"/>
        <v>42256.183541666665</v>
      </c>
      <c r="T17" s="13">
        <f t="shared" si="5"/>
        <v>42274.634722222218</v>
      </c>
      <c r="U17" s="17" t="str">
        <f>LOOKUP(D17,{0,1000,5000,10000,15000,20000,25000,30000,35000,40000,45000,50000,100000001},{"Less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" spans="1:21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3">
        <f t="shared" si="4"/>
        <v>41760.588090277779</v>
      </c>
      <c r="T18" s="13">
        <f t="shared" si="5"/>
        <v>41806.020833333328</v>
      </c>
      <c r="U18" s="17" t="str">
        <f>LOOKUP(D18,{0,1000,5000,10000,15000,20000,25000,30000,35000,40000,45000,50000,100000001},{"Less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" spans="1:21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3">
        <f t="shared" si="4"/>
        <v>41917.523402777777</v>
      </c>
      <c r="T19" s="13">
        <f t="shared" si="5"/>
        <v>41947.565069444441</v>
      </c>
      <c r="U19" s="17" t="str">
        <f>LOOKUP(D19,{0,1000,5000,10000,15000,20000,25000,30000,35000,40000,45000,50000,100000001},{"Less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" spans="1:21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3">
        <f t="shared" si="4"/>
        <v>41869.333981481483</v>
      </c>
      <c r="T20" s="13">
        <f t="shared" si="5"/>
        <v>41899.333981481483</v>
      </c>
      <c r="U20" s="17" t="str">
        <f>LOOKUP(D20,{0,1000,5000,10000,15000,20000,25000,30000,35000,40000,45000,50000,100000001},{"Less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1" spans="1:21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3">
        <f t="shared" si="4"/>
        <v>42175.608032407406</v>
      </c>
      <c r="T21" s="13">
        <f t="shared" si="5"/>
        <v>42205.608032407406</v>
      </c>
      <c r="U21" s="17" t="str">
        <f>LOOKUP(D21,{0,1000,5000,10000,15000,20000,25000,30000,35000,40000,45000,50000,100000001},{"Less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" spans="1:21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3">
        <f t="shared" si="4"/>
        <v>42200.549907407411</v>
      </c>
      <c r="T22" s="13">
        <f t="shared" si="5"/>
        <v>42260.549907407411</v>
      </c>
      <c r="U22" s="17" t="str">
        <f>LOOKUP(D22,{0,1000,5000,10000,15000,20000,25000,30000,35000,40000,45000,50000,100000001},{"Less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" spans="1:21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3">
        <f t="shared" si="4"/>
        <v>41878.418854166666</v>
      </c>
      <c r="T23" s="13">
        <f t="shared" si="5"/>
        <v>41908.418854166666</v>
      </c>
      <c r="U23" s="17" t="str">
        <f>LOOKUP(D23,{0,1000,5000,10000,15000,20000,25000,30000,35000,40000,45000,50000,100000001},{"Less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" spans="1:21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3">
        <f t="shared" si="4"/>
        <v>41989.703009259254</v>
      </c>
      <c r="T24" s="13">
        <f t="shared" si="5"/>
        <v>42005.124305555553</v>
      </c>
      <c r="U24" s="17" t="str">
        <f>LOOKUP(D24,{0,1000,5000,10000,15000,20000,25000,30000,35000,40000,45000,50000,100000001},{"Less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" spans="1:21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3">
        <f t="shared" si="4"/>
        <v>42097.570613425924</v>
      </c>
      <c r="T25" s="13">
        <f t="shared" si="5"/>
        <v>42124.430555555555</v>
      </c>
      <c r="U25" s="17" t="str">
        <f>LOOKUP(D25,{0,1000,5000,10000,15000,20000,25000,30000,35000,40000,45000,50000,100000001},{"Less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" spans="1:21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3">
        <f t="shared" si="4"/>
        <v>42229.611840277772</v>
      </c>
      <c r="T26" s="13">
        <f t="shared" si="5"/>
        <v>42262.61041666667</v>
      </c>
      <c r="U26" s="17" t="str">
        <f>LOOKUP(D26,{0,1000,5000,10000,15000,20000,25000,30000,35000,40000,45000,50000,100000001},{"Less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7" spans="1:21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3">
        <f t="shared" si="4"/>
        <v>42317.816678240742</v>
      </c>
      <c r="T27" s="13">
        <f t="shared" si="5"/>
        <v>42377.816678240742</v>
      </c>
      <c r="U27" s="17" t="str">
        <f>LOOKUP(D27,{0,1000,5000,10000,15000,20000,25000,30000,35000,40000,45000,50000,100000001},{"Less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" spans="1:21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3">
        <f t="shared" si="4"/>
        <v>41828.307222222218</v>
      </c>
      <c r="T28" s="13">
        <f t="shared" si="5"/>
        <v>41868.307222222218</v>
      </c>
      <c r="U28" s="17" t="str">
        <f>LOOKUP(D28,{0,1000,5000,10000,15000,20000,25000,30000,35000,40000,45000,50000,100000001},{"Less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" spans="1:21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3">
        <f t="shared" si="4"/>
        <v>41928.956400462957</v>
      </c>
      <c r="T29" s="13">
        <f t="shared" si="5"/>
        <v>41958.998067129629</v>
      </c>
      <c r="U29" s="17" t="str">
        <f>LOOKUP(D29,{0,1000,5000,10000,15000,20000,25000,30000,35000,40000,45000,50000,100000001},{"Less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" spans="1:21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3">
        <f t="shared" si="4"/>
        <v>42324.755601851844</v>
      </c>
      <c r="T30" s="13">
        <f t="shared" si="5"/>
        <v>42354.755601851844</v>
      </c>
      <c r="U30" s="17" t="str">
        <f>LOOKUP(D30,{0,1000,5000,10000,15000,20000,25000,30000,35000,40000,45000,50000,100000001},{"Less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" spans="1:21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3">
        <f t="shared" si="4"/>
        <v>41812.464907407404</v>
      </c>
      <c r="T31" s="13">
        <f t="shared" si="5"/>
        <v>41842.464907407404</v>
      </c>
      <c r="U31" s="17" t="str">
        <f>LOOKUP(D31,{0,1000,5000,10000,15000,20000,25000,30000,35000,40000,45000,50000,100000001},{"Less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" spans="1:21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3">
        <f t="shared" si="4"/>
        <v>41842.084664351853</v>
      </c>
      <c r="T32" s="13">
        <f t="shared" si="5"/>
        <v>41872.084664351853</v>
      </c>
      <c r="U32" s="17" t="str">
        <f>LOOKUP(D32,{0,1000,5000,10000,15000,20000,25000,30000,35000,40000,45000,50000,100000001},{"Less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" spans="1:21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  <c r="S33" s="13">
        <f t="shared" si="4"/>
        <v>42376.583726851844</v>
      </c>
      <c r="T33" s="13">
        <f t="shared" si="5"/>
        <v>42394.583726851844</v>
      </c>
      <c r="U33" s="17" t="str">
        <f>LOOKUP(D33,{0,1000,5000,10000,15000,20000,25000,30000,35000,40000,45000,50000,100000001},{"Less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" spans="1:21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3">
        <f t="shared" si="4"/>
        <v>42461.419178240736</v>
      </c>
      <c r="T34" s="13">
        <f t="shared" si="5"/>
        <v>42502.957638888889</v>
      </c>
      <c r="U34" s="17" t="str">
        <f>LOOKUP(D34,{0,1000,5000,10000,15000,20000,25000,30000,35000,40000,45000,50000,100000001},{"Less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5" spans="1:21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3">
        <f t="shared" si="4"/>
        <v>42286.452557870369</v>
      </c>
      <c r="T35" s="13">
        <f t="shared" si="5"/>
        <v>42316.49422453704</v>
      </c>
      <c r="U35" s="17" t="str">
        <f>LOOKUP(D35,{0,1000,5000,10000,15000,20000,25000,30000,35000,40000,45000,50000,100000001},{"Less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" spans="1:21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3">
        <f t="shared" si="4"/>
        <v>41841.113437499997</v>
      </c>
      <c r="T36" s="13">
        <f t="shared" si="5"/>
        <v>41856.113437499997</v>
      </c>
      <c r="U36" s="17" t="str">
        <f>LOOKUP(D36,{0,1000,5000,10000,15000,20000,25000,30000,35000,40000,45000,50000,100000001},{"Less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" spans="1:21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3">
        <f t="shared" si="4"/>
        <v>42098.083495370367</v>
      </c>
      <c r="T37" s="13">
        <f t="shared" si="5"/>
        <v>42121.791666666664</v>
      </c>
      <c r="U37" s="17" t="str">
        <f>LOOKUP(D37,{0,1000,5000,10000,15000,20000,25000,30000,35000,40000,45000,50000,100000001},{"Less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" spans="1:21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3">
        <f t="shared" si="4"/>
        <v>42068.098668981482</v>
      </c>
      <c r="T38" s="13">
        <f t="shared" si="5"/>
        <v>42098.05700231481</v>
      </c>
      <c r="U38" s="17" t="str">
        <f>LOOKUP(D38,{0,1000,5000,10000,15000,20000,25000,30000,35000,40000,45000,50000,100000001},{"Less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" spans="1:21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3">
        <f t="shared" si="4"/>
        <v>42032.484710648147</v>
      </c>
      <c r="T39" s="13">
        <f t="shared" si="5"/>
        <v>42062.484710648147</v>
      </c>
      <c r="U39" s="17" t="str">
        <f>LOOKUP(D39,{0,1000,5000,10000,15000,20000,25000,30000,35000,40000,45000,50000,100000001},{"Less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" spans="1:21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3">
        <f t="shared" si="4"/>
        <v>41374.848888888882</v>
      </c>
      <c r="T40" s="13">
        <f t="shared" si="5"/>
        <v>41404.848888888882</v>
      </c>
      <c r="U40" s="17" t="str">
        <f>LOOKUP(D40,{0,1000,5000,10000,15000,20000,25000,30000,35000,40000,45000,50000,100000001},{"Less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" spans="1:21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3">
        <f t="shared" si="4"/>
        <v>41753.838749999995</v>
      </c>
      <c r="T41" s="13">
        <f t="shared" si="5"/>
        <v>41784.749305555553</v>
      </c>
      <c r="U41" s="17" t="str">
        <f>LOOKUP(D41,{0,1000,5000,10000,15000,20000,25000,30000,35000,40000,45000,50000,100000001},{"Less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42" spans="1:21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3">
        <f t="shared" si="4"/>
        <v>41789.005648148144</v>
      </c>
      <c r="T42" s="13">
        <f t="shared" si="5"/>
        <v>41808.958333333328</v>
      </c>
      <c r="U42" s="17" t="str">
        <f>LOOKUP(D42,{0,1000,5000,10000,15000,20000,25000,30000,35000,40000,45000,50000,100000001},{"Less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3" spans="1:21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3">
        <f t="shared" si="4"/>
        <v>41887.360578703701</v>
      </c>
      <c r="T43" s="13">
        <f t="shared" si="5"/>
        <v>41917.360578703701</v>
      </c>
      <c r="U43" s="17" t="str">
        <f>LOOKUP(D43,{0,1000,5000,10000,15000,20000,25000,30000,35000,40000,45000,50000,100000001},{"Less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4" spans="1:21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3">
        <f t="shared" si="4"/>
        <v>41971.430856481478</v>
      </c>
      <c r="T44" s="13">
        <f t="shared" si="5"/>
        <v>42001.430856481478</v>
      </c>
      <c r="U44" s="17" t="str">
        <f>LOOKUP(D44,{0,1000,5000,10000,15000,20000,25000,30000,35000,40000,45000,50000,100000001},{"Less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5" spans="1:21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3">
        <f t="shared" si="4"/>
        <v>41802.582013888888</v>
      </c>
      <c r="T45" s="13">
        <f t="shared" si="5"/>
        <v>41832.791666666664</v>
      </c>
      <c r="U45" s="17" t="str">
        <f>LOOKUP(D45,{0,1000,5000,10000,15000,20000,25000,30000,35000,40000,45000,50000,100000001},{"Less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6" spans="1:21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3">
        <f t="shared" si="4"/>
        <v>41873.890474537038</v>
      </c>
      <c r="T46" s="13">
        <f t="shared" si="5"/>
        <v>41918.890474537038</v>
      </c>
      <c r="U46" s="17" t="str">
        <f>LOOKUP(D46,{0,1000,5000,10000,15000,20000,25000,30000,35000,40000,45000,50000,100000001},{"Less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7" spans="1:21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3">
        <f t="shared" si="4"/>
        <v>42457.415590277778</v>
      </c>
      <c r="T47" s="13">
        <f t="shared" si="5"/>
        <v>42487.415590277778</v>
      </c>
      <c r="U47" s="17" t="str">
        <f>LOOKUP(D47,{0,1000,5000,10000,15000,20000,25000,30000,35000,40000,45000,50000,100000001},{"Less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8" spans="1:21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3">
        <f t="shared" si="4"/>
        <v>42323.756643518522</v>
      </c>
      <c r="T48" s="13">
        <f t="shared" si="5"/>
        <v>42353.756643518522</v>
      </c>
      <c r="U48" s="17" t="str">
        <f>LOOKUP(D48,{0,1000,5000,10000,15000,20000,25000,30000,35000,40000,45000,50000,100000001},{"Less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9" spans="1:21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3">
        <f t="shared" si="4"/>
        <v>41932.611192129625</v>
      </c>
      <c r="T49" s="13">
        <f t="shared" si="5"/>
        <v>41992.652858796289</v>
      </c>
      <c r="U49" s="17" t="str">
        <f>LOOKUP(D49,{0,1000,5000,10000,15000,20000,25000,30000,35000,40000,45000,50000,100000001},{"Less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0" spans="1:21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3">
        <f t="shared" si="4"/>
        <v>42033.308564814812</v>
      </c>
      <c r="T50" s="13">
        <f t="shared" si="5"/>
        <v>42064.291666666664</v>
      </c>
      <c r="U50" s="17" t="str">
        <f>LOOKUP(D50,{0,1000,5000,10000,15000,20000,25000,30000,35000,40000,45000,50000,100000001},{"Less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1" spans="1:21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3">
        <f t="shared" si="4"/>
        <v>42270.968113425923</v>
      </c>
      <c r="T51" s="13">
        <f t="shared" si="5"/>
        <v>42300.968113425923</v>
      </c>
      <c r="U51" s="17" t="str">
        <f>LOOKUP(D51,{0,1000,5000,10000,15000,20000,25000,30000,35000,40000,45000,50000,100000001},{"Less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2" spans="1:21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3">
        <f t="shared" si="4"/>
        <v>41995.544652777775</v>
      </c>
      <c r="T52" s="13">
        <f t="shared" si="5"/>
        <v>42034.499999999993</v>
      </c>
      <c r="U52" s="17" t="str">
        <f>LOOKUP(D52,{0,1000,5000,10000,15000,20000,25000,30000,35000,40000,45000,50000,100000001},{"Less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3" spans="1:21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3">
        <f t="shared" si="4"/>
        <v>42196.720335648148</v>
      </c>
      <c r="T53" s="13">
        <f t="shared" si="5"/>
        <v>42226.720335648148</v>
      </c>
      <c r="U53" s="17" t="str">
        <f>LOOKUP(D53,{0,1000,5000,10000,15000,20000,25000,30000,35000,40000,45000,50000,100000001},{"Less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4" spans="1:21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3">
        <f t="shared" si="4"/>
        <v>41807.493587962963</v>
      </c>
      <c r="T54" s="13">
        <f t="shared" si="5"/>
        <v>41837.493587962963</v>
      </c>
      <c r="U54" s="17" t="str">
        <f>LOOKUP(D54,{0,1000,5000,10000,15000,20000,25000,30000,35000,40000,45000,50000,100000001},{"Less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5" spans="1:21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3">
        <f t="shared" si="4"/>
        <v>41719.340798611105</v>
      </c>
      <c r="T55" s="13">
        <f t="shared" si="5"/>
        <v>41733.708333333328</v>
      </c>
      <c r="U55" s="17" t="str">
        <f>LOOKUP(D55,{0,1000,5000,10000,15000,20000,25000,30000,35000,40000,45000,50000,100000001},{"Less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6" spans="1:21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3">
        <f t="shared" si="4"/>
        <v>42333.504872685182</v>
      </c>
      <c r="T56" s="13">
        <f t="shared" si="5"/>
        <v>42363.504872685182</v>
      </c>
      <c r="U56" s="17" t="str">
        <f>LOOKUP(D56,{0,1000,5000,10000,15000,20000,25000,30000,35000,40000,45000,50000,100000001},{"Less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7" spans="1:21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3">
        <f t="shared" si="4"/>
        <v>42496.760601851849</v>
      </c>
      <c r="T57" s="13">
        <f t="shared" si="5"/>
        <v>42517.760601851849</v>
      </c>
      <c r="U57" s="17" t="str">
        <f>LOOKUP(D57,{0,1000,5000,10000,15000,20000,25000,30000,35000,40000,45000,50000,100000001},{"Less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8" spans="1:21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3">
        <f t="shared" si="4"/>
        <v>42149.340555555551</v>
      </c>
      <c r="T58" s="13">
        <f t="shared" si="5"/>
        <v>42163.458333333336</v>
      </c>
      <c r="U58" s="17" t="str">
        <f>LOOKUP(D58,{0,1000,5000,10000,15000,20000,25000,30000,35000,40000,45000,50000,100000001},{"Less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9" spans="1:21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3">
        <f t="shared" si="4"/>
        <v>42089.624560185184</v>
      </c>
      <c r="T59" s="13">
        <f t="shared" si="5"/>
        <v>42119.624560185184</v>
      </c>
      <c r="U59" s="17" t="str">
        <f>LOOKUP(D59,{0,1000,5000,10000,15000,20000,25000,30000,35000,40000,45000,50000,100000001},{"Less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60" spans="1:21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3">
        <f t="shared" si="4"/>
        <v>41932.536712962959</v>
      </c>
      <c r="T60" s="13">
        <f t="shared" si="5"/>
        <v>41962.578379629624</v>
      </c>
      <c r="U60" s="17" t="str">
        <f>LOOKUP(D60,{0,1000,5000,10000,15000,20000,25000,30000,35000,40000,45000,50000,100000001},{"Less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1" spans="1:21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3">
        <f t="shared" si="4"/>
        <v>42230.027500000004</v>
      </c>
      <c r="T61" s="13">
        <f t="shared" si="5"/>
        <v>42261.666666666664</v>
      </c>
      <c r="U61" s="17" t="str">
        <f>LOOKUP(D61,{0,1000,5000,10000,15000,20000,25000,30000,35000,40000,45000,50000,100000001},{"Less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62" spans="1:21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3">
        <f t="shared" si="4"/>
        <v>41701.693483796291</v>
      </c>
      <c r="T62" s="13">
        <f t="shared" si="5"/>
        <v>41720.791666666664</v>
      </c>
      <c r="U62" s="17" t="str">
        <f>LOOKUP(D62,{0,1000,5000,10000,15000,20000,25000,30000,35000,40000,45000,50000,100000001},{"Less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3" spans="1:21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3">
        <f t="shared" si="4"/>
        <v>41409.605983796297</v>
      </c>
      <c r="T63" s="13">
        <f t="shared" si="5"/>
        <v>41431.605983796297</v>
      </c>
      <c r="U63" s="17" t="str">
        <f>LOOKUP(D63,{0,1000,5000,10000,15000,20000,25000,30000,35000,40000,45000,50000,100000001},{"Less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4" spans="1:21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3">
        <f t="shared" si="4"/>
        <v>41311.591180555552</v>
      </c>
      <c r="T64" s="13">
        <f t="shared" si="5"/>
        <v>41336.591180555552</v>
      </c>
      <c r="U64" s="17" t="str">
        <f>LOOKUP(D64,{0,1000,5000,10000,15000,20000,25000,30000,35000,40000,45000,50000,100000001},{"Less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5" spans="1:21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3">
        <f t="shared" si="4"/>
        <v>41612.703854166662</v>
      </c>
      <c r="T65" s="13">
        <f t="shared" si="5"/>
        <v>41635.999305555553</v>
      </c>
      <c r="U65" s="17" t="str">
        <f>LOOKUP(D65,{0,1000,5000,10000,15000,20000,25000,30000,35000,40000,45000,50000,100000001},{"Less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6" spans="1:21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3">
        <f t="shared" si="4"/>
        <v>41432.809965277775</v>
      </c>
      <c r="T66" s="13">
        <f t="shared" si="5"/>
        <v>41462.809965277775</v>
      </c>
      <c r="U66" s="17" t="str">
        <f>LOOKUP(D66,{0,1000,5000,10000,15000,20000,25000,30000,35000,40000,45000,50000,100000001},{"Less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7" spans="1:21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E67/D67</f>
        <v>1.0752857142857142</v>
      </c>
      <c r="P67" s="8">
        <f t="shared" ref="P67:P130" si="7">E67/L67</f>
        <v>132.05263157894737</v>
      </c>
      <c r="Q67" t="str">
        <f t="shared" ref="Q67:Q130" si="8">LEFT(N67,SEARCH("/",N67)-1)</f>
        <v>film &amp; video</v>
      </c>
      <c r="R67" t="str">
        <f t="shared" ref="R67:R130" si="9">MID(N67,SEARCH("/",N67)+1,255)</f>
        <v>shorts</v>
      </c>
      <c r="S67" s="13">
        <f t="shared" ref="S67:S130" si="10">(((J67/60)/60)/24)+DATE(1970,1,1)+(-5/24)</f>
        <v>41835.612893518519</v>
      </c>
      <c r="T67" s="13">
        <f t="shared" ref="T67:T130" si="11">(((I67/60)/60)/24)+DATE(1970,1,1)+(-5/24)</f>
        <v>41862.040972222218</v>
      </c>
      <c r="U67" s="17" t="str">
        <f>LOOKUP(D67,{0,1000,5000,10000,15000,20000,25000,30000,35000,40000,45000,50000,100000001},{"Less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8" spans="1:21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1.1859999999999999</v>
      </c>
      <c r="P68" s="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3">
        <f t="shared" si="10"/>
        <v>42539.641435185178</v>
      </c>
      <c r="T68" s="13">
        <f t="shared" si="11"/>
        <v>42569.641435185178</v>
      </c>
      <c r="U68" s="17" t="str">
        <f>LOOKUP(D68,{0,1000,5000,10000,15000,20000,25000,30000,35000,40000,45000,50000,100000001},{"Less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9" spans="1:21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1.1625000000000001</v>
      </c>
      <c r="P69" s="8">
        <f t="shared" si="7"/>
        <v>116.25</v>
      </c>
      <c r="Q69" t="str">
        <f t="shared" si="8"/>
        <v>film &amp; video</v>
      </c>
      <c r="R69" t="str">
        <f t="shared" si="9"/>
        <v>shorts</v>
      </c>
      <c r="S69" s="13">
        <f t="shared" si="10"/>
        <v>41075.375046296293</v>
      </c>
      <c r="T69" s="13">
        <f t="shared" si="11"/>
        <v>41105.375046296293</v>
      </c>
      <c r="U69" s="17" t="str">
        <f>LOOKUP(D69,{0,1000,5000,10000,15000,20000,25000,30000,35000,40000,45000,50000,100000001},{"Less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0" spans="1:21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1.2716666666666667</v>
      </c>
      <c r="P70" s="8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3">
        <f t="shared" si="10"/>
        <v>41663.36100694444</v>
      </c>
      <c r="T70" s="13">
        <f t="shared" si="11"/>
        <v>41693.36100694444</v>
      </c>
      <c r="U70" s="17" t="str">
        <f>LOOKUP(D70,{0,1000,5000,10000,15000,20000,25000,30000,35000,40000,45000,50000,100000001},{"Less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1" spans="1:21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1.109423</v>
      </c>
      <c r="P71" s="8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3">
        <f t="shared" si="10"/>
        <v>40785.979456018518</v>
      </c>
      <c r="T71" s="13">
        <f t="shared" si="11"/>
        <v>40818.082638888889</v>
      </c>
      <c r="U71" s="17" t="str">
        <f>LOOKUP(D71,{0,1000,5000,10000,15000,20000,25000,30000,35000,40000,45000,50000,100000001},{"Less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2" spans="1:21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1.272</v>
      </c>
      <c r="P72" s="8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3">
        <f t="shared" si="10"/>
        <v>40730.688020833331</v>
      </c>
      <c r="T72" s="13">
        <f t="shared" si="11"/>
        <v>40790.688020833331</v>
      </c>
      <c r="U72" s="17" t="str">
        <f>LOOKUP(D72,{0,1000,5000,10000,15000,20000,25000,30000,35000,40000,45000,50000,100000001},{"Less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3" spans="1:21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1.2394444444444443</v>
      </c>
      <c r="P73" s="8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3">
        <f t="shared" si="10"/>
        <v>40997.063159722216</v>
      </c>
      <c r="T73" s="13">
        <f t="shared" si="11"/>
        <v>41057.063159722216</v>
      </c>
      <c r="U73" s="17" t="str">
        <f>LOOKUP(D73,{0,1000,5000,10000,15000,20000,25000,30000,35000,40000,45000,50000,100000001},{"Less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4" spans="1:21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1.084090909090909</v>
      </c>
      <c r="P74" s="8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3">
        <f t="shared" si="10"/>
        <v>41207.801863425921</v>
      </c>
      <c r="T74" s="13">
        <f t="shared" si="11"/>
        <v>41227.791666666664</v>
      </c>
      <c r="U74" s="17" t="str">
        <f>LOOKUP(D74,{0,1000,5000,10000,15000,20000,25000,30000,35000,40000,45000,50000,100000001},{"Less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5" spans="1:21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</v>
      </c>
      <c r="P75" s="8">
        <f t="shared" si="7"/>
        <v>50</v>
      </c>
      <c r="Q75" t="str">
        <f t="shared" si="8"/>
        <v>film &amp; video</v>
      </c>
      <c r="R75" t="str">
        <f t="shared" si="9"/>
        <v>shorts</v>
      </c>
      <c r="S75" s="13">
        <f t="shared" si="10"/>
        <v>40587.548425925925</v>
      </c>
      <c r="T75" s="13">
        <f t="shared" si="11"/>
        <v>40665.957638888889</v>
      </c>
      <c r="U75" s="17" t="str">
        <f>LOOKUP(D75,{0,1000,5000,10000,15000,20000,25000,30000,35000,40000,45000,50000,100000001},{"Less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6" spans="1:21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1.1293199999999999</v>
      </c>
      <c r="P76" s="8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3">
        <f t="shared" si="10"/>
        <v>42360.278877314813</v>
      </c>
      <c r="T76" s="13">
        <f t="shared" si="11"/>
        <v>42390.278877314813</v>
      </c>
      <c r="U76" s="17" t="str">
        <f>LOOKUP(D76,{0,1000,5000,10000,15000,20000,25000,30000,35000,40000,45000,50000,100000001},{"Less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7" spans="1:21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1.1542857142857144</v>
      </c>
      <c r="P77" s="8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3">
        <f t="shared" si="10"/>
        <v>41357.000833333332</v>
      </c>
      <c r="T77" s="13">
        <f t="shared" si="11"/>
        <v>41387.000833333332</v>
      </c>
      <c r="U77" s="17" t="str">
        <f>LOOKUP(D77,{0,1000,5000,10000,15000,20000,25000,30000,35000,40000,45000,50000,100000001},{"Less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8" spans="1:21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1.5333333333333334</v>
      </c>
      <c r="P78" s="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3">
        <f t="shared" si="10"/>
        <v>40844.483310185184</v>
      </c>
      <c r="T78" s="13">
        <f t="shared" si="11"/>
        <v>40904.524976851848</v>
      </c>
      <c r="U78" s="17" t="str">
        <f>LOOKUP(D78,{0,1000,5000,10000,15000,20000,25000,30000,35000,40000,45000,50000,100000001},{"Less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9" spans="1:21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3.9249999999999998</v>
      </c>
      <c r="P79" s="8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3">
        <f t="shared" si="10"/>
        <v>40996.936539351853</v>
      </c>
      <c r="T79" s="13">
        <f t="shared" si="11"/>
        <v>41049.915972222218</v>
      </c>
      <c r="U79" s="17" t="str">
        <f>LOOKUP(D79,{0,1000,5000,10000,15000,20000,25000,30000,35000,40000,45000,50000,100000001},{"Less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0" spans="1:21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27.02</v>
      </c>
      <c r="P80" s="8">
        <f t="shared" si="7"/>
        <v>38.6</v>
      </c>
      <c r="Q80" t="str">
        <f t="shared" si="8"/>
        <v>film &amp; video</v>
      </c>
      <c r="R80" t="str">
        <f t="shared" si="9"/>
        <v>shorts</v>
      </c>
      <c r="S80" s="13">
        <f t="shared" si="10"/>
        <v>42604.522233796299</v>
      </c>
      <c r="T80" s="13">
        <f t="shared" si="11"/>
        <v>42614.522233796299</v>
      </c>
      <c r="U80" s="17" t="str">
        <f>LOOKUP(D80,{0,1000,5000,10000,15000,20000,25000,30000,35000,40000,45000,50000,100000001},{"Less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1" spans="1:21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1.27</v>
      </c>
      <c r="P81" s="8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3">
        <f t="shared" si="10"/>
        <v>41724.568206018514</v>
      </c>
      <c r="T81" s="13">
        <f t="shared" si="11"/>
        <v>41754.568206018514</v>
      </c>
      <c r="U81" s="17" t="str">
        <f>LOOKUP(D81,{0,1000,5000,10000,15000,20000,25000,30000,35000,40000,45000,50000,100000001},{"Less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2" spans="1:21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1.0725</v>
      </c>
      <c r="P82" s="8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3">
        <f t="shared" si="10"/>
        <v>41582.875648148147</v>
      </c>
      <c r="T82" s="13">
        <f t="shared" si="11"/>
        <v>41617.875648148147</v>
      </c>
      <c r="U82" s="17" t="str">
        <f>LOOKUP(D82,{0,1000,5000,10000,15000,20000,25000,30000,35000,40000,45000,50000,100000001},{"Less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83" spans="1:21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1.98</v>
      </c>
      <c r="P83" s="8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3">
        <f t="shared" si="10"/>
        <v>41099.950543981482</v>
      </c>
      <c r="T83" s="13">
        <f t="shared" si="11"/>
        <v>41103.91805555555</v>
      </c>
      <c r="U83" s="17" t="str">
        <f>LOOKUP(D83,{0,1000,5000,10000,15000,20000,25000,30000,35000,40000,45000,50000,100000001},{"Less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4" spans="1:21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1.0001249999999999</v>
      </c>
      <c r="P84" s="8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3">
        <f t="shared" si="10"/>
        <v>40795.611817129626</v>
      </c>
      <c r="T84" s="13">
        <f t="shared" si="11"/>
        <v>40825.611817129626</v>
      </c>
      <c r="U84" s="17" t="str">
        <f>LOOKUP(D84,{0,1000,5000,10000,15000,20000,25000,30000,35000,40000,45000,50000,100000001},{"Less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5" spans="1:21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1.0249999999999999</v>
      </c>
      <c r="P85" s="8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3">
        <f t="shared" si="10"/>
        <v>42042.407280092586</v>
      </c>
      <c r="T85" s="13">
        <f t="shared" si="11"/>
        <v>42057.270833333336</v>
      </c>
      <c r="U85" s="17" t="str">
        <f>LOOKUP(D85,{0,1000,5000,10000,15000,20000,25000,30000,35000,40000,45000,50000,100000001},{"Less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6" spans="1:21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</v>
      </c>
      <c r="P86" s="8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3">
        <f t="shared" si="10"/>
        <v>40648.54960648148</v>
      </c>
      <c r="T86" s="13">
        <f t="shared" si="11"/>
        <v>40678.54960648148</v>
      </c>
      <c r="U86" s="17" t="str">
        <f>LOOKUP(D86,{0,1000,5000,10000,15000,20000,25000,30000,35000,40000,45000,50000,100000001},{"Less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7" spans="1:21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1.2549999999999999</v>
      </c>
      <c r="P87" s="8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3">
        <f t="shared" si="10"/>
        <v>40778.917094907403</v>
      </c>
      <c r="T87" s="13">
        <f t="shared" si="11"/>
        <v>40808.917094907403</v>
      </c>
      <c r="U87" s="17" t="str">
        <f>LOOKUP(D87,{0,1000,5000,10000,15000,20000,25000,30000,35000,40000,45000,50000,100000001},{"Less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" spans="1:21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1.0646666666666667</v>
      </c>
      <c r="P88" s="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3">
        <f t="shared" si="10"/>
        <v>42291.347743055558</v>
      </c>
      <c r="T88" s="13">
        <f t="shared" si="11"/>
        <v>42365.389409722215</v>
      </c>
      <c r="U88" s="17" t="str">
        <f>LOOKUP(D88,{0,1000,5000,10000,15000,20000,25000,30000,35000,40000,45000,50000,100000001},{"Less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9" spans="1:21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1.046</v>
      </c>
      <c r="P89" s="8">
        <f t="shared" si="7"/>
        <v>104.6</v>
      </c>
      <c r="Q89" t="str">
        <f t="shared" si="8"/>
        <v>film &amp; video</v>
      </c>
      <c r="R89" t="str">
        <f t="shared" si="9"/>
        <v>shorts</v>
      </c>
      <c r="S89" s="13">
        <f t="shared" si="10"/>
        <v>40322.331053240734</v>
      </c>
      <c r="T89" s="13">
        <f t="shared" si="11"/>
        <v>40331.861805555556</v>
      </c>
      <c r="U89" s="17" t="str">
        <f>LOOKUP(D89,{0,1000,5000,10000,15000,20000,25000,30000,35000,40000,45000,50000,100000001},{"Less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0" spans="1:21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1.0285714285714285</v>
      </c>
      <c r="P90" s="8">
        <f t="shared" si="7"/>
        <v>60</v>
      </c>
      <c r="Q90" t="str">
        <f t="shared" si="8"/>
        <v>film &amp; video</v>
      </c>
      <c r="R90" t="str">
        <f t="shared" si="9"/>
        <v>shorts</v>
      </c>
      <c r="S90" s="13">
        <f t="shared" si="10"/>
        <v>41786.450590277775</v>
      </c>
      <c r="T90" s="13">
        <f t="shared" si="11"/>
        <v>41812.450590277775</v>
      </c>
      <c r="U90" s="17" t="str">
        <f>LOOKUP(D90,{0,1000,5000,10000,15000,20000,25000,30000,35000,40000,45000,50000,100000001},{"Less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1" spans="1:21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1.1506666666666667</v>
      </c>
      <c r="P91" s="8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3">
        <f t="shared" si="10"/>
        <v>41402.543888888889</v>
      </c>
      <c r="T91" s="13">
        <f t="shared" si="11"/>
        <v>41427.543888888889</v>
      </c>
      <c r="U91" s="17" t="str">
        <f>LOOKUP(D91,{0,1000,5000,10000,15000,20000,25000,30000,35000,40000,45000,50000,100000001},{"Less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2" spans="1:21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1.004</v>
      </c>
      <c r="P92" s="8">
        <f t="shared" si="7"/>
        <v>31.375</v>
      </c>
      <c r="Q92" t="str">
        <f t="shared" si="8"/>
        <v>film &amp; video</v>
      </c>
      <c r="R92" t="str">
        <f t="shared" si="9"/>
        <v>shorts</v>
      </c>
      <c r="S92" s="13">
        <f t="shared" si="10"/>
        <v>40706.089108796295</v>
      </c>
      <c r="T92" s="13">
        <f t="shared" si="11"/>
        <v>40736.089108796295</v>
      </c>
      <c r="U92" s="17" t="str">
        <f>LOOKUP(D92,{0,1000,5000,10000,15000,20000,25000,30000,35000,40000,45000,50000,100000001},{"Less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3" spans="1:21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1.2</v>
      </c>
      <c r="P93" s="8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3">
        <f t="shared" si="10"/>
        <v>40619.194027777776</v>
      </c>
      <c r="T93" s="13">
        <f t="shared" si="11"/>
        <v>40680.194027777776</v>
      </c>
      <c r="U93" s="17" t="str">
        <f>LOOKUP(D93,{0,1000,5000,10000,15000,20000,25000,30000,35000,40000,45000,50000,100000001},{"Less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4" spans="1:21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1.052</v>
      </c>
      <c r="P94" s="8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3">
        <f t="shared" si="10"/>
        <v>42720.990543981483</v>
      </c>
      <c r="T94" s="13">
        <f t="shared" si="11"/>
        <v>42767.124999999993</v>
      </c>
      <c r="U94" s="17" t="str">
        <f>LOOKUP(D94,{0,1000,5000,10000,15000,20000,25000,30000,35000,40000,45000,50000,100000001},{"Less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5" spans="1:21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1.1060000000000001</v>
      </c>
      <c r="P95" s="8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3">
        <f t="shared" si="10"/>
        <v>41065.649733796294</v>
      </c>
      <c r="T95" s="13">
        <f t="shared" si="11"/>
        <v>41093.666666666664</v>
      </c>
      <c r="U95" s="17" t="str">
        <f>LOOKUP(D95,{0,1000,5000,10000,15000,20000,25000,30000,35000,40000,45000,50000,100000001},{"Less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6" spans="1:21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1.04</v>
      </c>
      <c r="P96" s="8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3">
        <f t="shared" si="10"/>
        <v>41716.509513888886</v>
      </c>
      <c r="T96" s="13">
        <f t="shared" si="11"/>
        <v>41736.509513888886</v>
      </c>
      <c r="U96" s="17" t="str">
        <f>LOOKUP(D96,{0,1000,5000,10000,15000,20000,25000,30000,35000,40000,45000,50000,100000001},{"Less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7" spans="1:21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1.3142857142857143</v>
      </c>
      <c r="P97" s="8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3">
        <f t="shared" si="10"/>
        <v>40934.796770833331</v>
      </c>
      <c r="T97" s="13">
        <f t="shared" si="11"/>
        <v>40964.796770833331</v>
      </c>
      <c r="U97" s="17" t="str">
        <f>LOOKUP(D97,{0,1000,5000,10000,15000,20000,25000,30000,35000,40000,45000,50000,100000001},{"Less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8" spans="1:21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1.1466666666666667</v>
      </c>
      <c r="P98" s="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3">
        <f t="shared" si="10"/>
        <v>40324.45417824074</v>
      </c>
      <c r="T98" s="13">
        <f t="shared" si="11"/>
        <v>40390.916666666664</v>
      </c>
      <c r="U98" s="17" t="str">
        <f>LOOKUP(D98,{0,1000,5000,10000,15000,20000,25000,30000,35000,40000,45000,50000,100000001},{"Less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9" spans="1:21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1.0625</v>
      </c>
      <c r="P99" s="8">
        <f t="shared" si="7"/>
        <v>53.125</v>
      </c>
      <c r="Q99" t="str">
        <f t="shared" si="8"/>
        <v>film &amp; video</v>
      </c>
      <c r="R99" t="str">
        <f t="shared" si="9"/>
        <v>shorts</v>
      </c>
      <c r="S99" s="13">
        <f t="shared" si="10"/>
        <v>40705.926874999997</v>
      </c>
      <c r="T99" s="13">
        <f t="shared" si="11"/>
        <v>40735.926874999997</v>
      </c>
      <c r="U99" s="17" t="str">
        <f>LOOKUP(D99,{0,1000,5000,10000,15000,20000,25000,30000,35000,40000,45000,50000,100000001},{"Less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0" spans="1:21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1.0625</v>
      </c>
      <c r="P100" s="8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3">
        <f t="shared" si="10"/>
        <v>41214.586504629624</v>
      </c>
      <c r="T100" s="13">
        <f t="shared" si="11"/>
        <v>41250.770833333328</v>
      </c>
      <c r="U100" s="17" t="str">
        <f>LOOKUP(D100,{0,1000,5000,10000,15000,20000,25000,30000,35000,40000,45000,50000,100000001},{"Less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1" spans="1:21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1.0601933333333333</v>
      </c>
      <c r="P101" s="8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3">
        <f t="shared" si="10"/>
        <v>41631.694432870368</v>
      </c>
      <c r="T101" s="13">
        <f t="shared" si="11"/>
        <v>41661.694432870368</v>
      </c>
      <c r="U101" s="17" t="str">
        <f>LOOKUP(D101,{0,1000,5000,10000,15000,20000,25000,30000,35000,40000,45000,50000,100000001},{"Less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2" spans="1:21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</v>
      </c>
      <c r="P102" s="8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3">
        <f t="shared" si="10"/>
        <v>41197.544976851852</v>
      </c>
      <c r="T102" s="13">
        <f t="shared" si="11"/>
        <v>41217.586643518516</v>
      </c>
      <c r="U102" s="17" t="str">
        <f>LOOKUP(D102,{0,1000,5000,10000,15000,20000,25000,30000,35000,40000,45000,50000,100000001},{"Less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3" spans="1:21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</v>
      </c>
      <c r="P103" s="8">
        <f t="shared" si="7"/>
        <v>100</v>
      </c>
      <c r="Q103" t="str">
        <f t="shared" si="8"/>
        <v>film &amp; video</v>
      </c>
      <c r="R103" t="str">
        <f t="shared" si="9"/>
        <v>shorts</v>
      </c>
      <c r="S103" s="13">
        <f t="shared" si="10"/>
        <v>41274.568402777775</v>
      </c>
      <c r="T103" s="13">
        <f t="shared" si="11"/>
        <v>41298.568402777775</v>
      </c>
      <c r="U103" s="17" t="str">
        <f>LOOKUP(D103,{0,1000,5000,10000,15000,20000,25000,30000,35000,40000,45000,50000,100000001},{"Less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4" spans="1:21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1.2775000000000001</v>
      </c>
      <c r="P104" s="8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3">
        <f t="shared" si="10"/>
        <v>40504.922835648147</v>
      </c>
      <c r="T104" s="13">
        <f t="shared" si="11"/>
        <v>40534.922835648147</v>
      </c>
      <c r="U104" s="17" t="str">
        <f>LOOKUP(D104,{0,1000,5000,10000,15000,20000,25000,30000,35000,40000,45000,50000,100000001},{"Less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5" spans="1:21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1.0515384615384615</v>
      </c>
      <c r="P105" s="8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3">
        <f t="shared" si="10"/>
        <v>41682.597569444442</v>
      </c>
      <c r="T105" s="13">
        <f t="shared" si="11"/>
        <v>41705.597569444442</v>
      </c>
      <c r="U105" s="17" t="str">
        <f>LOOKUP(D105,{0,1000,5000,10000,15000,20000,25000,30000,35000,40000,45000,50000,100000001},{"Less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6" spans="1:21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1.2</v>
      </c>
      <c r="P106" s="8">
        <f t="shared" si="7"/>
        <v>60</v>
      </c>
      <c r="Q106" t="str">
        <f t="shared" si="8"/>
        <v>film &amp; video</v>
      </c>
      <c r="R106" t="str">
        <f t="shared" si="9"/>
        <v>shorts</v>
      </c>
      <c r="S106" s="13">
        <f t="shared" si="10"/>
        <v>40612.486874999995</v>
      </c>
      <c r="T106" s="13">
        <f t="shared" si="11"/>
        <v>40635.833333333328</v>
      </c>
      <c r="U106" s="17" t="str">
        <f>LOOKUP(D106,{0,1000,5000,10000,15000,20000,25000,30000,35000,40000,45000,50000,100000001},{"Less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7" spans="1:21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1.074090909090909</v>
      </c>
      <c r="P107" s="8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3">
        <f t="shared" si="10"/>
        <v>42485.516435185178</v>
      </c>
      <c r="T107" s="13">
        <f t="shared" si="11"/>
        <v>42503.791666666664</v>
      </c>
      <c r="U107" s="17" t="str">
        <f>LOOKUP(D107,{0,1000,5000,10000,15000,20000,25000,30000,35000,40000,45000,50000,100000001},{"Less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8" spans="1:21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1.0049999999999999</v>
      </c>
      <c r="P108" s="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3">
        <f t="shared" si="10"/>
        <v>40987.568298611113</v>
      </c>
      <c r="T108" s="13">
        <f t="shared" si="11"/>
        <v>41001.568298611113</v>
      </c>
      <c r="U108" s="17" t="str">
        <f>LOOKUP(D108,{0,1000,5000,10000,15000,20000,25000,30000,35000,40000,45000,50000,100000001},{"Less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9" spans="1:21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1.0246666666666666</v>
      </c>
      <c r="P109" s="8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3">
        <f t="shared" si="10"/>
        <v>40635.774155092593</v>
      </c>
      <c r="T109" s="13">
        <f t="shared" si="11"/>
        <v>40657.774155092593</v>
      </c>
      <c r="U109" s="17" t="str">
        <f>LOOKUP(D109,{0,1000,5000,10000,15000,20000,25000,30000,35000,40000,45000,50000,100000001},{"Less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0" spans="1:21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2.4666666666666668</v>
      </c>
      <c r="P110" s="8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3">
        <f t="shared" si="10"/>
        <v>41365.404745370368</v>
      </c>
      <c r="T110" s="13">
        <f t="shared" si="11"/>
        <v>41425.404745370368</v>
      </c>
      <c r="U110" s="17" t="str">
        <f>LOOKUP(D110,{0,1000,5000,10000,15000,20000,25000,30000,35000,40000,45000,50000,100000001},{"Less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1" spans="1:21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2.1949999999999998</v>
      </c>
      <c r="P111" s="8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3">
        <f t="shared" si="10"/>
        <v>40569.817476851851</v>
      </c>
      <c r="T111" s="13">
        <f t="shared" si="11"/>
        <v>40599.817476851851</v>
      </c>
      <c r="U111" s="17" t="str">
        <f>LOOKUP(D111,{0,1000,5000,10000,15000,20000,25000,30000,35000,40000,45000,50000,100000001},{"Less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" spans="1:21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1.3076923076923077</v>
      </c>
      <c r="P112" s="8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3">
        <f t="shared" si="10"/>
        <v>41557.741354166668</v>
      </c>
      <c r="T112" s="13">
        <f t="shared" si="11"/>
        <v>41592.040972222218</v>
      </c>
      <c r="U112" s="17" t="str">
        <f>LOOKUP(D112,{0,1000,5000,10000,15000,20000,25000,30000,35000,40000,45000,50000,100000001},{"Less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3" spans="1:21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1.5457142857142858</v>
      </c>
      <c r="P113" s="8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3">
        <f t="shared" si="10"/>
        <v>42125.124849537031</v>
      </c>
      <c r="T113" s="13">
        <f t="shared" si="11"/>
        <v>42155.124849537031</v>
      </c>
      <c r="U113" s="17" t="str">
        <f>LOOKUP(D113,{0,1000,5000,10000,15000,20000,25000,30000,35000,40000,45000,50000,100000001},{"Less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4" spans="1:21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1.04</v>
      </c>
      <c r="P114" s="8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3">
        <f t="shared" si="10"/>
        <v>41717.834699074068</v>
      </c>
      <c r="T114" s="13">
        <f t="shared" si="11"/>
        <v>41741.875</v>
      </c>
      <c r="U114" s="17" t="str">
        <f>LOOKUP(D114,{0,1000,5000,10000,15000,20000,25000,30000,35000,40000,45000,50000,100000001},{"Less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5" spans="1:21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1.41</v>
      </c>
      <c r="P115" s="8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3">
        <f t="shared" si="10"/>
        <v>40753.550092592588</v>
      </c>
      <c r="T115" s="13">
        <f t="shared" si="11"/>
        <v>40761.416666666664</v>
      </c>
      <c r="U115" s="17" t="str">
        <f>LOOKUP(D115,{0,1000,5000,10000,15000,20000,25000,30000,35000,40000,45000,50000,100000001},{"Less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6" spans="1:21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1.0333333333333334</v>
      </c>
      <c r="P116" s="8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3">
        <f t="shared" si="10"/>
        <v>40861.065833333334</v>
      </c>
      <c r="T116" s="13">
        <f t="shared" si="11"/>
        <v>40921.065833333334</v>
      </c>
      <c r="U116" s="17" t="str">
        <f>LOOKUP(D116,{0,1000,5000,10000,15000,20000,25000,30000,35000,40000,45000,50000,100000001},{"Less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7" spans="1:21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1.4044444444444444</v>
      </c>
      <c r="P117" s="8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3">
        <f t="shared" si="10"/>
        <v>40918.530601851846</v>
      </c>
      <c r="T117" s="13">
        <f t="shared" si="11"/>
        <v>40943.530601851846</v>
      </c>
      <c r="U117" s="17" t="str">
        <f>LOOKUP(D117,{0,1000,5000,10000,15000,20000,25000,30000,35000,40000,45000,50000,100000001},{"Less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18" spans="1:21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1.1365714285714286</v>
      </c>
      <c r="P118" s="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3">
        <f t="shared" si="10"/>
        <v>40595.288831018515</v>
      </c>
      <c r="T118" s="13">
        <f t="shared" si="11"/>
        <v>40641.247164351851</v>
      </c>
      <c r="U118" s="17" t="str">
        <f>LOOKUP(D118,{0,1000,5000,10000,15000,20000,25000,30000,35000,40000,45000,50000,100000001},{"Less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9" spans="1:21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1.0049377777777779</v>
      </c>
      <c r="P119" s="8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3">
        <f t="shared" si="10"/>
        <v>40248.626666666663</v>
      </c>
      <c r="T119" s="13">
        <f t="shared" si="11"/>
        <v>40338.583333333328</v>
      </c>
      <c r="U119" s="17" t="str">
        <f>LOOKUP(D119,{0,1000,5000,10000,15000,20000,25000,30000,35000,40000,45000,50000,100000001},{"Less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0" spans="1:21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1.1303159999999999</v>
      </c>
      <c r="P120" s="8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3">
        <f t="shared" si="10"/>
        <v>40722.845324074071</v>
      </c>
      <c r="T120" s="13">
        <f t="shared" si="11"/>
        <v>40752.845324074071</v>
      </c>
      <c r="U120" s="17" t="str">
        <f>LOOKUP(D120,{0,1000,5000,10000,15000,20000,25000,30000,35000,40000,45000,50000,100000001},{"Less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1" spans="1:21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1.0455692307692308</v>
      </c>
      <c r="P121" s="8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3">
        <f t="shared" si="10"/>
        <v>40738.860949074071</v>
      </c>
      <c r="T121" s="13">
        <f t="shared" si="11"/>
        <v>40768.75</v>
      </c>
      <c r="U121" s="17" t="str">
        <f>LOOKUP(D121,{0,1000,5000,10000,15000,20000,25000,30000,35000,40000,45000,50000,100000001},{"Less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2" spans="1:21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1.4285714285714287E-4</v>
      </c>
      <c r="P122" s="8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3">
        <f t="shared" si="10"/>
        <v>42615.841516203705</v>
      </c>
      <c r="T122" s="13">
        <f t="shared" si="11"/>
        <v>42645.841516203705</v>
      </c>
      <c r="U122" s="17" t="str">
        <f>LOOKUP(D122,{0,1000,5000,10000,15000,20000,25000,30000,35000,40000,45000,50000,100000001},{"Less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23" spans="1:21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3.3333333333333332E-4</v>
      </c>
      <c r="P123" s="8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3">
        <f t="shared" si="10"/>
        <v>42096.496643518512</v>
      </c>
      <c r="T123" s="13">
        <f t="shared" si="11"/>
        <v>42112.219444444439</v>
      </c>
      <c r="U123" s="17" t="str">
        <f>LOOKUP(D123,{0,1000,5000,10000,15000,20000,25000,30000,35000,40000,45000,50000,100000001},{"Less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4" spans="1:21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 s="8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3">
        <f t="shared" si="10"/>
        <v>42593.223460648143</v>
      </c>
      <c r="T124" s="13">
        <f t="shared" si="11"/>
        <v>42653.223460648143</v>
      </c>
      <c r="U124" s="17" t="str">
        <f>LOOKUP(D124,{0,1000,5000,10000,15000,20000,25000,30000,35000,40000,45000,50000,100000001},{"Less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25" spans="1:21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2.7454545454545453E-3</v>
      </c>
      <c r="P125" s="8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3">
        <f t="shared" si="10"/>
        <v>41904.573657407404</v>
      </c>
      <c r="T125" s="13">
        <f t="shared" si="11"/>
        <v>41940.708333333328</v>
      </c>
      <c r="U125" s="17" t="str">
        <f>LOOKUP(D125,{0,1000,5000,10000,15000,20000,25000,30000,35000,40000,45000,50000,100000001},{"Less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26" spans="1:21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 s="8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3">
        <f t="shared" si="10"/>
        <v>42114.720393518517</v>
      </c>
      <c r="T126" s="13">
        <f t="shared" si="11"/>
        <v>42139.720393518517</v>
      </c>
      <c r="U126" s="17" t="str">
        <f>LOOKUP(D126,{0,1000,5000,10000,15000,20000,25000,30000,35000,40000,45000,50000,100000001},{"Less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7" spans="1:21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0.14000000000000001</v>
      </c>
      <c r="P127" s="8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3">
        <f t="shared" si="10"/>
        <v>42709.78564814815</v>
      </c>
      <c r="T127" s="13">
        <f t="shared" si="11"/>
        <v>42769.78564814815</v>
      </c>
      <c r="U127" s="17" t="str">
        <f>LOOKUP(D127,{0,1000,5000,10000,15000,20000,25000,30000,35000,40000,45000,50000,100000001},{"Less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8" spans="1:21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5.5480000000000002E-2</v>
      </c>
      <c r="P128" s="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3">
        <f t="shared" si="10"/>
        <v>42135.381215277775</v>
      </c>
      <c r="T128" s="13">
        <f t="shared" si="11"/>
        <v>42165.874999999993</v>
      </c>
      <c r="U128" s="17" t="str">
        <f>LOOKUP(D128,{0,1000,5000,10000,15000,20000,25000,30000,35000,40000,45000,50000,100000001},{"Less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29" spans="1:21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2.375E-2</v>
      </c>
      <c r="P129" s="8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3">
        <f t="shared" si="10"/>
        <v>42067.415983796294</v>
      </c>
      <c r="T129" s="13">
        <f t="shared" si="11"/>
        <v>42097.37431712963</v>
      </c>
      <c r="U129" s="17" t="str">
        <f>LOOKUP(D129,{0,1000,5000,10000,15000,20000,25000,30000,35000,40000,45000,50000,100000001},{"Less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0" spans="1:21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1.8669999999999999E-2</v>
      </c>
      <c r="P130" s="8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3">
        <f t="shared" si="10"/>
        <v>42628.019594907404</v>
      </c>
      <c r="T130" s="13">
        <f t="shared" si="11"/>
        <v>42663.019594907404</v>
      </c>
      <c r="U130" s="17" t="str">
        <f>LOOKUP(D130,{0,1000,5000,10000,15000,20000,25000,30000,35000,40000,45000,50000,100000001},{"Less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1" spans="1:21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2">E131/D131</f>
        <v>0</v>
      </c>
      <c r="P131" s="8" t="e">
        <f t="shared" ref="P131:P194" si="13">E131/L131</f>
        <v>#DIV/0!</v>
      </c>
      <c r="Q131" t="str">
        <f t="shared" ref="Q131:Q194" si="14">LEFT(N131,SEARCH("/",N131)-1)</f>
        <v>film &amp; video</v>
      </c>
      <c r="R131" t="str">
        <f t="shared" ref="R131:R194" si="15">MID(N131,SEARCH("/",N131)+1,255)</f>
        <v>science fiction</v>
      </c>
      <c r="S131" s="13">
        <f t="shared" ref="S131:S194" si="16">(((J131/60)/60)/24)+DATE(1970,1,1)+(-5/24)</f>
        <v>41882.728969907403</v>
      </c>
      <c r="T131" s="13">
        <f t="shared" ref="T131:T194" si="17">(((I131/60)/60)/24)+DATE(1970,1,1)+(-5/24)</f>
        <v>41942.728969907403</v>
      </c>
      <c r="U131" s="17" t="str">
        <f>LOOKUP(D131,{0,1000,5000,10000,15000,20000,25000,30000,35000,40000,45000,50000,100000001},{"Less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32" spans="1:21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 s="8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3">
        <f t="shared" si="16"/>
        <v>41778.707083333327</v>
      </c>
      <c r="T132" s="13">
        <f t="shared" si="17"/>
        <v>41806.636111111111</v>
      </c>
      <c r="U132" s="17" t="str">
        <f>LOOKUP(D132,{0,1000,5000,10000,15000,20000,25000,30000,35000,40000,45000,50000,100000001},{"Less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3" spans="1:2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 s="8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3">
        <f t="shared" si="16"/>
        <v>42541.629178240742</v>
      </c>
      <c r="T133" s="13">
        <f t="shared" si="17"/>
        <v>42556.791666666664</v>
      </c>
      <c r="U133" s="17" t="str">
        <f>LOOKUP(D133,{0,1000,5000,10000,15000,20000,25000,30000,35000,40000,45000,50000,100000001},{"Less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4" spans="1:21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9.5687499999999995E-2</v>
      </c>
      <c r="P134" s="8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3">
        <f t="shared" si="16"/>
        <v>41905.60424768518</v>
      </c>
      <c r="T134" s="13">
        <f t="shared" si="17"/>
        <v>41950.645914351851</v>
      </c>
      <c r="U134" s="17" t="str">
        <f>LOOKUP(D134,{0,1000,5000,10000,15000,20000,25000,30000,35000,40000,45000,50000,100000001},{"Less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5" spans="1:21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 s="8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3">
        <f t="shared" si="16"/>
        <v>42491.599351851844</v>
      </c>
      <c r="T135" s="13">
        <f t="shared" si="17"/>
        <v>42521.521527777775</v>
      </c>
      <c r="U135" s="17" t="str">
        <f>LOOKUP(D135,{0,1000,5000,10000,15000,20000,25000,30000,35000,40000,45000,50000,100000001},{"Less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6" spans="1:21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 s="8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3">
        <f t="shared" si="16"/>
        <v>42221.701597222222</v>
      </c>
      <c r="T136" s="13">
        <f t="shared" si="17"/>
        <v>42251.499999999993</v>
      </c>
      <c r="U136" s="17" t="str">
        <f>LOOKUP(D136,{0,1000,5000,10000,15000,20000,25000,30000,35000,40000,45000,50000,100000001},{"Less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7" spans="1:21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0.13433333333333333</v>
      </c>
      <c r="P137" s="8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3">
        <f t="shared" si="16"/>
        <v>41788.173576388886</v>
      </c>
      <c r="T137" s="13">
        <f t="shared" si="17"/>
        <v>41821.583333333328</v>
      </c>
      <c r="U137" s="17" t="str">
        <f>LOOKUP(D137,{0,1000,5000,10000,15000,20000,25000,30000,35000,40000,45000,50000,100000001},{"Less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8" spans="1:21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 s="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3">
        <f t="shared" si="16"/>
        <v>42096.201782407406</v>
      </c>
      <c r="T138" s="13">
        <f t="shared" si="17"/>
        <v>42140.219444444439</v>
      </c>
      <c r="U138" s="17" t="str">
        <f>LOOKUP(D138,{0,1000,5000,10000,15000,20000,25000,30000,35000,40000,45000,50000,100000001},{"Less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9" spans="1:21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 s="8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3">
        <f t="shared" si="16"/>
        <v>42239.365659722222</v>
      </c>
      <c r="T139" s="13">
        <f t="shared" si="17"/>
        <v>42289.365659722222</v>
      </c>
      <c r="U139" s="17" t="str">
        <f>LOOKUP(D139,{0,1000,5000,10000,15000,20000,25000,30000,35000,40000,45000,50000,100000001},{"Less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0" spans="1:21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3.1413333333333335E-2</v>
      </c>
      <c r="P140" s="8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3">
        <f t="shared" si="16"/>
        <v>42186.049085648141</v>
      </c>
      <c r="T140" s="13">
        <f t="shared" si="17"/>
        <v>42216.999305555553</v>
      </c>
      <c r="U140" s="17" t="str">
        <f>LOOKUP(D140,{0,1000,5000,10000,15000,20000,25000,30000,35000,40000,45000,50000,100000001},{"Less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1" spans="1:21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</v>
      </c>
      <c r="P141" s="8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3">
        <f t="shared" si="16"/>
        <v>42187.712638888886</v>
      </c>
      <c r="T141" s="13">
        <f t="shared" si="17"/>
        <v>42197.712638888886</v>
      </c>
      <c r="U141" s="17" t="str">
        <f>LOOKUP(D141,{0,1000,5000,10000,15000,20000,25000,30000,35000,40000,45000,50000,100000001},{"Less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42" spans="1:21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 s="8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3">
        <f t="shared" si="16"/>
        <v>42052.989953703705</v>
      </c>
      <c r="T142" s="13">
        <f t="shared" si="17"/>
        <v>42082.948287037034</v>
      </c>
      <c r="U142" s="17" t="str">
        <f>LOOKUP(D142,{0,1000,5000,10000,15000,20000,25000,30000,35000,40000,45000,50000,100000001},{"Less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3" spans="1:21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0.10775</v>
      </c>
      <c r="P143" s="8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3">
        <f t="shared" si="16"/>
        <v>42109.944710648146</v>
      </c>
      <c r="T143" s="13">
        <f t="shared" si="17"/>
        <v>42154.944710648146</v>
      </c>
      <c r="U143" s="17" t="str">
        <f>LOOKUP(D143,{0,1000,5000,10000,15000,20000,25000,30000,35000,40000,45000,50000,100000001},{"Less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4" spans="1:21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3.3333333333333335E-3</v>
      </c>
      <c r="P144" s="8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3">
        <f t="shared" si="16"/>
        <v>41938.684930555552</v>
      </c>
      <c r="T144" s="13">
        <f t="shared" si="17"/>
        <v>41959.726597222216</v>
      </c>
      <c r="U144" s="17" t="str">
        <f>LOOKUP(D144,{0,1000,5000,10000,15000,20000,25000,30000,35000,40000,45000,50000,100000001},{"Less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5" spans="1:21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 s="8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3">
        <f t="shared" si="16"/>
        <v>42558.855810185189</v>
      </c>
      <c r="T145" s="13">
        <f t="shared" si="17"/>
        <v>42616.038194444445</v>
      </c>
      <c r="U145" s="17" t="str">
        <f>LOOKUP(D145,{0,1000,5000,10000,15000,20000,25000,30000,35000,40000,45000,50000,100000001},{"Less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6" spans="1:21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0.27600000000000002</v>
      </c>
      <c r="P146" s="8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3">
        <f t="shared" si="16"/>
        <v>42047.554074074076</v>
      </c>
      <c r="T146" s="13">
        <f t="shared" si="17"/>
        <v>42107.512407407405</v>
      </c>
      <c r="U146" s="17" t="str">
        <f>LOOKUP(D146,{0,1000,5000,10000,15000,20000,25000,30000,35000,40000,45000,50000,100000001},{"Less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7" spans="1:21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7.5111111111111115E-2</v>
      </c>
      <c r="P147" s="8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3">
        <f t="shared" si="16"/>
        <v>42200.333935185183</v>
      </c>
      <c r="T147" s="13">
        <f t="shared" si="17"/>
        <v>42227.333935185183</v>
      </c>
      <c r="U147" s="17" t="str">
        <f>LOOKUP(D147,{0,1000,5000,10000,15000,20000,25000,30000,35000,40000,45000,50000,100000001},{"Less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8" spans="1:21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5.7499999999999999E-3</v>
      </c>
      <c r="P148" s="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3">
        <f t="shared" si="16"/>
        <v>42692.807847222219</v>
      </c>
      <c r="T148" s="13">
        <f t="shared" si="17"/>
        <v>42752.807847222219</v>
      </c>
      <c r="U148" s="17" t="str">
        <f>LOOKUP(D148,{0,1000,5000,10000,15000,20000,25000,30000,35000,40000,45000,50000,100000001},{"Less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49" spans="1:21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 s="8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3">
        <f t="shared" si="16"/>
        <v>41969.559490740743</v>
      </c>
      <c r="T149" s="13">
        <f t="shared" si="17"/>
        <v>42012.554166666661</v>
      </c>
      <c r="U149" s="17" t="str">
        <f>LOOKUP(D149,{0,1000,5000,10000,15000,20000,25000,30000,35000,40000,45000,50000,100000001},{"Less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0" spans="1:21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8.0000000000000004E-4</v>
      </c>
      <c r="P150" s="8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3">
        <f t="shared" si="16"/>
        <v>42397.073333333326</v>
      </c>
      <c r="T150" s="13">
        <f t="shared" si="17"/>
        <v>42427.073333333326</v>
      </c>
      <c r="U150" s="17" t="str">
        <f>LOOKUP(D150,{0,1000,5000,10000,15000,20000,25000,30000,35000,40000,45000,50000,100000001},{"Less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1" spans="1:21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9.1999999999999998E-3</v>
      </c>
      <c r="P151" s="8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3">
        <f t="shared" si="16"/>
        <v>41967.963773148142</v>
      </c>
      <c r="T151" s="13">
        <f t="shared" si="17"/>
        <v>41998.124999999993</v>
      </c>
      <c r="U151" s="17" t="str">
        <f>LOOKUP(D151,{0,1000,5000,10000,15000,20000,25000,30000,35000,40000,45000,50000,100000001},{"Less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2" spans="1:21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0.23163076923076922</v>
      </c>
      <c r="P152" s="8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3">
        <f t="shared" si="16"/>
        <v>42089.95349537037</v>
      </c>
      <c r="T152" s="13">
        <f t="shared" si="17"/>
        <v>42149.95349537037</v>
      </c>
      <c r="U152" s="17" t="str">
        <f>LOOKUP(D152,{0,1000,5000,10000,15000,20000,25000,30000,35000,40000,45000,50000,100000001},{"Less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3" spans="1:21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5.5999999999999995E-4</v>
      </c>
      <c r="P153" s="8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3">
        <f t="shared" si="16"/>
        <v>42113.342488425922</v>
      </c>
      <c r="T153" s="13">
        <f t="shared" si="17"/>
        <v>42173.342488425922</v>
      </c>
      <c r="U153" s="17" t="str">
        <f>LOOKUP(D153,{0,1000,5000,10000,15000,20000,25000,30000,35000,40000,45000,50000,100000001},{"Less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4" spans="1:21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7.8947368421052633E-5</v>
      </c>
      <c r="P154" s="8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3">
        <f t="shared" si="16"/>
        <v>41874.869212962964</v>
      </c>
      <c r="T154" s="13">
        <f t="shared" si="17"/>
        <v>41904.869212962964</v>
      </c>
      <c r="U154" s="17" t="str">
        <f>LOOKUP(D154,{0,1000,5000,10000,15000,20000,25000,30000,35000,40000,45000,50000,100000001},{"Less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5" spans="1:21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7.1799999999999998E-3</v>
      </c>
      <c r="P155" s="8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3">
        <f t="shared" si="16"/>
        <v>41933.377824074072</v>
      </c>
      <c r="T155" s="13">
        <f t="shared" si="17"/>
        <v>41975.419490740744</v>
      </c>
      <c r="U155" s="17" t="str">
        <f>LOOKUP(D155,{0,1000,5000,10000,15000,20000,25000,30000,35000,40000,45000,50000,100000001},{"Less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6" spans="1:21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2.6666666666666668E-2</v>
      </c>
      <c r="P156" s="8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3">
        <f t="shared" si="16"/>
        <v>42115.339062499996</v>
      </c>
      <c r="T156" s="13">
        <f t="shared" si="17"/>
        <v>42158.339062499996</v>
      </c>
      <c r="U156" s="17" t="str">
        <f>LOOKUP(D156,{0,1000,5000,10000,15000,20000,25000,30000,35000,40000,45000,50000,100000001},{"Less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7" spans="1:21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6.0000000000000002E-5</v>
      </c>
      <c r="P157" s="8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3">
        <f t="shared" si="16"/>
        <v>42168.351099537038</v>
      </c>
      <c r="T157" s="13">
        <f t="shared" si="17"/>
        <v>42208.351099537038</v>
      </c>
      <c r="U157" s="17" t="str">
        <f>LOOKUP(D157,{0,1000,5000,10000,15000,20000,25000,30000,35000,40000,45000,50000,100000001},{"Less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8" spans="1:21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5.0999999999999997E-2</v>
      </c>
      <c r="P158" s="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3">
        <f t="shared" si="16"/>
        <v>41793.916620370372</v>
      </c>
      <c r="T158" s="13">
        <f t="shared" si="17"/>
        <v>41853.916620370372</v>
      </c>
      <c r="U158" s="17" t="str">
        <f>LOOKUP(D158,{0,1000,5000,10000,15000,20000,25000,30000,35000,40000,45000,50000,100000001},{"Less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59" spans="1:21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2.671118530884808E-3</v>
      </c>
      <c r="P159" s="8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3">
        <f t="shared" si="16"/>
        <v>42396.703379629624</v>
      </c>
      <c r="T159" s="13">
        <f t="shared" si="17"/>
        <v>42426.703379629624</v>
      </c>
      <c r="U159" s="17" t="str">
        <f>LOOKUP(D159,{0,1000,5000,10000,15000,20000,25000,30000,35000,40000,45000,50000,100000001},{"Less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0" spans="1:21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 s="8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3">
        <f t="shared" si="16"/>
        <v>41903.868379629625</v>
      </c>
      <c r="T160" s="13">
        <f t="shared" si="17"/>
        <v>41933.868379629625</v>
      </c>
      <c r="U160" s="17" t="str">
        <f>LOOKUP(D160,{0,1000,5000,10000,15000,20000,25000,30000,35000,40000,45000,50000,100000001},{"Less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1" spans="1:21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2.0000000000000002E-5</v>
      </c>
      <c r="P161" s="8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3">
        <f t="shared" si="16"/>
        <v>42514.226215277777</v>
      </c>
      <c r="T161" s="13">
        <f t="shared" si="17"/>
        <v>42554.226215277777</v>
      </c>
      <c r="U161" s="17" t="str">
        <f>LOOKUP(D161,{0,1000,5000,10000,15000,20000,25000,30000,35000,40000,45000,50000,100000001},{"Less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62" spans="1:21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 s="8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3">
        <f t="shared" si="16"/>
        <v>42171.704756944448</v>
      </c>
      <c r="T162" s="13">
        <f t="shared" si="17"/>
        <v>42231.704756944448</v>
      </c>
      <c r="U162" s="17" t="str">
        <f>LOOKUP(D162,{0,1000,5000,10000,15000,20000,25000,30000,35000,40000,45000,50000,100000001},{"Less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3" spans="1:21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1E-4</v>
      </c>
      <c r="P163" s="8">
        <f t="shared" si="13"/>
        <v>5</v>
      </c>
      <c r="Q163" t="str">
        <f t="shared" si="14"/>
        <v>film &amp; video</v>
      </c>
      <c r="R163" t="str">
        <f t="shared" si="15"/>
        <v>drama</v>
      </c>
      <c r="S163" s="13">
        <f t="shared" si="16"/>
        <v>41792.479108796295</v>
      </c>
      <c r="T163" s="13">
        <f t="shared" si="17"/>
        <v>41822.479108796295</v>
      </c>
      <c r="U163" s="17" t="str">
        <f>LOOKUP(D163,{0,1000,5000,10000,15000,20000,25000,30000,35000,40000,45000,50000,100000001},{"Less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64" spans="1:21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0.15535714285714286</v>
      </c>
      <c r="P164" s="8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3">
        <f t="shared" si="16"/>
        <v>41834.91847222222</v>
      </c>
      <c r="T164" s="13">
        <f t="shared" si="17"/>
        <v>41867.779166666667</v>
      </c>
      <c r="U164" s="17" t="str">
        <f>LOOKUP(D164,{0,1000,5000,10000,15000,20000,25000,30000,35000,40000,45000,50000,100000001},{"Less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" spans="1:21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 s="8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3">
        <f t="shared" si="16"/>
        <v>42243.752939814811</v>
      </c>
      <c r="T165" s="13">
        <f t="shared" si="17"/>
        <v>42277.791666666664</v>
      </c>
      <c r="U165" s="17" t="str">
        <f>LOOKUP(D165,{0,1000,5000,10000,15000,20000,25000,30000,35000,40000,45000,50000,100000001},{"Less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66" spans="1:21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5.3333333333333332E-3</v>
      </c>
      <c r="P166" s="8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3">
        <f t="shared" si="16"/>
        <v>41841.554409722223</v>
      </c>
      <c r="T166" s="13">
        <f t="shared" si="17"/>
        <v>41901.554409722223</v>
      </c>
      <c r="U166" s="17" t="str">
        <f>LOOKUP(D166,{0,1000,5000,10000,15000,20000,25000,30000,35000,40000,45000,50000,100000001},{"Less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67" spans="1:21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 s="8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3">
        <f t="shared" si="16"/>
        <v>42351.450509259252</v>
      </c>
      <c r="T167" s="13">
        <f t="shared" si="17"/>
        <v>42381.450509259252</v>
      </c>
      <c r="U167" s="17" t="str">
        <f>LOOKUP(D167,{0,1000,5000,10000,15000,20000,25000,30000,35000,40000,45000,50000,100000001},{"Less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68" spans="1:21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0.6</v>
      </c>
      <c r="P168" s="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3">
        <f t="shared" si="16"/>
        <v>42720.867615740739</v>
      </c>
      <c r="T168" s="13">
        <f t="shared" si="17"/>
        <v>42750.867615740739</v>
      </c>
      <c r="U168" s="17" t="str">
        <f>LOOKUP(D168,{0,1000,5000,10000,15000,20000,25000,30000,35000,40000,45000,50000,100000001},{"Less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9" spans="1:21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1E-4</v>
      </c>
      <c r="P169" s="8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3">
        <f t="shared" si="16"/>
        <v>42160.719155092585</v>
      </c>
      <c r="T169" s="13">
        <f t="shared" si="17"/>
        <v>42220.719155092585</v>
      </c>
      <c r="U169" s="17" t="str">
        <f>LOOKUP(D169,{0,1000,5000,10000,15000,20000,25000,30000,35000,40000,45000,50000,100000001},{"Less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70" spans="1:21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4.0625000000000001E-2</v>
      </c>
      <c r="P170" s="8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3">
        <f t="shared" si="16"/>
        <v>42052.626967592594</v>
      </c>
      <c r="T170" s="13">
        <f t="shared" si="17"/>
        <v>42082.585300925923</v>
      </c>
      <c r="U170" s="17" t="str">
        <f>LOOKUP(D170,{0,1000,5000,10000,15000,20000,25000,30000,35000,40000,45000,50000,100000001},{"Less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1" spans="1:21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0.224</v>
      </c>
      <c r="P171" s="8">
        <f t="shared" si="13"/>
        <v>56</v>
      </c>
      <c r="Q171" t="str">
        <f t="shared" si="14"/>
        <v>film &amp; video</v>
      </c>
      <c r="R171" t="str">
        <f t="shared" si="15"/>
        <v>drama</v>
      </c>
      <c r="S171" s="13">
        <f t="shared" si="16"/>
        <v>41900.296979166662</v>
      </c>
      <c r="T171" s="13">
        <f t="shared" si="17"/>
        <v>41930.296979166662</v>
      </c>
      <c r="U171" s="17" t="str">
        <f>LOOKUP(D171,{0,1000,5000,10000,15000,20000,25000,30000,35000,40000,45000,50000,100000001},{"Less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2" spans="1:21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3.2500000000000001E-2</v>
      </c>
      <c r="P172" s="8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3">
        <f t="shared" si="16"/>
        <v>42216.769479166665</v>
      </c>
      <c r="T172" s="13">
        <f t="shared" si="17"/>
        <v>42246.019444444442</v>
      </c>
      <c r="U172" s="17" t="str">
        <f>LOOKUP(D172,{0,1000,5000,10000,15000,20000,25000,30000,35000,40000,45000,50000,100000001},{"Less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3" spans="1:21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2.0000000000000002E-5</v>
      </c>
      <c r="P173" s="8">
        <f t="shared" si="13"/>
        <v>1</v>
      </c>
      <c r="Q173" t="str">
        <f t="shared" si="14"/>
        <v>film &amp; video</v>
      </c>
      <c r="R173" t="str">
        <f t="shared" si="15"/>
        <v>drama</v>
      </c>
      <c r="S173" s="13">
        <f t="shared" si="16"/>
        <v>42533.972384259258</v>
      </c>
      <c r="T173" s="13">
        <f t="shared" si="17"/>
        <v>42593.972384259258</v>
      </c>
      <c r="U173" s="17" t="str">
        <f>LOOKUP(D173,{0,1000,5000,10000,15000,20000,25000,30000,35000,40000,45000,50000,100000001},{"Less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74" spans="1:21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 s="8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3">
        <f t="shared" si="16"/>
        <v>42047.186608796292</v>
      </c>
      <c r="T174" s="13">
        <f t="shared" si="17"/>
        <v>42082.14494212962</v>
      </c>
      <c r="U174" s="17" t="str">
        <f>LOOKUP(D174,{0,1000,5000,10000,15000,20000,25000,30000,35000,40000,45000,50000,100000001},{"Less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75" spans="1:21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 s="8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3">
        <f t="shared" si="16"/>
        <v>42033.364675925921</v>
      </c>
      <c r="T175" s="13">
        <f t="shared" si="17"/>
        <v>42063.364675925921</v>
      </c>
      <c r="U175" s="17" t="str">
        <f>LOOKUP(D175,{0,1000,5000,10000,15000,20000,25000,30000,35000,40000,45000,50000,100000001},{"Less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6" spans="1:21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 s="8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3">
        <f t="shared" si="16"/>
        <v>42072.55064814815</v>
      </c>
      <c r="T176" s="13">
        <f t="shared" si="17"/>
        <v>42132.55064814815</v>
      </c>
      <c r="U176" s="17" t="str">
        <f>LOOKUP(D176,{0,1000,5000,10000,15000,20000,25000,30000,35000,40000,45000,50000,100000001},{"Less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7" spans="1:21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6.4850000000000005E-2</v>
      </c>
      <c r="P177" s="8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3">
        <f t="shared" si="16"/>
        <v>41855.569571759253</v>
      </c>
      <c r="T177" s="13">
        <f t="shared" si="17"/>
        <v>41880.569571759253</v>
      </c>
      <c r="U177" s="17" t="str">
        <f>LOOKUP(D177,{0,1000,5000,10000,15000,20000,25000,30000,35000,40000,45000,50000,100000001},{"Less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78" spans="1:21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 s="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3">
        <f t="shared" si="16"/>
        <v>42191.615729166668</v>
      </c>
      <c r="T178" s="13">
        <f t="shared" si="17"/>
        <v>42221.615729166668</v>
      </c>
      <c r="U178" s="17" t="str">
        <f>LOOKUP(D178,{0,1000,5000,10000,15000,20000,25000,30000,35000,40000,45000,50000,100000001},{"Less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9" spans="1:21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0.4</v>
      </c>
      <c r="P179" s="8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3">
        <f t="shared" si="16"/>
        <v>42069.839421296296</v>
      </c>
      <c r="T179" s="13">
        <f t="shared" si="17"/>
        <v>42086.797754629624</v>
      </c>
      <c r="U179" s="17" t="str">
        <f>LOOKUP(D179,{0,1000,5000,10000,15000,20000,25000,30000,35000,40000,45000,50000,100000001},{"Less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0" spans="1:21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 s="8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3">
        <f t="shared" si="16"/>
        <v>42304.747048611105</v>
      </c>
      <c r="T180" s="13">
        <f t="shared" si="17"/>
        <v>42334.788715277777</v>
      </c>
      <c r="U180" s="17" t="str">
        <f>LOOKUP(D180,{0,1000,5000,10000,15000,20000,25000,30000,35000,40000,45000,50000,100000001},{"Less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81" spans="1:21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0.2</v>
      </c>
      <c r="P181" s="8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3">
        <f t="shared" si="16"/>
        <v>42402.872164351851</v>
      </c>
      <c r="T181" s="13">
        <f t="shared" si="17"/>
        <v>42432.872164351851</v>
      </c>
      <c r="U181" s="17" t="str">
        <f>LOOKUP(D181,{0,1000,5000,10000,15000,20000,25000,30000,35000,40000,45000,50000,100000001},{"Less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2" spans="1:21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0.33416666666666667</v>
      </c>
      <c r="P182" s="8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3">
        <f t="shared" si="16"/>
        <v>42067.782905092587</v>
      </c>
      <c r="T182" s="13">
        <f t="shared" si="17"/>
        <v>42107.583333333336</v>
      </c>
      <c r="U182" s="17" t="str">
        <f>LOOKUP(D182,{0,1000,5000,10000,15000,20000,25000,30000,35000,40000,45000,50000,100000001},{"Less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3" spans="1:21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0.21092608822670172</v>
      </c>
      <c r="P183" s="8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3">
        <f t="shared" si="16"/>
        <v>42147.533506944441</v>
      </c>
      <c r="T183" s="13">
        <f t="shared" si="17"/>
        <v>42177.533506944441</v>
      </c>
      <c r="U183" s="17" t="str">
        <f>LOOKUP(D183,{0,1000,5000,10000,15000,20000,25000,30000,35000,40000,45000,50000,100000001},{"Less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" spans="1:21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 s="8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3">
        <f t="shared" si="16"/>
        <v>42711.803611111107</v>
      </c>
      <c r="T184" s="13">
        <f t="shared" si="17"/>
        <v>42741.803611111107</v>
      </c>
      <c r="U184" s="17" t="str">
        <f>LOOKUP(D184,{0,1000,5000,10000,15000,20000,25000,30000,35000,40000,45000,50000,100000001},{"Less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5" spans="1:2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0.35855999999999999</v>
      </c>
      <c r="P185" s="8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3">
        <f t="shared" si="16"/>
        <v>41939.601967592593</v>
      </c>
      <c r="T185" s="13">
        <f t="shared" si="17"/>
        <v>41969.643634259257</v>
      </c>
      <c r="U185" s="17" t="str">
        <f>LOOKUP(D185,{0,1000,5000,10000,15000,20000,25000,30000,35000,40000,45000,50000,100000001},{"Less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6" spans="1:21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3.4000000000000002E-2</v>
      </c>
      <c r="P186" s="8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3">
        <f t="shared" si="16"/>
        <v>41825.58289351852</v>
      </c>
      <c r="T186" s="13">
        <f t="shared" si="17"/>
        <v>41882.957638888889</v>
      </c>
      <c r="U186" s="17" t="str">
        <f>LOOKUP(D186,{0,1000,5000,10000,15000,20000,25000,30000,35000,40000,45000,50000,100000001},{"Less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7" spans="1:2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5.5E-2</v>
      </c>
      <c r="P187" s="8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3">
        <f t="shared" si="16"/>
        <v>42570.702997685185</v>
      </c>
      <c r="T187" s="13">
        <f t="shared" si="17"/>
        <v>42600.702997685185</v>
      </c>
      <c r="U187" s="17" t="str">
        <f>LOOKUP(D187,{0,1000,5000,10000,15000,20000,25000,30000,35000,40000,45000,50000,100000001},{"Less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88" spans="1:21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 s="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3">
        <f t="shared" si="16"/>
        <v>42767.604560185187</v>
      </c>
      <c r="T188" s="13">
        <f t="shared" si="17"/>
        <v>42797.624999999993</v>
      </c>
      <c r="U188" s="17" t="str">
        <f>LOOKUP(D188,{0,1000,5000,10000,15000,20000,25000,30000,35000,40000,45000,50000,100000001},{"Less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9" spans="1:21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0.16</v>
      </c>
      <c r="P189" s="8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3">
        <f t="shared" si="16"/>
        <v>42182.02612268518</v>
      </c>
      <c r="T189" s="13">
        <f t="shared" si="17"/>
        <v>42206.082638888889</v>
      </c>
      <c r="U189" s="17" t="str">
        <f>LOOKUP(D189,{0,1000,5000,10000,15000,20000,25000,30000,35000,40000,45000,50000,100000001},{"Less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0" spans="1:21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 s="8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3">
        <f t="shared" si="16"/>
        <v>41856.974710648145</v>
      </c>
      <c r="T190" s="13">
        <f t="shared" si="17"/>
        <v>41886.974710648145</v>
      </c>
      <c r="U190" s="17" t="str">
        <f>LOOKUP(D190,{0,1000,5000,10000,15000,20000,25000,30000,35000,40000,45000,50000,100000001},{"Less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1" spans="1:21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6.8999999999999997E-4</v>
      </c>
      <c r="P191" s="8">
        <f t="shared" si="13"/>
        <v>69</v>
      </c>
      <c r="Q191" t="str">
        <f t="shared" si="14"/>
        <v>film &amp; video</v>
      </c>
      <c r="R191" t="str">
        <f t="shared" si="15"/>
        <v>drama</v>
      </c>
      <c r="S191" s="13">
        <f t="shared" si="16"/>
        <v>42556.482372685183</v>
      </c>
      <c r="T191" s="13">
        <f t="shared" si="17"/>
        <v>42616.482372685183</v>
      </c>
      <c r="U191" s="17" t="str">
        <f>LOOKUP(D191,{0,1000,5000,10000,15000,20000,25000,30000,35000,40000,45000,50000,100000001},{"Less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2" spans="1:2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4.1666666666666666E-3</v>
      </c>
      <c r="P192" s="8">
        <f t="shared" si="13"/>
        <v>50</v>
      </c>
      <c r="Q192" t="str">
        <f t="shared" si="14"/>
        <v>film &amp; video</v>
      </c>
      <c r="R192" t="str">
        <f t="shared" si="15"/>
        <v>drama</v>
      </c>
      <c r="S192" s="13">
        <f t="shared" si="16"/>
        <v>42527.442662037036</v>
      </c>
      <c r="T192" s="13">
        <f t="shared" si="17"/>
        <v>42537.442662037036</v>
      </c>
      <c r="U192" s="17" t="str">
        <f>LOOKUP(D192,{0,1000,5000,10000,15000,20000,25000,30000,35000,40000,45000,50000,100000001},{"Less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3" spans="1:21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0.05</v>
      </c>
      <c r="P193" s="8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3">
        <f t="shared" si="16"/>
        <v>42239.233078703699</v>
      </c>
      <c r="T193" s="13">
        <f t="shared" si="17"/>
        <v>42279.233078703699</v>
      </c>
      <c r="U193" s="17" t="str">
        <f>LOOKUP(D193,{0,1000,5000,10000,15000,20000,25000,30000,35000,40000,45000,50000,100000001},{"Less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4" spans="1:21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2"/>
        <v>1.7E-5</v>
      </c>
      <c r="P194" s="8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3">
        <f t="shared" si="16"/>
        <v>41899.583703703705</v>
      </c>
      <c r="T194" s="13">
        <f t="shared" si="17"/>
        <v>41929.583703703705</v>
      </c>
      <c r="U194" s="17" t="str">
        <f>LOOKUP(D194,{0,1000,5000,10000,15000,20000,25000,30000,35000,40000,45000,50000,100000001},{"Less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5" spans="1:21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8">E195/D195</f>
        <v>0</v>
      </c>
      <c r="P195" s="8" t="e">
        <f t="shared" ref="P195:P258" si="19">E195/L195</f>
        <v>#DIV/0!</v>
      </c>
      <c r="Q195" t="str">
        <f t="shared" ref="Q195:Q258" si="20">LEFT(N195,SEARCH("/",N195)-1)</f>
        <v>film &amp; video</v>
      </c>
      <c r="R195" t="str">
        <f t="shared" ref="R195:R258" si="21">MID(N195,SEARCH("/",N195)+1,255)</f>
        <v>drama</v>
      </c>
      <c r="S195" s="13">
        <f t="shared" ref="S195:S258" si="22">(((J195/60)/60)/24)+DATE(1970,1,1)+(-5/24)</f>
        <v>41911.726458333331</v>
      </c>
      <c r="T195" s="13">
        <f t="shared" ref="T195:T258" si="23">(((I195/60)/60)/24)+DATE(1970,1,1)+(-5/24)</f>
        <v>41971.768124999995</v>
      </c>
      <c r="U195" s="17" t="str">
        <f>LOOKUP(D195,{0,1000,5000,10000,15000,20000,25000,30000,35000,40000,45000,50000,100000001},{"Less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6" spans="1:21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1.1999999999999999E-3</v>
      </c>
      <c r="P196" s="8">
        <f t="shared" si="19"/>
        <v>1</v>
      </c>
      <c r="Q196" t="str">
        <f t="shared" si="20"/>
        <v>film &amp; video</v>
      </c>
      <c r="R196" t="str">
        <f t="shared" si="21"/>
        <v>drama</v>
      </c>
      <c r="S196" s="13">
        <f t="shared" si="22"/>
        <v>42375.788553240738</v>
      </c>
      <c r="T196" s="13">
        <f t="shared" si="23"/>
        <v>42435.788553240738</v>
      </c>
      <c r="U196" s="17" t="str">
        <f>LOOKUP(D196,{0,1000,5000,10000,15000,20000,25000,30000,35000,40000,45000,50000,100000001},{"Less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7" spans="1:21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 s="8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3">
        <f t="shared" si="22"/>
        <v>42135.462175925924</v>
      </c>
      <c r="T197" s="13">
        <f t="shared" si="23"/>
        <v>42195.462175925924</v>
      </c>
      <c r="U197" s="17" t="str">
        <f>LOOKUP(D197,{0,1000,5000,10000,15000,20000,25000,30000,35000,40000,45000,50000,100000001},{"Less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8" spans="1:21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0.41857142857142859</v>
      </c>
      <c r="P198" s="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3">
        <f t="shared" si="22"/>
        <v>42259.334467592591</v>
      </c>
      <c r="T198" s="13">
        <f t="shared" si="23"/>
        <v>42287.666666666664</v>
      </c>
      <c r="U198" s="17" t="str">
        <f>LOOKUP(D198,{0,1000,5000,10000,15000,20000,25000,30000,35000,40000,45000,50000,100000001},{"Less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" spans="1:21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0.1048</v>
      </c>
      <c r="P199" s="8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3">
        <f t="shared" si="22"/>
        <v>42741.640046296299</v>
      </c>
      <c r="T199" s="13">
        <f t="shared" si="23"/>
        <v>42783.666666666664</v>
      </c>
      <c r="U199" s="17" t="str">
        <f>LOOKUP(D199,{0,1000,5000,10000,15000,20000,25000,30000,35000,40000,45000,50000,100000001},{"Less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0" spans="1:21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1.116E-2</v>
      </c>
      <c r="P200" s="8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3">
        <f t="shared" si="22"/>
        <v>41887.175023148149</v>
      </c>
      <c r="T200" s="13">
        <f t="shared" si="23"/>
        <v>41917.175023148149</v>
      </c>
      <c r="U200" s="17" t="str">
        <f>LOOKUP(D200,{0,1000,5000,10000,15000,20000,25000,30000,35000,40000,45000,50000,100000001},{"Less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1" spans="1:21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 s="8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3">
        <f t="shared" si="22"/>
        <v>42583.915532407402</v>
      </c>
      <c r="T201" s="13">
        <f t="shared" si="23"/>
        <v>42613.915532407402</v>
      </c>
      <c r="U201" s="17" t="str">
        <f>LOOKUP(D201,{0,1000,5000,10000,15000,20000,25000,30000,35000,40000,45000,50000,100000001},{"Less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2" spans="1:21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0.26192500000000002</v>
      </c>
      <c r="P202" s="8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3">
        <f t="shared" si="22"/>
        <v>41866.875034722223</v>
      </c>
      <c r="T202" s="13">
        <f t="shared" si="23"/>
        <v>41896.875034722223</v>
      </c>
      <c r="U202" s="17" t="str">
        <f>LOOKUP(D202,{0,1000,5000,10000,15000,20000,25000,30000,35000,40000,45000,50000,100000001},{"Less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3" spans="1:21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0.58461538461538465</v>
      </c>
      <c r="P203" s="8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3">
        <f t="shared" si="22"/>
        <v>42023.610289351847</v>
      </c>
      <c r="T203" s="13">
        <f t="shared" si="23"/>
        <v>42043.610289351847</v>
      </c>
      <c r="U203" s="17" t="str">
        <f>LOOKUP(D203,{0,1000,5000,10000,15000,20000,25000,30000,35000,40000,45000,50000,100000001},{"Less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04" spans="1:2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 s="8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3">
        <f t="shared" si="22"/>
        <v>42255.719490740739</v>
      </c>
      <c r="T204" s="13">
        <f t="shared" si="23"/>
        <v>42285.665972222218</v>
      </c>
      <c r="U204" s="17" t="str">
        <f>LOOKUP(D204,{0,1000,5000,10000,15000,20000,25000,30000,35000,40000,45000,50000,100000001},{"Less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5" spans="1:21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0.2984</v>
      </c>
      <c r="P205" s="8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3">
        <f t="shared" si="22"/>
        <v>41973.639629629623</v>
      </c>
      <c r="T205" s="13">
        <f t="shared" si="23"/>
        <v>42033.639629629623</v>
      </c>
      <c r="U205" s="17" t="str">
        <f>LOOKUP(D205,{0,1000,5000,10000,15000,20000,25000,30000,35000,40000,45000,50000,100000001},{"Less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6" spans="1:21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0.50721666666666665</v>
      </c>
      <c r="P206" s="8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3">
        <f t="shared" si="22"/>
        <v>42556.375034722216</v>
      </c>
      <c r="T206" s="13">
        <f t="shared" si="23"/>
        <v>42586.375034722216</v>
      </c>
      <c r="U206" s="17" t="str">
        <f>LOOKUP(D206,{0,1000,5000,10000,15000,20000,25000,30000,35000,40000,45000,50000,100000001},{"Less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7" spans="1:21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0.16250000000000001</v>
      </c>
      <c r="P207" s="8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3">
        <f t="shared" si="22"/>
        <v>42248.423865740733</v>
      </c>
      <c r="T207" s="13">
        <f t="shared" si="23"/>
        <v>42283.423865740733</v>
      </c>
      <c r="U207" s="17" t="str">
        <f>LOOKUP(D207,{0,1000,5000,10000,15000,20000,25000,30000,35000,40000,45000,50000,100000001},{"Less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8" spans="1:21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 s="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3">
        <f t="shared" si="22"/>
        <v>42566.79609953703</v>
      </c>
      <c r="T208" s="13">
        <f t="shared" si="23"/>
        <v>42587.79609953703</v>
      </c>
      <c r="U208" s="17" t="str">
        <f>LOOKUP(D208,{0,1000,5000,10000,15000,20000,25000,30000,35000,40000,45000,50000,100000001},{"Less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9" spans="1:21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0.15214285714285714</v>
      </c>
      <c r="P209" s="8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3">
        <f t="shared" si="22"/>
        <v>41977.988865740735</v>
      </c>
      <c r="T209" s="13">
        <f t="shared" si="23"/>
        <v>42007.988865740735</v>
      </c>
      <c r="U209" s="17" t="str">
        <f>LOOKUP(D209,{0,1000,5000,10000,15000,20000,25000,30000,35000,40000,45000,50000,100000001},{"Less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0" spans="1:21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 s="8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3">
        <f t="shared" si="22"/>
        <v>41959.16165509259</v>
      </c>
      <c r="T210" s="13">
        <f t="shared" si="23"/>
        <v>41989.16165509259</v>
      </c>
      <c r="U210" s="17" t="str">
        <f>LOOKUP(D210,{0,1000,5000,10000,15000,20000,25000,30000,35000,40000,45000,50000,100000001},{"Less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1" spans="1:21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 s="8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3">
        <f t="shared" si="22"/>
        <v>42165.714525462965</v>
      </c>
      <c r="T211" s="13">
        <f t="shared" si="23"/>
        <v>42195.714525462965</v>
      </c>
      <c r="U211" s="17" t="str">
        <f>LOOKUP(D211,{0,1000,5000,10000,15000,20000,25000,30000,35000,40000,45000,50000,100000001},{"Less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12" spans="1:21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0.2525</v>
      </c>
      <c r="P212" s="8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3">
        <f t="shared" si="22"/>
        <v>42248.856388888882</v>
      </c>
      <c r="T212" s="13">
        <f t="shared" si="23"/>
        <v>42277.999999999993</v>
      </c>
      <c r="U212" s="17" t="str">
        <f>LOOKUP(D212,{0,1000,5000,10000,15000,20000,25000,30000,35000,40000,45000,50000,100000001},{"Less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3" spans="1:21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0.44600000000000001</v>
      </c>
      <c r="P213" s="8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3">
        <f t="shared" si="22"/>
        <v>42235.951585648152</v>
      </c>
      <c r="T213" s="13">
        <f t="shared" si="23"/>
        <v>42265.951585648152</v>
      </c>
      <c r="U213" s="17" t="str">
        <f>LOOKUP(D213,{0,1000,5000,10000,15000,20000,25000,30000,35000,40000,45000,50000,100000001},{"Less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4" spans="1:21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1.5873015873015873E-4</v>
      </c>
      <c r="P214" s="8">
        <f t="shared" si="19"/>
        <v>1</v>
      </c>
      <c r="Q214" t="str">
        <f t="shared" si="20"/>
        <v>film &amp; video</v>
      </c>
      <c r="R214" t="str">
        <f t="shared" si="21"/>
        <v>drama</v>
      </c>
      <c r="S214" s="13">
        <f t="shared" si="22"/>
        <v>42416.672685185178</v>
      </c>
      <c r="T214" s="13">
        <f t="shared" si="23"/>
        <v>42476.631018518521</v>
      </c>
      <c r="U214" s="17" t="str">
        <f>LOOKUP(D214,{0,1000,5000,10000,15000,20000,25000,30000,35000,40000,45000,50000,100000001},{"Less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5" spans="1:21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4.0000000000000002E-4</v>
      </c>
      <c r="P215" s="8">
        <f t="shared" si="19"/>
        <v>20</v>
      </c>
      <c r="Q215" t="str">
        <f t="shared" si="20"/>
        <v>film &amp; video</v>
      </c>
      <c r="R215" t="str">
        <f t="shared" si="21"/>
        <v>drama</v>
      </c>
      <c r="S215" s="13">
        <f t="shared" si="22"/>
        <v>42202.385960648149</v>
      </c>
      <c r="T215" s="13">
        <f t="shared" si="23"/>
        <v>42232.379641203697</v>
      </c>
      <c r="U215" s="17" t="str">
        <f>LOOKUP(D215,{0,1000,5000,10000,15000,20000,25000,30000,35000,40000,45000,50000,100000001},{"Less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6" spans="1:21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8.0000000000000007E-5</v>
      </c>
      <c r="P216" s="8">
        <f t="shared" si="19"/>
        <v>1</v>
      </c>
      <c r="Q216" t="str">
        <f t="shared" si="20"/>
        <v>film &amp; video</v>
      </c>
      <c r="R216" t="str">
        <f t="shared" si="21"/>
        <v>drama</v>
      </c>
      <c r="S216" s="13">
        <f t="shared" si="22"/>
        <v>42009.432280092595</v>
      </c>
      <c r="T216" s="13">
        <f t="shared" si="23"/>
        <v>42069.432280092595</v>
      </c>
      <c r="U216" s="17" t="str">
        <f>LOOKUP(D216,{0,1000,5000,10000,15000,20000,25000,30000,35000,40000,45000,50000,100000001},{"Less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7" spans="1:21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2.2727272727272726E-3</v>
      </c>
      <c r="P217" s="8">
        <f t="shared" si="19"/>
        <v>10</v>
      </c>
      <c r="Q217" t="str">
        <f t="shared" si="20"/>
        <v>film &amp; video</v>
      </c>
      <c r="R217" t="str">
        <f t="shared" si="21"/>
        <v>drama</v>
      </c>
      <c r="S217" s="13">
        <f t="shared" si="22"/>
        <v>42375.021782407406</v>
      </c>
      <c r="T217" s="13">
        <f t="shared" si="23"/>
        <v>42417.790972222218</v>
      </c>
      <c r="U217" s="17" t="str">
        <f>LOOKUP(D217,{0,1000,5000,10000,15000,20000,25000,30000,35000,40000,45000,50000,100000001},{"Less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8" spans="1:21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0.55698440000000005</v>
      </c>
      <c r="P218" s="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3">
        <f t="shared" si="22"/>
        <v>42066.750428240739</v>
      </c>
      <c r="T218" s="13">
        <f t="shared" si="23"/>
        <v>42116.708761574067</v>
      </c>
      <c r="U218" s="17" t="str">
        <f>LOOKUP(D218,{0,1000,5000,10000,15000,20000,25000,30000,35000,40000,45000,50000,100000001},{"Less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9" spans="1:2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0.11942999999999999</v>
      </c>
      <c r="P219" s="8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3">
        <f t="shared" si="22"/>
        <v>41970.432280092595</v>
      </c>
      <c r="T219" s="13">
        <f t="shared" si="23"/>
        <v>42001.432280092595</v>
      </c>
      <c r="U219" s="17" t="str">
        <f>LOOKUP(D219,{0,1000,5000,10000,15000,20000,25000,30000,35000,40000,45000,50000,100000001},{"Less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20" spans="1:21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0.02</v>
      </c>
      <c r="P220" s="8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3">
        <f t="shared" si="22"/>
        <v>42079.420011574075</v>
      </c>
      <c r="T220" s="13">
        <f t="shared" si="23"/>
        <v>42139.420011574075</v>
      </c>
      <c r="U220" s="17" t="str">
        <f>LOOKUP(D220,{0,1000,5000,10000,15000,20000,25000,30000,35000,40000,45000,50000,100000001},{"Less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1" spans="1:21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0.17630000000000001</v>
      </c>
      <c r="P221" s="8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3">
        <f t="shared" si="22"/>
        <v>42429.118344907409</v>
      </c>
      <c r="T221" s="13">
        <f t="shared" si="23"/>
        <v>42461.082638888889</v>
      </c>
      <c r="U221" s="17" t="str">
        <f>LOOKUP(D221,{0,1000,5000,10000,15000,20000,25000,30000,35000,40000,45000,50000,100000001},{"Less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22" spans="1:21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7.1999999999999998E-3</v>
      </c>
      <c r="P222" s="8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3">
        <f t="shared" si="22"/>
        <v>42195.435532407406</v>
      </c>
      <c r="T222" s="13">
        <f t="shared" si="23"/>
        <v>42236.629166666658</v>
      </c>
      <c r="U222" s="17" t="str">
        <f>LOOKUP(D222,{0,1000,5000,10000,15000,20000,25000,30000,35000,40000,45000,50000,100000001},{"Less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23" spans="1:2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 s="8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3">
        <f t="shared" si="22"/>
        <v>42031.629212962966</v>
      </c>
      <c r="T223" s="13">
        <f t="shared" si="23"/>
        <v>42091.587546296294</v>
      </c>
      <c r="U223" s="17" t="str">
        <f>LOOKUP(D223,{0,1000,5000,10000,15000,20000,25000,30000,35000,40000,45000,50000,100000001},{"Less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24" spans="1:21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0.13</v>
      </c>
      <c r="P224" s="8">
        <f t="shared" si="19"/>
        <v>65</v>
      </c>
      <c r="Q224" t="str">
        <f t="shared" si="20"/>
        <v>film &amp; video</v>
      </c>
      <c r="R224" t="str">
        <f t="shared" si="21"/>
        <v>drama</v>
      </c>
      <c r="S224" s="13">
        <f t="shared" si="22"/>
        <v>42031.561550925922</v>
      </c>
      <c r="T224" s="13">
        <f t="shared" si="23"/>
        <v>42089.902083333327</v>
      </c>
      <c r="U224" s="17" t="str">
        <f>LOOKUP(D224,{0,1000,5000,10000,15000,20000,25000,30000,35000,40000,45000,50000,100000001},{"Less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5" spans="1:21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 s="8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3">
        <f t="shared" si="22"/>
        <v>42481.839699074073</v>
      </c>
      <c r="T225" s="13">
        <f t="shared" si="23"/>
        <v>42511.836805555555</v>
      </c>
      <c r="U225" s="17" t="str">
        <f>LOOKUP(D225,{0,1000,5000,10000,15000,20000,25000,30000,35000,40000,45000,50000,100000001},{"Less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26" spans="1:21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 s="8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3">
        <f t="shared" si="22"/>
        <v>42135.026921296296</v>
      </c>
      <c r="T226" s="13">
        <f t="shared" si="23"/>
        <v>42195.026921296296</v>
      </c>
      <c r="U226" s="17" t="str">
        <f>LOOKUP(D226,{0,1000,5000,10000,15000,20000,25000,30000,35000,40000,45000,50000,100000001},{"Less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27" spans="1:21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 s="8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3">
        <f t="shared" si="22"/>
        <v>42438.752939814811</v>
      </c>
      <c r="T227" s="13">
        <f t="shared" si="23"/>
        <v>42468.711273148147</v>
      </c>
      <c r="U227" s="17" t="str">
        <f>LOOKUP(D227,{0,1000,5000,10000,15000,20000,25000,30000,35000,40000,45000,50000,100000001},{"Less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8" spans="1:21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8.6206896551724137E-3</v>
      </c>
      <c r="P228" s="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3">
        <f t="shared" si="22"/>
        <v>42106.457685185182</v>
      </c>
      <c r="T228" s="13">
        <f t="shared" si="23"/>
        <v>42155.186805555553</v>
      </c>
      <c r="U228" s="17" t="str">
        <f>LOOKUP(D228,{0,1000,5000,10000,15000,20000,25000,30000,35000,40000,45000,50000,100000001},{"Less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29" spans="1:21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 s="8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3">
        <f t="shared" si="22"/>
        <v>42164.685659722221</v>
      </c>
      <c r="T229" s="13">
        <f t="shared" si="23"/>
        <v>42194.685659722221</v>
      </c>
      <c r="U229" s="17" t="str">
        <f>LOOKUP(D229,{0,1000,5000,10000,15000,20000,25000,30000,35000,40000,45000,50000,100000001},{"Less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0" spans="1:21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 s="8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3">
        <f t="shared" si="22"/>
        <v>42096.478067129625</v>
      </c>
      <c r="T230" s="13">
        <f t="shared" si="23"/>
        <v>42156.478067129625</v>
      </c>
      <c r="U230" s="17" t="str">
        <f>LOOKUP(D230,{0,1000,5000,10000,15000,20000,25000,30000,35000,40000,45000,50000,100000001},{"Less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1" spans="1:21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 s="8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3">
        <f t="shared" si="22"/>
        <v>42383.725659722222</v>
      </c>
      <c r="T231" s="13">
        <f t="shared" si="23"/>
        <v>42413.725659722222</v>
      </c>
      <c r="U231" s="17" t="str">
        <f>LOOKUP(D231,{0,1000,5000,10000,15000,20000,25000,30000,35000,40000,45000,50000,100000001},{"Less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2" spans="1:21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4.0000000000000001E-3</v>
      </c>
      <c r="P232" s="8">
        <f t="shared" si="19"/>
        <v>30</v>
      </c>
      <c r="Q232" t="str">
        <f t="shared" si="20"/>
        <v>film &amp; video</v>
      </c>
      <c r="R232" t="str">
        <f t="shared" si="21"/>
        <v>drama</v>
      </c>
      <c r="S232" s="13">
        <f t="shared" si="22"/>
        <v>42129.568877314807</v>
      </c>
      <c r="T232" s="13">
        <f t="shared" si="23"/>
        <v>42159.568877314807</v>
      </c>
      <c r="U232" s="17" t="str">
        <f>LOOKUP(D232,{0,1000,5000,10000,15000,20000,25000,30000,35000,40000,45000,50000,100000001},{"Less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3" spans="1:21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 s="8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3">
        <f t="shared" si="22"/>
        <v>42341.750590277778</v>
      </c>
      <c r="T233" s="13">
        <f t="shared" si="23"/>
        <v>42371.750590277778</v>
      </c>
      <c r="U233" s="17" t="str">
        <f>LOOKUP(D233,{0,1000,5000,10000,15000,20000,25000,30000,35000,40000,45000,50000,100000001},{"Less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4" spans="1:21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2.75E-2</v>
      </c>
      <c r="P234" s="8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3">
        <f t="shared" si="22"/>
        <v>42032.617430555554</v>
      </c>
      <c r="T234" s="13">
        <f t="shared" si="23"/>
        <v>42062.617430555554</v>
      </c>
      <c r="U234" s="17" t="str">
        <f>LOOKUP(D234,{0,1000,5000,10000,15000,20000,25000,30000,35000,40000,45000,50000,100000001},{"Less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5" spans="1:21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 s="8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3">
        <f t="shared" si="22"/>
        <v>42612.703379629624</v>
      </c>
      <c r="T235" s="13">
        <f t="shared" si="23"/>
        <v>42642.703379629624</v>
      </c>
      <c r="U235" s="17" t="str">
        <f>LOOKUP(D235,{0,1000,5000,10000,15000,20000,25000,30000,35000,40000,45000,50000,100000001},{"Less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6" spans="1:21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0.40100000000000002</v>
      </c>
      <c r="P236" s="8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3">
        <f t="shared" si="22"/>
        <v>42135.82707175926</v>
      </c>
      <c r="T236" s="13">
        <f t="shared" si="23"/>
        <v>42175.82707175926</v>
      </c>
      <c r="U236" s="17" t="str">
        <f>LOOKUP(D236,{0,1000,5000,10000,15000,20000,25000,30000,35000,40000,45000,50000,100000001},{"Less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7" spans="1:21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 s="8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3">
        <f t="shared" si="22"/>
        <v>42164.700196759259</v>
      </c>
      <c r="T237" s="13">
        <f t="shared" si="23"/>
        <v>42194.700196759259</v>
      </c>
      <c r="U237" s="17" t="str">
        <f>LOOKUP(D237,{0,1000,5000,10000,15000,20000,25000,30000,35000,40000,45000,50000,100000001},{"Less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8" spans="1:21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 s="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3">
        <f t="shared" si="22"/>
        <v>42320.876145833325</v>
      </c>
      <c r="T238" s="13">
        <f t="shared" si="23"/>
        <v>42373.791666666664</v>
      </c>
      <c r="U238" s="17" t="str">
        <f>LOOKUP(D238,{0,1000,5000,10000,15000,20000,25000,30000,35000,40000,45000,50000,100000001},{"Less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9" spans="1:21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3.3333333333333335E-3</v>
      </c>
      <c r="P239" s="8">
        <f t="shared" si="19"/>
        <v>50</v>
      </c>
      <c r="Q239" t="str">
        <f t="shared" si="20"/>
        <v>film &amp; video</v>
      </c>
      <c r="R239" t="str">
        <f t="shared" si="21"/>
        <v>drama</v>
      </c>
      <c r="S239" s="13">
        <f t="shared" si="22"/>
        <v>42377.368854166663</v>
      </c>
      <c r="T239" s="13">
        <f t="shared" si="23"/>
        <v>42437.368854166663</v>
      </c>
      <c r="U239" s="17" t="str">
        <f>LOOKUP(D239,{0,1000,5000,10000,15000,20000,25000,30000,35000,40000,45000,50000,100000001},{"Less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0" spans="1:21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 s="8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3">
        <f t="shared" si="22"/>
        <v>42713.754166666658</v>
      </c>
      <c r="T240" s="13">
        <f t="shared" si="23"/>
        <v>42734.166666666664</v>
      </c>
      <c r="U240" s="17" t="str">
        <f>LOOKUP(D240,{0,1000,5000,10000,15000,20000,25000,30000,35000,40000,45000,50000,100000001},{"Less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1" spans="1:21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0.25</v>
      </c>
      <c r="P241" s="8">
        <f t="shared" si="19"/>
        <v>50</v>
      </c>
      <c r="Q241" t="str">
        <f t="shared" si="20"/>
        <v>film &amp; video</v>
      </c>
      <c r="R241" t="str">
        <f t="shared" si="21"/>
        <v>drama</v>
      </c>
      <c r="S241" s="13">
        <f t="shared" si="22"/>
        <v>42296.901967592588</v>
      </c>
      <c r="T241" s="13">
        <f t="shared" si="23"/>
        <v>42316.291666666664</v>
      </c>
      <c r="U241" s="17" t="str">
        <f>LOOKUP(D241,{0,1000,5000,10000,15000,20000,25000,30000,35000,40000,45000,50000,100000001},{"Less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2" spans="1:21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1.0763413333333334</v>
      </c>
      <c r="P242" s="8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3">
        <f t="shared" si="22"/>
        <v>41354.500127314815</v>
      </c>
      <c r="T242" s="13">
        <f t="shared" si="23"/>
        <v>41399.500127314815</v>
      </c>
      <c r="U242" s="17" t="str">
        <f>LOOKUP(D242,{0,1000,5000,10000,15000,20000,25000,30000,35000,40000,45000,50000,100000001},{"Less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3" spans="1:21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1.1263736263736264</v>
      </c>
      <c r="P243" s="8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3">
        <f t="shared" si="22"/>
        <v>41949.489629629628</v>
      </c>
      <c r="T243" s="13">
        <f t="shared" si="23"/>
        <v>41994.489629629628</v>
      </c>
      <c r="U243" s="17" t="str">
        <f>LOOKUP(D243,{0,1000,5000,10000,15000,20000,25000,30000,35000,40000,45000,50000,100000001},{"Less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44" spans="1:21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1.1346153846153846</v>
      </c>
      <c r="P244" s="8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3">
        <f t="shared" si="22"/>
        <v>40862.28460648148</v>
      </c>
      <c r="T244" s="13">
        <f t="shared" si="23"/>
        <v>40897.28460648148</v>
      </c>
      <c r="U244" s="17" t="str">
        <f>LOOKUP(D244,{0,1000,5000,10000,15000,20000,25000,30000,35000,40000,45000,50000,100000001},{"Less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5" spans="1:21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1.0259199999999999</v>
      </c>
      <c r="P245" s="8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3">
        <f t="shared" si="22"/>
        <v>41661.839166666665</v>
      </c>
      <c r="T245" s="13">
        <f t="shared" si="23"/>
        <v>41691.839166666665</v>
      </c>
      <c r="U245" s="17" t="str">
        <f>LOOKUP(D245,{0,1000,5000,10000,15000,20000,25000,30000,35000,40000,45000,50000,100000001},{"Less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6" spans="1:21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1.1375714285714287</v>
      </c>
      <c r="P246" s="8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3">
        <f t="shared" si="22"/>
        <v>40213.115266203698</v>
      </c>
      <c r="T246" s="13">
        <f t="shared" si="23"/>
        <v>40253.087499999994</v>
      </c>
      <c r="U246" s="17" t="str">
        <f>LOOKUP(D246,{0,1000,5000,10000,15000,20000,25000,30000,35000,40000,45000,50000,100000001},{"Less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" spans="1:21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1.0371999999999999</v>
      </c>
      <c r="P247" s="8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3">
        <f t="shared" si="22"/>
        <v>41106.844733796293</v>
      </c>
      <c r="T247" s="13">
        <f t="shared" si="23"/>
        <v>41136.844733796293</v>
      </c>
      <c r="U247" s="17" t="str">
        <f>LOOKUP(D247,{0,1000,5000,10000,15000,20000,25000,30000,35000,40000,45000,50000,100000001},{"Less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8" spans="1:21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3.0546000000000002</v>
      </c>
      <c r="P248" s="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3">
        <f t="shared" si="22"/>
        <v>40480.155150462961</v>
      </c>
      <c r="T248" s="13">
        <f t="shared" si="23"/>
        <v>40530.196817129625</v>
      </c>
      <c r="U248" s="17" t="str">
        <f>LOOKUP(D248,{0,1000,5000,10000,15000,20000,25000,30000,35000,40000,45000,50000,100000001},{"Less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9" spans="1:21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1.341</v>
      </c>
      <c r="P249" s="8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3">
        <f t="shared" si="22"/>
        <v>40430.395995370367</v>
      </c>
      <c r="T249" s="13">
        <f t="shared" si="23"/>
        <v>40466.943749999999</v>
      </c>
      <c r="U249" s="17" t="str">
        <f>LOOKUP(D249,{0,1000,5000,10000,15000,20000,25000,30000,35000,40000,45000,50000,100000001},{"Less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0" spans="1:21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1.0133294117647058</v>
      </c>
      <c r="P250" s="8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3">
        <f t="shared" si="22"/>
        <v>40870.566076388888</v>
      </c>
      <c r="T250" s="13">
        <f t="shared" si="23"/>
        <v>40915.566076388888</v>
      </c>
      <c r="U250" s="17" t="str">
        <f>LOOKUP(D250,{0,1000,5000,10000,15000,20000,25000,30000,35000,40000,45000,50000,100000001},{"Less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1" spans="1:21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1.1292</v>
      </c>
      <c r="P251" s="8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3">
        <f t="shared" si="22"/>
        <v>40332.715509259258</v>
      </c>
      <c r="T251" s="13">
        <f t="shared" si="23"/>
        <v>40412.527777777774</v>
      </c>
      <c r="U251" s="17" t="str">
        <f>LOOKUP(D251,{0,1000,5000,10000,15000,20000,25000,30000,35000,40000,45000,50000,100000001},{"Less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2" spans="1:21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1.0558333333333334</v>
      </c>
      <c r="P252" s="8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3">
        <f t="shared" si="22"/>
        <v>41401.357534722221</v>
      </c>
      <c r="T252" s="13">
        <f t="shared" si="23"/>
        <v>41431.357534722221</v>
      </c>
      <c r="U252" s="17" t="str">
        <f>LOOKUP(D252,{0,1000,5000,10000,15000,20000,25000,30000,35000,40000,45000,50000,100000001},{"Less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53" spans="1:21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1.2557142857142858</v>
      </c>
      <c r="P253" s="8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3">
        <f t="shared" si="22"/>
        <v>41013.579236111109</v>
      </c>
      <c r="T253" s="13">
        <f t="shared" si="23"/>
        <v>41045.583333333328</v>
      </c>
      <c r="U253" s="17" t="str">
        <f>LOOKUP(D253,{0,1000,5000,10000,15000,20000,25000,30000,35000,40000,45000,50000,100000001},{"Less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4" spans="1:21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1.8455999999999999</v>
      </c>
      <c r="P254" s="8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3">
        <f t="shared" si="22"/>
        <v>40266.454375000001</v>
      </c>
      <c r="T254" s="13">
        <f t="shared" si="23"/>
        <v>40329.957638888889</v>
      </c>
      <c r="U254" s="17" t="str">
        <f>LOOKUP(D254,{0,1000,5000,10000,15000,20000,25000,30000,35000,40000,45000,50000,100000001},{"Less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5" spans="1:21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1.0073333333333334</v>
      </c>
      <c r="P255" s="8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3">
        <f t="shared" si="22"/>
        <v>40924.44253472222</v>
      </c>
      <c r="T255" s="13">
        <f t="shared" si="23"/>
        <v>40954.44253472222</v>
      </c>
      <c r="U255" s="17" t="str">
        <f>LOOKUP(D255,{0,1000,5000,10000,15000,20000,25000,30000,35000,40000,45000,50000,100000001},{"Less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6" spans="1:21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1.1694724999999999</v>
      </c>
      <c r="P256" s="8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3">
        <f t="shared" si="22"/>
        <v>42263.744328703695</v>
      </c>
      <c r="T256" s="13">
        <f t="shared" si="23"/>
        <v>42293.874999999993</v>
      </c>
      <c r="U256" s="17" t="str">
        <f>LOOKUP(D256,{0,1000,5000,10000,15000,20000,25000,30000,35000,40000,45000,50000,100000001},{"Less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57" spans="1:21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1.0673325</v>
      </c>
      <c r="P257" s="8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3">
        <f t="shared" si="22"/>
        <v>40588.318078703705</v>
      </c>
      <c r="T257" s="13">
        <f t="shared" si="23"/>
        <v>40618.276412037034</v>
      </c>
      <c r="U257" s="17" t="str">
        <f>LOOKUP(D257,{0,1000,5000,10000,15000,20000,25000,30000,35000,40000,45000,50000,100000001},{"Less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8" spans="1:21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8"/>
        <v>1.391</v>
      </c>
      <c r="P258" s="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3">
        <f t="shared" si="22"/>
        <v>41319.560960648145</v>
      </c>
      <c r="T258" s="13">
        <f t="shared" si="23"/>
        <v>41349.560960648145</v>
      </c>
      <c r="U258" s="17" t="str">
        <f>LOOKUP(D258,{0,1000,5000,10000,15000,20000,25000,30000,35000,40000,45000,50000,100000001},{"Less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9" spans="1:21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24">E259/D259</f>
        <v>1.0672648571428571</v>
      </c>
      <c r="P259" s="8">
        <f t="shared" ref="P259:P322" si="25">E259/L259</f>
        <v>66.70405357142856</v>
      </c>
      <c r="Q259" t="str">
        <f t="shared" ref="Q259:Q322" si="26">LEFT(N259,SEARCH("/",N259)-1)</f>
        <v>film &amp; video</v>
      </c>
      <c r="R259" t="str">
        <f t="shared" ref="R259:R322" si="27">MID(N259,SEARCH("/",N259)+1,255)</f>
        <v>documentary</v>
      </c>
      <c r="S259" s="13">
        <f t="shared" ref="S259:S322" si="28">(((J259/60)/60)/24)+DATE(1970,1,1)+(-5/24)</f>
        <v>42479.418541666666</v>
      </c>
      <c r="T259" s="13">
        <f t="shared" ref="T259:T322" si="29">(((I259/60)/60)/24)+DATE(1970,1,1)+(-5/24)</f>
        <v>42509.418541666666</v>
      </c>
      <c r="U259" s="17" t="str">
        <f>LOOKUP(D259,{0,1000,5000,10000,15000,20000,25000,30000,35000,40000,45000,50000,100000001},{"Less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60" spans="1:21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1.9114</v>
      </c>
      <c r="P260" s="8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3">
        <f t="shared" si="28"/>
        <v>40681.843356481477</v>
      </c>
      <c r="T260" s="13">
        <f t="shared" si="29"/>
        <v>40711.843356481477</v>
      </c>
      <c r="U260" s="17" t="str">
        <f>LOOKUP(D260,{0,1000,5000,10000,15000,20000,25000,30000,35000,40000,45000,50000,100000001},{"Less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61" spans="1:21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1.3193789333333332</v>
      </c>
      <c r="P261" s="8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3">
        <f t="shared" si="28"/>
        <v>42072.529733796291</v>
      </c>
      <c r="T261" s="13">
        <f t="shared" si="29"/>
        <v>42102.529733796291</v>
      </c>
      <c r="U261" s="17" t="str">
        <f>LOOKUP(D261,{0,1000,5000,10000,15000,20000,25000,30000,35000,40000,45000,50000,100000001},{"Less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2" spans="1:21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1.0640000000000001</v>
      </c>
      <c r="P262" s="8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3">
        <f t="shared" si="28"/>
        <v>40330.547210648147</v>
      </c>
      <c r="T262" s="13">
        <f t="shared" si="29"/>
        <v>40376.207638888889</v>
      </c>
      <c r="U262" s="17" t="str">
        <f>LOOKUP(D262,{0,1000,5000,10000,15000,20000,25000,30000,35000,40000,45000,50000,100000001},{"Less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3" spans="1:21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1.0740000000000001</v>
      </c>
      <c r="P263" s="8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3">
        <f t="shared" si="28"/>
        <v>41017.677129629628</v>
      </c>
      <c r="T263" s="13">
        <f t="shared" si="29"/>
        <v>41067.413194444445</v>
      </c>
      <c r="U263" s="17" t="str">
        <f>LOOKUP(D263,{0,1000,5000,10000,15000,20000,25000,30000,35000,40000,45000,50000,100000001},{"Less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4" spans="1:21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2.4</v>
      </c>
      <c r="P264" s="8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3">
        <f t="shared" si="28"/>
        <v>40555.039675925924</v>
      </c>
      <c r="T264" s="13">
        <f t="shared" si="29"/>
        <v>40600.039675925924</v>
      </c>
      <c r="U264" s="17" t="str">
        <f>LOOKUP(D264,{0,1000,5000,10000,15000,20000,25000,30000,35000,40000,45000,50000,100000001},{"Less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5" spans="1:21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1.1808107999999999</v>
      </c>
      <c r="P265" s="8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3">
        <f t="shared" si="28"/>
        <v>41149.746458333328</v>
      </c>
      <c r="T265" s="13">
        <f t="shared" si="29"/>
        <v>41179.746458333328</v>
      </c>
      <c r="U265" s="17" t="str">
        <f>LOOKUP(D265,{0,1000,5000,10000,15000,20000,25000,30000,35000,40000,45000,50000,100000001},{"Less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66" spans="1:21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1.1819999999999999</v>
      </c>
      <c r="P266" s="8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3">
        <f t="shared" si="28"/>
        <v>41010.411979166667</v>
      </c>
      <c r="T266" s="13">
        <f t="shared" si="29"/>
        <v>41040.411979166667</v>
      </c>
      <c r="U266" s="17" t="str">
        <f>LOOKUP(D266,{0,1000,5000,10000,15000,20000,25000,30000,35000,40000,45000,50000,100000001},{"Less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7" spans="1:21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1.111</v>
      </c>
      <c r="P267" s="8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3">
        <f t="shared" si="28"/>
        <v>40267.037384259253</v>
      </c>
      <c r="T267" s="13">
        <f t="shared" si="29"/>
        <v>40308.636111111111</v>
      </c>
      <c r="U267" s="17" t="str">
        <f>LOOKUP(D267,{0,1000,5000,10000,15000,20000,25000,30000,35000,40000,45000,50000,100000001},{"Less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8" spans="1:21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1.4550000000000001</v>
      </c>
      <c r="P268" s="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3">
        <f t="shared" si="28"/>
        <v>40204.966516203705</v>
      </c>
      <c r="T268" s="13">
        <f t="shared" si="29"/>
        <v>40290.95208333333</v>
      </c>
      <c r="U268" s="17" t="str">
        <f>LOOKUP(D268,{0,1000,5000,10000,15000,20000,25000,30000,35000,40000,45000,50000,100000001},{"Less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9" spans="1:21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1.3162883248730965</v>
      </c>
      <c r="P269" s="8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3">
        <f t="shared" si="28"/>
        <v>41785.244201388887</v>
      </c>
      <c r="T269" s="13">
        <f t="shared" si="29"/>
        <v>41815.244201388887</v>
      </c>
      <c r="U269" s="17" t="str">
        <f>LOOKUP(D269,{0,1000,5000,10000,15000,20000,25000,30000,35000,40000,45000,50000,100000001},{"Less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0" spans="1:21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1.1140000000000001</v>
      </c>
      <c r="P270" s="8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3">
        <f t="shared" si="28"/>
        <v>40808.944189814814</v>
      </c>
      <c r="T270" s="13">
        <f t="shared" si="29"/>
        <v>40853.985856481479</v>
      </c>
      <c r="U270" s="17" t="str">
        <f>LOOKUP(D270,{0,1000,5000,10000,15000,20000,25000,30000,35000,40000,45000,50000,100000001},{"Less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1" spans="1:21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1.4723377</v>
      </c>
      <c r="P271" s="8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3">
        <f t="shared" si="28"/>
        <v>42757.988680555551</v>
      </c>
      <c r="T271" s="13">
        <f t="shared" si="29"/>
        <v>42787.988680555551</v>
      </c>
      <c r="U271" s="17" t="str">
        <f>LOOKUP(D271,{0,1000,5000,10000,15000,20000,25000,30000,35000,40000,45000,50000,100000001},{"Less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2" spans="1:21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1.5260869565217392</v>
      </c>
      <c r="P272" s="8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3">
        <f t="shared" si="28"/>
        <v>40637.658217592587</v>
      </c>
      <c r="T272" s="13">
        <f t="shared" si="29"/>
        <v>40687.958333333328</v>
      </c>
      <c r="U272" s="17" t="str">
        <f>LOOKUP(D272,{0,1000,5000,10000,15000,20000,25000,30000,35000,40000,45000,50000,100000001},{"Less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3" spans="1:21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1.0468</v>
      </c>
      <c r="P273" s="8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3">
        <f t="shared" si="28"/>
        <v>41611.891909722224</v>
      </c>
      <c r="T273" s="13">
        <f t="shared" si="29"/>
        <v>41641.125</v>
      </c>
      <c r="U273" s="17" t="str">
        <f>LOOKUP(D273,{0,1000,5000,10000,15000,20000,25000,30000,35000,40000,45000,50000,100000001},{"Less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74" spans="1:21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1.7743366666666667</v>
      </c>
      <c r="P274" s="8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3">
        <f t="shared" si="28"/>
        <v>40235.692025462959</v>
      </c>
      <c r="T274" s="13">
        <f t="shared" si="29"/>
        <v>40296.575694444444</v>
      </c>
      <c r="U274" s="17" t="str">
        <f>LOOKUP(D274,{0,1000,5000,10000,15000,20000,25000,30000,35000,40000,45000,50000,100000001},{"Less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5" spans="1:21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1.077758</v>
      </c>
      <c r="P275" s="8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3">
        <f t="shared" si="28"/>
        <v>40697.29011574074</v>
      </c>
      <c r="T275" s="13">
        <f t="shared" si="29"/>
        <v>40727.29011574074</v>
      </c>
      <c r="U275" s="17" t="str">
        <f>LOOKUP(D275,{0,1000,5000,10000,15000,20000,25000,30000,35000,40000,45000,50000,100000001},{"Less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6" spans="1:21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1.56</v>
      </c>
      <c r="P276" s="8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3">
        <f t="shared" si="28"/>
        <v>40969.704039351847</v>
      </c>
      <c r="T276" s="13">
        <f t="shared" si="29"/>
        <v>41004.082638888889</v>
      </c>
      <c r="U276" s="17" t="str">
        <f>LOOKUP(D276,{0,1000,5000,10000,15000,20000,25000,30000,35000,40000,45000,50000,100000001},{"Less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7" spans="1:21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1.08395</v>
      </c>
      <c r="P277" s="8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3">
        <f t="shared" si="28"/>
        <v>41192.823680555557</v>
      </c>
      <c r="T277" s="13">
        <f t="shared" si="29"/>
        <v>41222.865347222221</v>
      </c>
      <c r="U277" s="17" t="str">
        <f>LOOKUP(D277,{0,1000,5000,10000,15000,20000,25000,30000,35000,40000,45000,50000,100000001},{"Less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78" spans="1:21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1.476</v>
      </c>
      <c r="P278" s="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3">
        <f t="shared" si="28"/>
        <v>40966.87354166666</v>
      </c>
      <c r="T278" s="13">
        <f t="shared" si="29"/>
        <v>41026.831874999996</v>
      </c>
      <c r="U278" s="17" t="str">
        <f>LOOKUP(D278,{0,1000,5000,10000,15000,20000,25000,30000,35000,40000,45000,50000,100000001},{"Less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" spans="1:21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1.1038153846153846</v>
      </c>
      <c r="P279" s="8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3">
        <f t="shared" si="28"/>
        <v>42117.68309027778</v>
      </c>
      <c r="T279" s="13">
        <f t="shared" si="29"/>
        <v>42147.68309027778</v>
      </c>
      <c r="U279" s="17" t="str">
        <f>LOOKUP(D279,{0,1000,5000,10000,15000,20000,25000,30000,35000,40000,45000,50000,100000001},{"Less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80" spans="1:21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1.5034814814814814</v>
      </c>
      <c r="P280" s="8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3">
        <f t="shared" si="28"/>
        <v>41163.832627314812</v>
      </c>
      <c r="T280" s="13">
        <f t="shared" si="29"/>
        <v>41193.832627314812</v>
      </c>
      <c r="U280" s="17" t="str">
        <f>LOOKUP(D280,{0,1000,5000,10000,15000,20000,25000,30000,35000,40000,45000,50000,100000001},{"Less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81" spans="1:21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1.5731829411764706</v>
      </c>
      <c r="P281" s="8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3">
        <f t="shared" si="28"/>
        <v>42759.035833333335</v>
      </c>
      <c r="T281" s="13">
        <f t="shared" si="29"/>
        <v>42792.875694444439</v>
      </c>
      <c r="U281" s="17" t="str">
        <f>LOOKUP(D281,{0,1000,5000,10000,15000,20000,25000,30000,35000,40000,45000,50000,100000001},{"Less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82" spans="1:21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1.5614399999999999</v>
      </c>
      <c r="P282" s="8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3">
        <f t="shared" si="28"/>
        <v>41744.382349537031</v>
      </c>
      <c r="T282" s="13">
        <f t="shared" si="29"/>
        <v>41789.382349537031</v>
      </c>
      <c r="U282" s="17" t="str">
        <f>LOOKUP(D282,{0,1000,5000,10000,15000,20000,25000,30000,35000,40000,45000,50000,100000001},{"Less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83" spans="1:21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1.2058763636363636</v>
      </c>
      <c r="P283" s="8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3">
        <f t="shared" si="28"/>
        <v>39949.955011574071</v>
      </c>
      <c r="T283" s="13">
        <f t="shared" si="29"/>
        <v>40035.601388888885</v>
      </c>
      <c r="U283" s="17" t="str">
        <f>LOOKUP(D283,{0,1000,5000,10000,15000,20000,25000,30000,35000,40000,45000,50000,100000001},{"Less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1.0118888888888888</v>
      </c>
      <c r="P284" s="8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3">
        <f t="shared" si="28"/>
        <v>40194.711712962962</v>
      </c>
      <c r="T284" s="13">
        <f t="shared" si="29"/>
        <v>40231.708333333328</v>
      </c>
      <c r="U284" s="17" t="str">
        <f>LOOKUP(D284,{0,1000,5000,10000,15000,20000,25000,30000,35000,40000,45000,50000,100000001},{"Less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85" spans="1:21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1.142725</v>
      </c>
      <c r="P285" s="8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3">
        <f t="shared" si="28"/>
        <v>40675.501666666663</v>
      </c>
      <c r="T285" s="13">
        <f t="shared" si="29"/>
        <v>40694.999305555553</v>
      </c>
      <c r="U285" s="17" t="str">
        <f>LOOKUP(D285,{0,1000,5000,10000,15000,20000,25000,30000,35000,40000,45000,50000,100000001},{"Less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86" spans="1:21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1.0462615</v>
      </c>
      <c r="P286" s="8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3">
        <f t="shared" si="28"/>
        <v>40904.529861111107</v>
      </c>
      <c r="T286" s="13">
        <f t="shared" si="29"/>
        <v>40929.529861111107</v>
      </c>
      <c r="U286" s="17" t="str">
        <f>LOOKUP(D286,{0,1000,5000,10000,15000,20000,25000,30000,35000,40000,45000,50000,100000001},{"Less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87" spans="1:21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2.2882507142857142</v>
      </c>
      <c r="P287" s="8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3">
        <f t="shared" si="28"/>
        <v>41506.547777777778</v>
      </c>
      <c r="T287" s="13">
        <f t="shared" si="29"/>
        <v>41536.547777777778</v>
      </c>
      <c r="U287" s="17" t="str">
        <f>LOOKUP(D287,{0,1000,5000,10000,15000,20000,25000,30000,35000,40000,45000,50000,100000001},{"Less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8" spans="1:21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1.0915333333333332</v>
      </c>
      <c r="P288" s="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3">
        <f t="shared" si="28"/>
        <v>41313.60791666666</v>
      </c>
      <c r="T288" s="13">
        <f t="shared" si="29"/>
        <v>41358.566249999996</v>
      </c>
      <c r="U288" s="17" t="str">
        <f>LOOKUP(D288,{0,1000,5000,10000,15000,20000,25000,30000,35000,40000,45000,50000,100000001},{"Less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89" spans="1:21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1.7629999999999999</v>
      </c>
      <c r="P289" s="8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3">
        <f t="shared" si="28"/>
        <v>41184.069652777776</v>
      </c>
      <c r="T289" s="13">
        <f t="shared" si="29"/>
        <v>41214.958333333328</v>
      </c>
      <c r="U289" s="17" t="str">
        <f>LOOKUP(D289,{0,1000,5000,10000,15000,20000,25000,30000,35000,40000,45000,50000,100000001},{"Less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90" spans="1:21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1.0321061999999999</v>
      </c>
      <c r="P290" s="8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3">
        <f t="shared" si="28"/>
        <v>41050.960567129623</v>
      </c>
      <c r="T290" s="13">
        <f t="shared" si="29"/>
        <v>41085.960567129623</v>
      </c>
      <c r="U290" s="17" t="str">
        <f>LOOKUP(D290,{0,1000,5000,10000,15000,20000,25000,30000,35000,40000,45000,50000,100000001},{"Less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1" spans="1:21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1.0482</v>
      </c>
      <c r="P291" s="8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3">
        <f t="shared" si="28"/>
        <v>41550.248078703698</v>
      </c>
      <c r="T291" s="13">
        <f t="shared" si="29"/>
        <v>41580.248078703698</v>
      </c>
      <c r="U291" s="17" t="str">
        <f>LOOKUP(D291,{0,1000,5000,10000,15000,20000,25000,30000,35000,40000,45000,50000,100000001},{"Less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92" spans="1:21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1.0668444444444445</v>
      </c>
      <c r="P292" s="8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3">
        <f t="shared" si="28"/>
        <v>40526.160844907405</v>
      </c>
      <c r="T292" s="13">
        <f t="shared" si="29"/>
        <v>40576.124305555553</v>
      </c>
      <c r="U292" s="17" t="str">
        <f>LOOKUP(D292,{0,1000,5000,10000,15000,20000,25000,30000,35000,40000,45000,50000,100000001},{"Less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" spans="1:21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1.2001999999999999</v>
      </c>
      <c r="P293" s="8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3">
        <f t="shared" si="28"/>
        <v>41376.560717592591</v>
      </c>
      <c r="T293" s="13">
        <f t="shared" si="29"/>
        <v>41394.792361111111</v>
      </c>
      <c r="U293" s="17" t="str">
        <f>LOOKUP(D293,{0,1000,5000,10000,15000,20000,25000,30000,35000,40000,45000,50000,100000001},{"Less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4" spans="1:21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1.0150693333333334</v>
      </c>
      <c r="P294" s="8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3">
        <f t="shared" si="28"/>
        <v>40812.594895833332</v>
      </c>
      <c r="T294" s="13">
        <f t="shared" si="29"/>
        <v>40844.957638888889</v>
      </c>
      <c r="U294" s="17" t="str">
        <f>LOOKUP(D294,{0,1000,5000,10000,15000,20000,25000,30000,35000,40000,45000,50000,100000001},{"Less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5" spans="1:21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1.0138461538461538</v>
      </c>
      <c r="P295" s="8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3">
        <f t="shared" si="28"/>
        <v>41719.459652777776</v>
      </c>
      <c r="T295" s="13">
        <f t="shared" si="29"/>
        <v>41749.459652777776</v>
      </c>
      <c r="U295" s="17" t="str">
        <f>LOOKUP(D295,{0,1000,5000,10000,15000,20000,25000,30000,35000,40000,45000,50000,100000001},{"Less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6" spans="1:21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</v>
      </c>
      <c r="P296" s="8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3">
        <f t="shared" si="28"/>
        <v>40342.876087962963</v>
      </c>
      <c r="T296" s="13">
        <f t="shared" si="29"/>
        <v>40378.458333333328</v>
      </c>
      <c r="U296" s="17" t="str">
        <f>LOOKUP(D296,{0,1000,5000,10000,15000,20000,25000,30000,35000,40000,45000,50000,100000001},{"Less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7" spans="1:21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1.3310911999999999</v>
      </c>
      <c r="P297" s="8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3">
        <f t="shared" si="28"/>
        <v>41518.796400462961</v>
      </c>
      <c r="T297" s="13">
        <f t="shared" si="29"/>
        <v>41578.791666666664</v>
      </c>
      <c r="U297" s="17" t="str">
        <f>LOOKUP(D297,{0,1000,5000,10000,15000,20000,25000,30000,35000,40000,45000,50000,100000001},{"Less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8" spans="1:21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1.187262</v>
      </c>
      <c r="P298" s="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3">
        <f t="shared" si="28"/>
        <v>41134.267164351848</v>
      </c>
      <c r="T298" s="13">
        <f t="shared" si="29"/>
        <v>41159.267164351848</v>
      </c>
      <c r="U298" s="17" t="str">
        <f>LOOKUP(D298,{0,1000,5000,10000,15000,20000,25000,30000,35000,40000,45000,50000,100000001},{"Less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9" spans="1:21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1.0064</v>
      </c>
      <c r="P299" s="8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3">
        <f t="shared" si="28"/>
        <v>42089.519687500004</v>
      </c>
      <c r="T299" s="13">
        <f t="shared" si="29"/>
        <v>42124.957638888889</v>
      </c>
      <c r="U299" s="17" t="str">
        <f>LOOKUP(D299,{0,1000,5000,10000,15000,20000,25000,30000,35000,40000,45000,50000,100000001},{"Less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0" spans="1:21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1.089324126984127</v>
      </c>
      <c r="P300" s="8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3">
        <f t="shared" si="28"/>
        <v>41709.255185185182</v>
      </c>
      <c r="T300" s="13">
        <f t="shared" si="29"/>
        <v>41768.666666666664</v>
      </c>
      <c r="U300" s="17" t="str">
        <f>LOOKUP(D300,{0,1000,5000,10000,15000,20000,25000,30000,35000,40000,45000,50000,100000001},{"Less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1" spans="1:21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1.789525</v>
      </c>
      <c r="P301" s="8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3">
        <f t="shared" si="28"/>
        <v>40469.016898148147</v>
      </c>
      <c r="T301" s="13">
        <f t="shared" si="29"/>
        <v>40499.058564814812</v>
      </c>
      <c r="U301" s="17" t="str">
        <f>LOOKUP(D301,{0,1000,5000,10000,15000,20000,25000,30000,35000,40000,45000,50000,100000001},{"Less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2" spans="1:21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1.0172264</v>
      </c>
      <c r="P302" s="8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3">
        <f t="shared" si="28"/>
        <v>40626.751597222217</v>
      </c>
      <c r="T302" s="13">
        <f t="shared" si="29"/>
        <v>40657.751597222217</v>
      </c>
      <c r="U302" s="17" t="str">
        <f>LOOKUP(D302,{0,1000,5000,10000,15000,20000,25000,30000,35000,40000,45000,50000,100000001},{"Less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3" spans="1:21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1.1873499999999999</v>
      </c>
      <c r="P303" s="8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3">
        <f t="shared" si="28"/>
        <v>41312.529340277775</v>
      </c>
      <c r="T303" s="13">
        <f t="shared" si="29"/>
        <v>41352.487673611111</v>
      </c>
      <c r="U303" s="17" t="str">
        <f>LOOKUP(D303,{0,1000,5000,10000,15000,20000,25000,30000,35000,40000,45000,50000,100000001},{"Less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4" spans="1:21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1.0045999999999999</v>
      </c>
      <c r="P304" s="8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3">
        <f t="shared" si="28"/>
        <v>40933.648587962962</v>
      </c>
      <c r="T304" s="13">
        <f t="shared" si="29"/>
        <v>40963.648587962962</v>
      </c>
      <c r="U304" s="17" t="str">
        <f>LOOKUP(D304,{0,1000,5000,10000,15000,20000,25000,30000,35000,40000,45000,50000,100000001},{"Less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5" spans="1:21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1.3746666666666667</v>
      </c>
      <c r="P305" s="8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3">
        <f t="shared" si="28"/>
        <v>41031.862800925926</v>
      </c>
      <c r="T305" s="13">
        <f t="shared" si="29"/>
        <v>41061.862800925926</v>
      </c>
      <c r="U305" s="17" t="str">
        <f>LOOKUP(D305,{0,1000,5000,10000,15000,20000,25000,30000,35000,40000,45000,50000,100000001},{"Less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6" spans="1:21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2.3164705882352941</v>
      </c>
      <c r="P306" s="8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3">
        <f t="shared" si="28"/>
        <v>41113.88653935185</v>
      </c>
      <c r="T306" s="13">
        <f t="shared" si="29"/>
        <v>41152.875</v>
      </c>
      <c r="U306" s="17" t="str">
        <f>LOOKUP(D306,{0,1000,5000,10000,15000,20000,25000,30000,35000,40000,45000,50000,100000001},{"Less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7" spans="1:21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1.3033333333333332</v>
      </c>
      <c r="P307" s="8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3">
        <f t="shared" si="28"/>
        <v>40948.421863425923</v>
      </c>
      <c r="T307" s="13">
        <f t="shared" si="29"/>
        <v>40978.421863425923</v>
      </c>
      <c r="U307" s="17" t="str">
        <f>LOOKUP(D307,{0,1000,5000,10000,15000,20000,25000,30000,35000,40000,45000,50000,100000001},{"Less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8" spans="1:21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2.9289999999999998</v>
      </c>
      <c r="P308" s="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3">
        <f t="shared" si="28"/>
        <v>41333.628854166665</v>
      </c>
      <c r="T308" s="13">
        <f t="shared" si="29"/>
        <v>41353.587187500001</v>
      </c>
      <c r="U308" s="17" t="str">
        <f>LOOKUP(D308,{0,1000,5000,10000,15000,20000,25000,30000,35000,40000,45000,50000,100000001},{"Less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9" spans="1:21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1.1131818181818183</v>
      </c>
      <c r="P309" s="8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3">
        <f t="shared" si="28"/>
        <v>41282.736122685179</v>
      </c>
      <c r="T309" s="13">
        <f t="shared" si="29"/>
        <v>41312.736122685179</v>
      </c>
      <c r="U309" s="17" t="str">
        <f>LOOKUP(D309,{0,1000,5000,10000,15000,20000,25000,30000,35000,40000,45000,50000,100000001},{"Less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10" spans="1:21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1.0556666666666668</v>
      </c>
      <c r="P310" s="8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3">
        <f t="shared" si="28"/>
        <v>40567.486226851848</v>
      </c>
      <c r="T310" s="13">
        <f t="shared" si="29"/>
        <v>40612.486226851848</v>
      </c>
      <c r="U310" s="17" t="str">
        <f>LOOKUP(D310,{0,1000,5000,10000,15000,20000,25000,30000,35000,40000,45000,50000,100000001},{"Less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1" spans="1:21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1.1894444444444445</v>
      </c>
      <c r="P311" s="8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3">
        <f t="shared" si="28"/>
        <v>41134.543217592589</v>
      </c>
      <c r="T311" s="13">
        <f t="shared" si="29"/>
        <v>41155.543217592589</v>
      </c>
      <c r="U311" s="17" t="str">
        <f>LOOKUP(D311,{0,1000,5000,10000,15000,20000,25000,30000,35000,40000,45000,50000,100000001},{"Less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12" spans="1:21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1.04129</v>
      </c>
      <c r="P312" s="8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3">
        <f t="shared" si="28"/>
        <v>40820.974803240737</v>
      </c>
      <c r="T312" s="13">
        <f t="shared" si="29"/>
        <v>40835.875</v>
      </c>
      <c r="U312" s="17" t="str">
        <f>LOOKUP(D312,{0,1000,5000,10000,15000,20000,25000,30000,35000,40000,45000,50000,100000001},{"Less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3" spans="1:21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1.0410165</v>
      </c>
      <c r="P313" s="8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3">
        <f t="shared" si="28"/>
        <v>40868.011481481481</v>
      </c>
      <c r="T313" s="13">
        <f t="shared" si="29"/>
        <v>40909.124305555553</v>
      </c>
      <c r="U313" s="17" t="str">
        <f>LOOKUP(D313,{0,1000,5000,10000,15000,20000,25000,30000,35000,40000,45000,50000,100000001},{"Less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14" spans="1:21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1.1187499999999999</v>
      </c>
      <c r="P314" s="8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3">
        <f t="shared" si="28"/>
        <v>41348.669351851851</v>
      </c>
      <c r="T314" s="13">
        <f t="shared" si="29"/>
        <v>41378.669351851851</v>
      </c>
      <c r="U314" s="17" t="str">
        <f>LOOKUP(D314,{0,1000,5000,10000,15000,20000,25000,30000,35000,40000,45000,50000,100000001},{"Less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5" spans="1:21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1.0473529411764706</v>
      </c>
      <c r="P315" s="8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3">
        <f t="shared" si="28"/>
        <v>40357.019606481481</v>
      </c>
      <c r="T315" s="13">
        <f t="shared" si="29"/>
        <v>40401.457638888889</v>
      </c>
      <c r="U315" s="17" t="str">
        <f>LOOKUP(D315,{0,1000,5000,10000,15000,20000,25000,30000,35000,40000,45000,50000,100000001},{"Less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16" spans="1:21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3.8515000000000001</v>
      </c>
      <c r="P316" s="8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3">
        <f t="shared" si="28"/>
        <v>41304.624861111108</v>
      </c>
      <c r="T316" s="13">
        <f t="shared" si="29"/>
        <v>41334.624861111108</v>
      </c>
      <c r="U316" s="17" t="str">
        <f>LOOKUP(D316,{0,1000,5000,10000,15000,20000,25000,30000,35000,40000,45000,50000,100000001},{"Less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" spans="1:21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1.01248</v>
      </c>
      <c r="P317" s="8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3">
        <f t="shared" si="28"/>
        <v>41113.564050925925</v>
      </c>
      <c r="T317" s="13">
        <f t="shared" si="29"/>
        <v>41143.564050925925</v>
      </c>
      <c r="U317" s="17" t="str">
        <f>LOOKUP(D317,{0,1000,5000,10000,15000,20000,25000,30000,35000,40000,45000,50000,100000001},{"Less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18" spans="1:21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1.1377333333333333</v>
      </c>
      <c r="P318" s="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3">
        <f t="shared" si="28"/>
        <v>41950.715243055551</v>
      </c>
      <c r="T318" s="13">
        <f t="shared" si="29"/>
        <v>41983.999305555553</v>
      </c>
      <c r="U318" s="17" t="str">
        <f>LOOKUP(D318,{0,1000,5000,10000,15000,20000,25000,30000,35000,40000,45000,50000,100000001},{"Less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19" spans="1:21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1.0080333333333333</v>
      </c>
      <c r="P319" s="8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3">
        <f t="shared" si="28"/>
        <v>41589.468553240738</v>
      </c>
      <c r="T319" s="13">
        <f t="shared" si="29"/>
        <v>41619.468553240738</v>
      </c>
      <c r="U319" s="17" t="str">
        <f>LOOKUP(D319,{0,1000,5000,10000,15000,20000,25000,30000,35000,40000,45000,50000,100000001},{"Less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20" spans="1:21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2.8332000000000002</v>
      </c>
      <c r="P320" s="8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3">
        <f t="shared" si="28"/>
        <v>41329.830451388887</v>
      </c>
      <c r="T320" s="13">
        <f t="shared" si="29"/>
        <v>41359.788784722223</v>
      </c>
      <c r="U320" s="17" t="str">
        <f>LOOKUP(D320,{0,1000,5000,10000,15000,20000,25000,30000,35000,40000,45000,50000,100000001},{"Less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1" spans="1:21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1.1268</v>
      </c>
      <c r="P321" s="8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3">
        <f t="shared" si="28"/>
        <v>40123.629965277774</v>
      </c>
      <c r="T321" s="13">
        <f t="shared" si="29"/>
        <v>40211.124305555553</v>
      </c>
      <c r="U321" s="17" t="str">
        <f>LOOKUP(D321,{0,1000,5000,10000,15000,20000,25000,30000,35000,40000,45000,50000,100000001},{"Less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4"/>
        <v>1.0658000000000001</v>
      </c>
      <c r="P322" s="8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3">
        <f t="shared" si="28"/>
        <v>42331.34297453703</v>
      </c>
      <c r="T322" s="13">
        <f t="shared" si="29"/>
        <v>42360.749999999993</v>
      </c>
      <c r="U322" s="17" t="str">
        <f>LOOKUP(D322,{0,1000,5000,10000,15000,20000,25000,30000,35000,40000,45000,50000,100000001},{"Less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3" spans="1:21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30">E323/D323</f>
        <v>1.0266285714285714</v>
      </c>
      <c r="P323" s="8">
        <f t="shared" ref="P323:P386" si="31">E323/L323</f>
        <v>106.62314540059347</v>
      </c>
      <c r="Q323" t="str">
        <f t="shared" ref="Q323:Q386" si="32">LEFT(N323,SEARCH("/",N323)-1)</f>
        <v>film &amp; video</v>
      </c>
      <c r="R323" t="str">
        <f t="shared" ref="R323:R386" si="33">MID(N323,SEARCH("/",N323)+1,255)</f>
        <v>documentary</v>
      </c>
      <c r="S323" s="13">
        <f t="shared" ref="S323:S386" si="34">(((J323/60)/60)/24)+DATE(1970,1,1)+(-5/24)</f>
        <v>42647.238263888888</v>
      </c>
      <c r="T323" s="13">
        <f t="shared" ref="T323:T386" si="35">(((I323/60)/60)/24)+DATE(1970,1,1)+(-5/24)</f>
        <v>42682.27993055556</v>
      </c>
      <c r="U323" s="17" t="str">
        <f>LOOKUP(D323,{0,1000,5000,10000,15000,20000,25000,30000,35000,40000,45000,50000,100000001},{"Less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24" spans="1:21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1.0791200000000001</v>
      </c>
      <c r="P324" s="8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3">
        <f t="shared" si="34"/>
        <v>42473.361666666664</v>
      </c>
      <c r="T324" s="13">
        <f t="shared" si="35"/>
        <v>42503.361666666664</v>
      </c>
      <c r="U324" s="17" t="str">
        <f>LOOKUP(D324,{0,1000,5000,10000,15000,20000,25000,30000,35000,40000,45000,50000,100000001},{"Less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25" spans="1:21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1.2307407407407407</v>
      </c>
      <c r="P325" s="8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3">
        <f t="shared" si="34"/>
        <v>42697.113032407404</v>
      </c>
      <c r="T325" s="13">
        <f t="shared" si="35"/>
        <v>42725.124305555553</v>
      </c>
      <c r="U325" s="17" t="str">
        <f>LOOKUP(D325,{0,1000,5000,10000,15000,20000,25000,30000,35000,40000,45000,50000,100000001},{"Less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6" spans="1:21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1.016</v>
      </c>
      <c r="P326" s="8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3">
        <f t="shared" si="34"/>
        <v>42184.417916666665</v>
      </c>
      <c r="T326" s="13">
        <f t="shared" si="35"/>
        <v>42217.417916666665</v>
      </c>
      <c r="U326" s="17" t="str">
        <f>LOOKUP(D326,{0,1000,5000,10000,15000,20000,25000,30000,35000,40000,45000,50000,100000001},{"Less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7" spans="1:21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1.04396</v>
      </c>
      <c r="P327" s="8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3">
        <f t="shared" si="34"/>
        <v>42688.979548611103</v>
      </c>
      <c r="T327" s="13">
        <f t="shared" si="35"/>
        <v>42723.979548611103</v>
      </c>
      <c r="U327" s="17" t="str">
        <f>LOOKUP(D327,{0,1000,5000,10000,15000,20000,25000,30000,35000,40000,45000,50000,100000001},{"Less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28" spans="1:21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1.1292973333333334</v>
      </c>
      <c r="P328" s="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3">
        <f t="shared" si="34"/>
        <v>42775.106550925928</v>
      </c>
      <c r="T328" s="13">
        <f t="shared" si="35"/>
        <v>42808.747916666667</v>
      </c>
      <c r="U328" s="17" t="str">
        <f>LOOKUP(D328,{0,1000,5000,10000,15000,20000,25000,30000,35000,40000,45000,50000,100000001},{"Less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29" spans="1:21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1.3640000000000001</v>
      </c>
      <c r="P329" s="8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3">
        <f t="shared" si="34"/>
        <v>42058.026956018519</v>
      </c>
      <c r="T329" s="13">
        <f t="shared" si="35"/>
        <v>42085.124999999993</v>
      </c>
      <c r="U329" s="17" t="str">
        <f>LOOKUP(D329,{0,1000,5000,10000,15000,20000,25000,30000,35000,40000,45000,50000,100000001},{"Less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" spans="1:21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1.036144</v>
      </c>
      <c r="P330" s="8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3">
        <f t="shared" si="34"/>
        <v>42278.738287037035</v>
      </c>
      <c r="T330" s="13">
        <f t="shared" si="35"/>
        <v>42308.958333333336</v>
      </c>
      <c r="U330" s="17" t="str">
        <f>LOOKUP(D330,{0,1000,5000,10000,15000,20000,25000,30000,35000,40000,45000,50000,100000001},{"Less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31" spans="1:21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1.0549999999999999</v>
      </c>
      <c r="P331" s="8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3">
        <f t="shared" si="34"/>
        <v>42291.258414351854</v>
      </c>
      <c r="T331" s="13">
        <f t="shared" si="35"/>
        <v>42314.958333333336</v>
      </c>
      <c r="U331" s="17" t="str">
        <f>LOOKUP(D331,{0,1000,5000,10000,15000,20000,25000,30000,35000,40000,45000,50000,100000001},{"Less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32" spans="1:21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1.0182857142857142</v>
      </c>
      <c r="P332" s="8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3">
        <f t="shared" si="34"/>
        <v>41379.307442129626</v>
      </c>
      <c r="T332" s="13">
        <f t="shared" si="35"/>
        <v>41410.957638888889</v>
      </c>
      <c r="U332" s="17" t="str">
        <f>LOOKUP(D332,{0,1000,5000,10000,15000,20000,25000,30000,35000,40000,45000,50000,100000001},{"Less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33" spans="1:21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1.0660499999999999</v>
      </c>
      <c r="P333" s="8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3">
        <f t="shared" si="34"/>
        <v>42507.373078703698</v>
      </c>
      <c r="T333" s="13">
        <f t="shared" si="35"/>
        <v>42538.373078703698</v>
      </c>
      <c r="U333" s="17" t="str">
        <f>LOOKUP(D333,{0,1000,5000,10000,15000,20000,25000,30000,35000,40000,45000,50000,100000001},{"Less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34" spans="1:21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1.13015</v>
      </c>
      <c r="P334" s="8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3">
        <f t="shared" si="34"/>
        <v>42263.471956018511</v>
      </c>
      <c r="T334" s="13">
        <f t="shared" si="35"/>
        <v>42305.124999999993</v>
      </c>
      <c r="U334" s="17" t="str">
        <f>LOOKUP(D334,{0,1000,5000,10000,15000,20000,25000,30000,35000,40000,45000,50000,100000001},{"Less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35" spans="1:21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1.252275</v>
      </c>
      <c r="P335" s="8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3">
        <f t="shared" si="34"/>
        <v>42437.428136574068</v>
      </c>
      <c r="T335" s="13">
        <f t="shared" si="35"/>
        <v>42467.386469907404</v>
      </c>
      <c r="U335" s="17" t="str">
        <f>LOOKUP(D335,{0,1000,5000,10000,15000,20000,25000,30000,35000,40000,45000,50000,100000001},{"Less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36" spans="1:21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1.0119</v>
      </c>
      <c r="P336" s="8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3">
        <f t="shared" si="34"/>
        <v>42101.474039351851</v>
      </c>
      <c r="T336" s="13">
        <f t="shared" si="35"/>
        <v>42139.583333333336</v>
      </c>
      <c r="U336" s="17" t="str">
        <f>LOOKUP(D336,{0,1000,5000,10000,15000,20000,25000,30000,35000,40000,45000,50000,100000001},{"Less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37" spans="1:21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1.0276470588235294</v>
      </c>
      <c r="P337" s="8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3">
        <f t="shared" si="34"/>
        <v>42101.529108796291</v>
      </c>
      <c r="T337" s="13">
        <f t="shared" si="35"/>
        <v>42132.708333333336</v>
      </c>
      <c r="U337" s="17" t="str">
        <f>LOOKUP(D337,{0,1000,5000,10000,15000,20000,25000,30000,35000,40000,45000,50000,100000001},{"Less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8" spans="1:21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1.1683911999999999</v>
      </c>
      <c r="P338" s="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3">
        <f t="shared" si="34"/>
        <v>42291.387939814813</v>
      </c>
      <c r="T338" s="13">
        <f t="shared" si="35"/>
        <v>42321.429606481477</v>
      </c>
      <c r="U338" s="17" t="str">
        <f>LOOKUP(D338,{0,1000,5000,10000,15000,20000,25000,30000,35000,40000,45000,50000,100000001},{"Less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39" spans="1:21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1.0116833333333335</v>
      </c>
      <c r="P339" s="8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3">
        <f t="shared" si="34"/>
        <v>42046.920231481483</v>
      </c>
      <c r="T339" s="13">
        <f t="shared" si="35"/>
        <v>42076.878564814811</v>
      </c>
      <c r="U339" s="17" t="str">
        <f>LOOKUP(D339,{0,1000,5000,10000,15000,20000,25000,30000,35000,40000,45000,50000,100000001},{"Less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0" spans="1:21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1.1013360000000001</v>
      </c>
      <c r="P340" s="8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3">
        <f t="shared" si="34"/>
        <v>42559.547337962962</v>
      </c>
      <c r="T340" s="13">
        <f t="shared" si="35"/>
        <v>42615.833333333336</v>
      </c>
      <c r="U340" s="17" t="str">
        <f>LOOKUP(D340,{0,1000,5000,10000,15000,20000,25000,30000,35000,40000,45000,50000,100000001},{"Less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41" spans="1:21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1.0808333333333333</v>
      </c>
      <c r="P341" s="8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3">
        <f t="shared" si="34"/>
        <v>42093.551712962959</v>
      </c>
      <c r="T341" s="13">
        <f t="shared" si="35"/>
        <v>42123.551712962959</v>
      </c>
      <c r="U341" s="17" t="str">
        <f>LOOKUP(D341,{0,1000,5000,10000,15000,20000,25000,30000,35000,40000,45000,50000,100000001},{"Less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2" spans="1:21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1.2502285714285715</v>
      </c>
      <c r="P342" s="8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3">
        <f t="shared" si="34"/>
        <v>42772.460729166669</v>
      </c>
      <c r="T342" s="13">
        <f t="shared" si="35"/>
        <v>42802.666666666664</v>
      </c>
      <c r="U342" s="17" t="str">
        <f>LOOKUP(D342,{0,1000,5000,10000,15000,20000,25000,30000,35000,40000,45000,50000,100000001},{"Less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43" spans="1:21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1.0671428571428572</v>
      </c>
      <c r="P343" s="8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3">
        <f t="shared" si="34"/>
        <v>41894.671273148146</v>
      </c>
      <c r="T343" s="13">
        <f t="shared" si="35"/>
        <v>41912.957638888889</v>
      </c>
      <c r="U343" s="17" t="str">
        <f>LOOKUP(D343,{0,1000,5000,10000,15000,20000,25000,30000,35000,40000,45000,50000,100000001},{"Less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" spans="1:21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1.0036639999999999</v>
      </c>
      <c r="P344" s="8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3">
        <f t="shared" si="34"/>
        <v>42459.572511574072</v>
      </c>
      <c r="T344" s="13">
        <f t="shared" si="35"/>
        <v>42489.572511574072</v>
      </c>
      <c r="U344" s="17" t="str">
        <f>LOOKUP(D344,{0,1000,5000,10000,15000,20000,25000,30000,35000,40000,45000,50000,100000001},{"Less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45" spans="1:21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1.0202863333333334</v>
      </c>
      <c r="P345" s="8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3">
        <f t="shared" si="34"/>
        <v>41926.529456018514</v>
      </c>
      <c r="T345" s="13">
        <f t="shared" si="35"/>
        <v>41956.916666666664</v>
      </c>
      <c r="U345" s="17" t="str">
        <f>LOOKUP(D345,{0,1000,5000,10000,15000,20000,25000,30000,35000,40000,45000,50000,100000001},{"Less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46" spans="1:21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1.0208358208955224</v>
      </c>
      <c r="P346" s="8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3">
        <f t="shared" si="34"/>
        <v>42111.762662037036</v>
      </c>
      <c r="T346" s="13">
        <f t="shared" si="35"/>
        <v>42155.888888888883</v>
      </c>
      <c r="U346" s="17" t="str">
        <f>LOOKUP(D346,{0,1000,5000,10000,15000,20000,25000,30000,35000,40000,45000,50000,100000001},{"Less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47" spans="1:21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1.2327586206896552</v>
      </c>
      <c r="P347" s="8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3">
        <f t="shared" si="34"/>
        <v>42114.735995370364</v>
      </c>
      <c r="T347" s="13">
        <f t="shared" si="35"/>
        <v>42144.735995370364</v>
      </c>
      <c r="U347" s="17" t="str">
        <f>LOOKUP(D347,{0,1000,5000,10000,15000,20000,25000,30000,35000,40000,45000,50000,100000001},{"Less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8" spans="1:21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1.7028880000000002</v>
      </c>
      <c r="P348" s="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3">
        <f t="shared" si="34"/>
        <v>42261.291909722226</v>
      </c>
      <c r="T348" s="13">
        <f t="shared" si="35"/>
        <v>42291.291909722226</v>
      </c>
      <c r="U348" s="17" t="str">
        <f>LOOKUP(D348,{0,1000,5000,10000,15000,20000,25000,30000,35000,40000,45000,50000,100000001},{"Less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9" spans="1:21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1.1159049999999999</v>
      </c>
      <c r="P349" s="8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3">
        <f t="shared" si="34"/>
        <v>42292.287141203698</v>
      </c>
      <c r="T349" s="13">
        <f t="shared" si="35"/>
        <v>42322.32880787037</v>
      </c>
      <c r="U349" s="17" t="str">
        <f>LOOKUP(D349,{0,1000,5000,10000,15000,20000,25000,30000,35000,40000,45000,50000,100000001},{"Less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50" spans="1:21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1.03</v>
      </c>
      <c r="P350" s="8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3">
        <f t="shared" si="34"/>
        <v>42207.378657407404</v>
      </c>
      <c r="T350" s="13">
        <f t="shared" si="35"/>
        <v>42237.378657407404</v>
      </c>
      <c r="U350" s="17" t="str">
        <f>LOOKUP(D350,{0,1000,5000,10000,15000,20000,25000,30000,35000,40000,45000,50000,100000001},{"Less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51" spans="1:21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1.0663570159857905</v>
      </c>
      <c r="P351" s="8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3">
        <f t="shared" si="34"/>
        <v>42760.290601851848</v>
      </c>
      <c r="T351" s="13">
        <f t="shared" si="35"/>
        <v>42790.290601851848</v>
      </c>
      <c r="U351" s="17" t="str">
        <f>LOOKUP(D351,{0,1000,5000,10000,15000,20000,25000,30000,35000,40000,45000,50000,100000001},{"Less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52" spans="1:21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1.1476</v>
      </c>
      <c r="P352" s="8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3">
        <f t="shared" si="34"/>
        <v>42585.857743055552</v>
      </c>
      <c r="T352" s="13">
        <f t="shared" si="35"/>
        <v>42623.957638888889</v>
      </c>
      <c r="U352" s="17" t="str">
        <f>LOOKUP(D352,{0,1000,5000,10000,15000,20000,25000,30000,35000,40000,45000,50000,100000001},{"Less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53" spans="1:21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1.2734117647058822</v>
      </c>
      <c r="P353" s="8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3">
        <f t="shared" si="34"/>
        <v>42427.75641203703</v>
      </c>
      <c r="T353" s="13">
        <f t="shared" si="35"/>
        <v>42467.714745370373</v>
      </c>
      <c r="U353" s="17" t="str">
        <f>LOOKUP(D353,{0,1000,5000,10000,15000,20000,25000,30000,35000,40000,45000,50000,100000001},{"Less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54" spans="1:21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1.1656</v>
      </c>
      <c r="P354" s="8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3">
        <f t="shared" si="34"/>
        <v>41889.959120370368</v>
      </c>
      <c r="T354" s="13">
        <f t="shared" si="35"/>
        <v>41919.959120370368</v>
      </c>
      <c r="U354" s="17" t="str">
        <f>LOOKUP(D354,{0,1000,5000,10000,15000,20000,25000,30000,35000,40000,45000,50000,100000001},{"Less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55" spans="1:21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1.0861819426615318</v>
      </c>
      <c r="P355" s="8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3">
        <f t="shared" si="34"/>
        <v>42297.583553240744</v>
      </c>
      <c r="T355" s="13">
        <f t="shared" si="35"/>
        <v>42327.625219907401</v>
      </c>
      <c r="U355" s="17" t="str">
        <f>LOOKUP(D355,{0,1000,5000,10000,15000,20000,25000,30000,35000,40000,45000,50000,100000001},{"Less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56" spans="1:21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1.0394285714285714</v>
      </c>
      <c r="P356" s="8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3">
        <f t="shared" si="34"/>
        <v>42438.619456018518</v>
      </c>
      <c r="T356" s="13">
        <f t="shared" si="35"/>
        <v>42468.577789351846</v>
      </c>
      <c r="U356" s="17" t="str">
        <f>LOOKUP(D356,{0,1000,5000,10000,15000,20000,25000,30000,35000,40000,45000,50000,100000001},{"Less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7" spans="1:21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1.1625714285714286</v>
      </c>
      <c r="P357" s="8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3">
        <f t="shared" si="34"/>
        <v>41943.0855787037</v>
      </c>
      <c r="T357" s="13">
        <f t="shared" si="35"/>
        <v>41974.127245370364</v>
      </c>
      <c r="U357" s="17" t="str">
        <f>LOOKUP(D357,{0,1000,5000,10000,15000,20000,25000,30000,35000,40000,45000,50000,100000001},{"Less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58" spans="1:21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1.0269239999999999</v>
      </c>
      <c r="P358" s="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3">
        <f t="shared" si="34"/>
        <v>42415.594826388886</v>
      </c>
      <c r="T358" s="13">
        <f t="shared" si="35"/>
        <v>42445.553159722222</v>
      </c>
      <c r="U358" s="17" t="str">
        <f>LOOKUP(D358,{0,1000,5000,10000,15000,20000,25000,30000,35000,40000,45000,50000,100000001},{"Less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9" spans="1:21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1.74</v>
      </c>
      <c r="P359" s="8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3">
        <f t="shared" si="34"/>
        <v>42078.01385416666</v>
      </c>
      <c r="T359" s="13">
        <f t="shared" si="35"/>
        <v>42118.01385416666</v>
      </c>
      <c r="U359" s="17" t="str">
        <f>LOOKUP(D359,{0,1000,5000,10000,15000,20000,25000,30000,35000,40000,45000,50000,100000001},{"Less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60" spans="1:21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1.03088</v>
      </c>
      <c r="P360" s="8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3">
        <f t="shared" si="34"/>
        <v>42507.651863425919</v>
      </c>
      <c r="T360" s="13">
        <f t="shared" si="35"/>
        <v>42536.416666666664</v>
      </c>
      <c r="U360" s="17" t="str">
        <f>LOOKUP(D360,{0,1000,5000,10000,15000,20000,25000,30000,35000,40000,45000,50000,100000001},{"Less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61" spans="1:21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1.0485537190082646</v>
      </c>
      <c r="P361" s="8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3">
        <f t="shared" si="34"/>
        <v>41934.862152777772</v>
      </c>
      <c r="T361" s="13">
        <f t="shared" si="35"/>
        <v>41957.008333333331</v>
      </c>
      <c r="U361" s="17" t="str">
        <f>LOOKUP(D361,{0,1000,5000,10000,15000,20000,25000,30000,35000,40000,45000,50000,100000001},{"Less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62" spans="1:21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1.0137499999999999</v>
      </c>
      <c r="P362" s="8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3">
        <f t="shared" si="34"/>
        <v>42163.689583333333</v>
      </c>
      <c r="T362" s="13">
        <f t="shared" si="35"/>
        <v>42207.924305555549</v>
      </c>
      <c r="U362" s="17" t="str">
        <f>LOOKUP(D362,{0,1000,5000,10000,15000,20000,25000,30000,35000,40000,45000,50000,100000001},{"Less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63" spans="1:21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1.1107699999999998</v>
      </c>
      <c r="P363" s="8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3">
        <f t="shared" si="34"/>
        <v>41935.792893518512</v>
      </c>
      <c r="T363" s="13">
        <f t="shared" si="35"/>
        <v>41965.834560185183</v>
      </c>
      <c r="U363" s="17" t="str">
        <f>LOOKUP(D363,{0,1000,5000,10000,15000,20000,25000,30000,35000,40000,45000,50000,100000001},{"Less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64" spans="1:21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1.2415933781686497</v>
      </c>
      <c r="P364" s="8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3">
        <f t="shared" si="34"/>
        <v>41837.002210648148</v>
      </c>
      <c r="T364" s="13">
        <f t="shared" si="35"/>
        <v>41858.791666666664</v>
      </c>
      <c r="U364" s="17" t="str">
        <f>LOOKUP(D364,{0,1000,5000,10000,15000,20000,25000,30000,35000,40000,45000,50000,100000001},{"Less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5" spans="1:21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1.0133333333333334</v>
      </c>
      <c r="P365" s="8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3">
        <f t="shared" si="34"/>
        <v>40255.53629629629</v>
      </c>
      <c r="T365" s="13">
        <f t="shared" si="35"/>
        <v>40300.598611111105</v>
      </c>
      <c r="U365" s="17" t="str">
        <f>LOOKUP(D365,{0,1000,5000,10000,15000,20000,25000,30000,35000,40000,45000,50000,100000001},{"Less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6" spans="1:21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1.1016142857142857</v>
      </c>
      <c r="P366" s="8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3">
        <f t="shared" si="34"/>
        <v>41780.651296296295</v>
      </c>
      <c r="T366" s="13">
        <f t="shared" si="35"/>
        <v>41810.957638888889</v>
      </c>
      <c r="U366" s="17" t="str">
        <f>LOOKUP(D366,{0,1000,5000,10000,15000,20000,25000,30000,35000,40000,45000,50000,100000001},{"Less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7" spans="1:21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1.0397333333333334</v>
      </c>
      <c r="P367" s="8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3">
        <f t="shared" si="34"/>
        <v>41668.398136574069</v>
      </c>
      <c r="T367" s="13">
        <f t="shared" si="35"/>
        <v>41698.398136574069</v>
      </c>
      <c r="U367" s="17" t="str">
        <f>LOOKUP(D367,{0,1000,5000,10000,15000,20000,25000,30000,35000,40000,45000,50000,100000001},{"Less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68" spans="1:21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1.013157894736842</v>
      </c>
      <c r="P368" s="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3">
        <f t="shared" si="34"/>
        <v>41019.584699074068</v>
      </c>
      <c r="T368" s="13">
        <f t="shared" si="35"/>
        <v>41049.584699074068</v>
      </c>
      <c r="U368" s="17" t="str">
        <f>LOOKUP(D368,{0,1000,5000,10000,15000,20000,25000,30000,35000,40000,45000,50000,100000001},{"Less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69" spans="1:21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1.033501</v>
      </c>
      <c r="P369" s="8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3">
        <f t="shared" si="34"/>
        <v>41355.368958333333</v>
      </c>
      <c r="T369" s="13">
        <f t="shared" si="35"/>
        <v>41394.999305555553</v>
      </c>
      <c r="U369" s="17" t="str">
        <f>LOOKUP(D369,{0,1000,5000,10000,15000,20000,25000,30000,35000,40000,45000,50000,100000001},{"Less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70" spans="1:21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1.04112</v>
      </c>
      <c r="P370" s="8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3">
        <f t="shared" si="34"/>
        <v>42043.397245370368</v>
      </c>
      <c r="T370" s="13">
        <f t="shared" si="35"/>
        <v>42078.355578703697</v>
      </c>
      <c r="U370" s="17" t="str">
        <f>LOOKUP(D370,{0,1000,5000,10000,15000,20000,25000,30000,35000,40000,45000,50000,100000001},{"Less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71" spans="1:21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1.1015569230769231</v>
      </c>
      <c r="P371" s="8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3">
        <f t="shared" si="34"/>
        <v>40893.3433912037</v>
      </c>
      <c r="T371" s="13">
        <f t="shared" si="35"/>
        <v>40923.3433912037</v>
      </c>
      <c r="U371" s="17" t="str">
        <f>LOOKUP(D371,{0,1000,5000,10000,15000,20000,25000,30000,35000,40000,45000,50000,100000001},{"Less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2" spans="1:21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1.2202</v>
      </c>
      <c r="P372" s="8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3">
        <f t="shared" si="34"/>
        <v>42711.586805555555</v>
      </c>
      <c r="T372" s="13">
        <f t="shared" si="35"/>
        <v>42741.586805555555</v>
      </c>
      <c r="U372" s="17" t="str">
        <f>LOOKUP(D372,{0,1000,5000,10000,15000,20000,25000,30000,35000,40000,45000,50000,100000001},{"Less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73" spans="1:21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1.1416866666666667</v>
      </c>
      <c r="P373" s="8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3">
        <f t="shared" si="34"/>
        <v>41261.559479166666</v>
      </c>
      <c r="T373" s="13">
        <f t="shared" si="35"/>
        <v>41306.559479166666</v>
      </c>
      <c r="U373" s="17" t="str">
        <f>LOOKUP(D373,{0,1000,5000,10000,15000,20000,25000,30000,35000,40000,45000,50000,100000001},{"Less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74" spans="1:21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1.2533333333333334</v>
      </c>
      <c r="P374" s="8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3">
        <f t="shared" si="34"/>
        <v>42425.368564814817</v>
      </c>
      <c r="T374" s="13">
        <f t="shared" si="35"/>
        <v>42465.458333333336</v>
      </c>
      <c r="U374" s="17" t="str">
        <f>LOOKUP(D374,{0,1000,5000,10000,15000,20000,25000,30000,35000,40000,45000,50000,100000001},{"Less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5" spans="1:21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1.0666666666666667</v>
      </c>
      <c r="P375" s="8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3">
        <f t="shared" si="34"/>
        <v>41078.703680555554</v>
      </c>
      <c r="T375" s="13">
        <f t="shared" si="35"/>
        <v>41108.703680555554</v>
      </c>
      <c r="U375" s="17" t="str">
        <f>LOOKUP(D375,{0,1000,5000,10000,15000,20000,25000,30000,35000,40000,45000,50000,100000001},{"Less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6" spans="1:21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1.3065</v>
      </c>
      <c r="P376" s="8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3">
        <f t="shared" si="34"/>
        <v>40757.680914351848</v>
      </c>
      <c r="T376" s="13">
        <f t="shared" si="35"/>
        <v>40802.680914351848</v>
      </c>
      <c r="U376" s="17" t="str">
        <f>LOOKUP(D376,{0,1000,5000,10000,15000,20000,25000,30000,35000,40000,45000,50000,100000001},{"Less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7" spans="1:21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1.2</v>
      </c>
      <c r="P377" s="8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3">
        <f t="shared" si="34"/>
        <v>41657.77674768518</v>
      </c>
      <c r="T377" s="13">
        <f t="shared" si="35"/>
        <v>41699.512499999997</v>
      </c>
      <c r="U377" s="17" t="str">
        <f>LOOKUP(D377,{0,1000,5000,10000,15000,20000,25000,30000,35000,40000,45000,50000,100000001},{"Less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8" spans="1:21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1.0595918367346939</v>
      </c>
      <c r="P378" s="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3">
        <f t="shared" si="34"/>
        <v>42576.244398148141</v>
      </c>
      <c r="T378" s="13">
        <f t="shared" si="35"/>
        <v>42607.244398148141</v>
      </c>
      <c r="U378" s="17" t="str">
        <f>LOOKUP(D378,{0,1000,5000,10000,15000,20000,25000,30000,35000,40000,45000,50000,100000001},{"Less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9" spans="1:21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1.1439999999999999</v>
      </c>
      <c r="P379" s="8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3">
        <f t="shared" si="34"/>
        <v>42292.042453703696</v>
      </c>
      <c r="T379" s="13">
        <f t="shared" si="35"/>
        <v>42322.084027777775</v>
      </c>
      <c r="U379" s="17" t="str">
        <f>LOOKUP(D379,{0,1000,5000,10000,15000,20000,25000,30000,35000,40000,45000,50000,100000001},{"Less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0" spans="1:21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1.1176666666666666</v>
      </c>
      <c r="P380" s="8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3">
        <f t="shared" si="34"/>
        <v>42370.363518518519</v>
      </c>
      <c r="T380" s="13">
        <f t="shared" si="35"/>
        <v>42394.786111111105</v>
      </c>
      <c r="U380" s="17" t="str">
        <f>LOOKUP(D380,{0,1000,5000,10000,15000,20000,25000,30000,35000,40000,45000,50000,100000001},{"Less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" spans="1:21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1.1608000000000001</v>
      </c>
      <c r="P381" s="8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3">
        <f t="shared" si="34"/>
        <v>40987.479999999996</v>
      </c>
      <c r="T381" s="13">
        <f t="shared" si="35"/>
        <v>41032.479999999996</v>
      </c>
      <c r="U381" s="17" t="str">
        <f>LOOKUP(D381,{0,1000,5000,10000,15000,20000,25000,30000,35000,40000,45000,50000,100000001},{"Less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2" spans="1:21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1.415</v>
      </c>
      <c r="P382" s="8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3">
        <f t="shared" si="34"/>
        <v>42367.511481481481</v>
      </c>
      <c r="T382" s="13">
        <f t="shared" si="35"/>
        <v>42392.511481481481</v>
      </c>
      <c r="U382" s="17" t="str">
        <f>LOOKUP(D382,{0,1000,5000,10000,15000,20000,25000,30000,35000,40000,45000,50000,100000001},{"Less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3" spans="1:21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1.0472999999999999</v>
      </c>
      <c r="P383" s="8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3">
        <f t="shared" si="34"/>
        <v>41085.48978009259</v>
      </c>
      <c r="T383" s="13">
        <f t="shared" si="35"/>
        <v>41120</v>
      </c>
      <c r="U383" s="17" t="str">
        <f>LOOKUP(D383,{0,1000,5000,10000,15000,20000,25000,30000,35000,40000,45000,50000,100000001},{"Less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84" spans="1:21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2.5583333333333331</v>
      </c>
      <c r="P384" s="8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3">
        <f t="shared" si="34"/>
        <v>41144.501157407409</v>
      </c>
      <c r="T384" s="13">
        <f t="shared" si="35"/>
        <v>41158.501157407409</v>
      </c>
      <c r="U384" s="17" t="str">
        <f>LOOKUP(D384,{0,1000,5000,10000,15000,20000,25000,30000,35000,40000,45000,50000,100000001},{"Less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5" spans="1:21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2.0670670670670672</v>
      </c>
      <c r="P385" s="8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3">
        <f t="shared" si="34"/>
        <v>41754.90924768518</v>
      </c>
      <c r="T385" s="13">
        <f t="shared" si="35"/>
        <v>41777.90924768518</v>
      </c>
      <c r="U385" s="17" t="str">
        <f>LOOKUP(D385,{0,1000,5000,10000,15000,20000,25000,30000,35000,40000,45000,50000,100000001},{"Less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6" spans="1:21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0"/>
        <v>1.1210500000000001</v>
      </c>
      <c r="P386" s="8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3">
        <f t="shared" si="34"/>
        <v>41980.573460648149</v>
      </c>
      <c r="T386" s="13">
        <f t="shared" si="35"/>
        <v>42010.573460648149</v>
      </c>
      <c r="U386" s="17" t="str">
        <f>LOOKUP(D386,{0,1000,5000,10000,15000,20000,25000,30000,35000,40000,45000,50000,100000001},{"Less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87" spans="1:21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36">E387/D387</f>
        <v>1.05982</v>
      </c>
      <c r="P387" s="8">
        <f t="shared" ref="P387:P450" si="37">E387/L387</f>
        <v>111.79535864978902</v>
      </c>
      <c r="Q387" t="str">
        <f t="shared" ref="Q387:Q450" si="38">LEFT(N387,SEARCH("/",N387)-1)</f>
        <v>film &amp; video</v>
      </c>
      <c r="R387" t="str">
        <f t="shared" ref="R387:R450" si="39">MID(N387,SEARCH("/",N387)+1,255)</f>
        <v>documentary</v>
      </c>
      <c r="S387" s="13">
        <f t="shared" ref="S387:S450" si="40">(((J387/60)/60)/24)+DATE(1970,1,1)+(-5/24)</f>
        <v>41934.376168981478</v>
      </c>
      <c r="T387" s="13">
        <f t="shared" ref="T387:T450" si="41">(((I387/60)/60)/24)+DATE(1970,1,1)+(-5/24)</f>
        <v>41964.41783564815</v>
      </c>
      <c r="U387" s="17" t="str">
        <f>LOOKUP(D387,{0,1000,5000,10000,15000,20000,25000,30000,35000,40000,45000,50000,100000001},{"Less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88" spans="1:21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1.0016666666666667</v>
      </c>
      <c r="P388" s="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3">
        <f t="shared" si="40"/>
        <v>42211.742951388886</v>
      </c>
      <c r="T388" s="13">
        <f t="shared" si="41"/>
        <v>42226.742951388886</v>
      </c>
      <c r="U388" s="17" t="str">
        <f>LOOKUP(D388,{0,1000,5000,10000,15000,20000,25000,30000,35000,40000,45000,50000,100000001},{"Less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9" spans="1:21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2.1398947368421051</v>
      </c>
      <c r="P389" s="8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3">
        <f t="shared" si="40"/>
        <v>42200.468263888884</v>
      </c>
      <c r="T389" s="13">
        <f t="shared" si="41"/>
        <v>42231.041666666664</v>
      </c>
      <c r="U389" s="17" t="str">
        <f>LOOKUP(D389,{0,1000,5000,10000,15000,20000,25000,30000,35000,40000,45000,50000,100000001},{"Less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90" spans="1:21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1.2616000000000001</v>
      </c>
      <c r="P390" s="8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3">
        <f t="shared" si="40"/>
        <v>42548.867824074077</v>
      </c>
      <c r="T390" s="13">
        <f t="shared" si="41"/>
        <v>42578.867824074077</v>
      </c>
      <c r="U390" s="17" t="str">
        <f>LOOKUP(D390,{0,1000,5000,10000,15000,20000,25000,30000,35000,40000,45000,50000,100000001},{"Less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1" spans="1:21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1.8153547058823529</v>
      </c>
      <c r="P391" s="8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3">
        <f t="shared" si="40"/>
        <v>41673.854745370365</v>
      </c>
      <c r="T391" s="13">
        <f t="shared" si="41"/>
        <v>41705.749305555553</v>
      </c>
      <c r="U391" s="17" t="str">
        <f>LOOKUP(D391,{0,1000,5000,10000,15000,20000,25000,30000,35000,40000,45000,50000,100000001},{"Less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2" spans="1:21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</v>
      </c>
      <c r="P392" s="8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3">
        <f t="shared" si="40"/>
        <v>42111.828379629624</v>
      </c>
      <c r="T392" s="13">
        <f t="shared" si="41"/>
        <v>42131.828379629624</v>
      </c>
      <c r="U392" s="17" t="str">
        <f>LOOKUP(D392,{0,1000,5000,10000,15000,20000,25000,30000,35000,40000,45000,50000,100000001},{"Less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3" spans="1:21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1.0061</v>
      </c>
      <c r="P393" s="8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3">
        <f t="shared" si="40"/>
        <v>40864.833923611113</v>
      </c>
      <c r="T393" s="13">
        <f t="shared" si="41"/>
        <v>40894.832638888889</v>
      </c>
      <c r="U393" s="17" t="str">
        <f>LOOKUP(D393,{0,1000,5000,10000,15000,20000,25000,30000,35000,40000,45000,50000,100000001},{"Less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94" spans="1:21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1.009027027027027</v>
      </c>
      <c r="P394" s="8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3">
        <f t="shared" si="40"/>
        <v>40763.508923611109</v>
      </c>
      <c r="T394" s="13">
        <f t="shared" si="41"/>
        <v>40793.916666666664</v>
      </c>
      <c r="U394" s="17" t="str">
        <f>LOOKUP(D394,{0,1000,5000,10000,15000,20000,25000,30000,35000,40000,45000,50000,100000001},{"Less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95" spans="1:21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1.10446</v>
      </c>
      <c r="P395" s="8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3">
        <f t="shared" si="40"/>
        <v>41526.500601851847</v>
      </c>
      <c r="T395" s="13">
        <f t="shared" si="41"/>
        <v>41557.500601851847</v>
      </c>
      <c r="U395" s="17" t="str">
        <f>LOOKUP(D395,{0,1000,5000,10000,15000,20000,25000,30000,35000,40000,45000,50000,100000001},{"Less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6" spans="1:21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1.118936170212766</v>
      </c>
      <c r="P396" s="8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3">
        <f t="shared" si="40"/>
        <v>42417.60974537037</v>
      </c>
      <c r="T396" s="13">
        <f t="shared" si="41"/>
        <v>42477.568078703705</v>
      </c>
      <c r="U396" s="17" t="str">
        <f>LOOKUP(D396,{0,1000,5000,10000,15000,20000,25000,30000,35000,40000,45000,50000,100000001},{"Less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7" spans="1:21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1.0804450000000001</v>
      </c>
      <c r="P397" s="8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3">
        <f t="shared" si="40"/>
        <v>40990.700925925921</v>
      </c>
      <c r="T397" s="13">
        <f t="shared" si="41"/>
        <v>41026.688888888886</v>
      </c>
      <c r="U397" s="17" t="str">
        <f>LOOKUP(D397,{0,1000,5000,10000,15000,20000,25000,30000,35000,40000,45000,50000,100000001},{"Less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8" spans="1:21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1.0666666666666667</v>
      </c>
      <c r="P398" s="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3">
        <f t="shared" si="40"/>
        <v>41082.356550925921</v>
      </c>
      <c r="T398" s="13">
        <f t="shared" si="41"/>
        <v>41097.356550925921</v>
      </c>
      <c r="U398" s="17" t="str">
        <f>LOOKUP(D398,{0,1000,5000,10000,15000,20000,25000,30000,35000,40000,45000,50000,100000001},{"Less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99" spans="1:21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1.0390027322404372</v>
      </c>
      <c r="P399" s="8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3">
        <f t="shared" si="40"/>
        <v>40379.568101851852</v>
      </c>
      <c r="T399" s="13">
        <f t="shared" si="41"/>
        <v>40421.947222222218</v>
      </c>
      <c r="U399" s="17" t="str">
        <f>LOOKUP(D399,{0,1000,5000,10000,15000,20000,25000,30000,35000,40000,45000,50000,100000001},{"Less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0" spans="1:21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1.2516</v>
      </c>
      <c r="P400" s="8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3">
        <f t="shared" si="40"/>
        <v>42078.584791666661</v>
      </c>
      <c r="T400" s="13">
        <f t="shared" si="41"/>
        <v>42123.584791666661</v>
      </c>
      <c r="U400" s="17" t="str">
        <f>LOOKUP(D400,{0,1000,5000,10000,15000,20000,25000,30000,35000,40000,45000,50000,100000001},{"Less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1" spans="1:21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1.0680499999999999</v>
      </c>
      <c r="P401" s="8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3">
        <f t="shared" si="40"/>
        <v>42687.667442129627</v>
      </c>
      <c r="T401" s="13">
        <f t="shared" si="41"/>
        <v>42718.291666666664</v>
      </c>
      <c r="U401" s="17" t="str">
        <f>LOOKUP(D401,{0,1000,5000,10000,15000,20000,25000,30000,35000,40000,45000,50000,100000001},{"Less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2" spans="1:21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1.1230249999999999</v>
      </c>
      <c r="P402" s="8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3">
        <f t="shared" si="40"/>
        <v>41745.427627314813</v>
      </c>
      <c r="T402" s="13">
        <f t="shared" si="41"/>
        <v>41775.9375</v>
      </c>
      <c r="U402" s="17" t="str">
        <f>LOOKUP(D402,{0,1000,5000,10000,15000,20000,25000,30000,35000,40000,45000,50000,100000001},{"Less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3" spans="1:21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1.0381199999999999</v>
      </c>
      <c r="P403" s="8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3">
        <f t="shared" si="40"/>
        <v>40732.633912037032</v>
      </c>
      <c r="T403" s="13">
        <f t="shared" si="41"/>
        <v>40762.633912037032</v>
      </c>
      <c r="U403" s="17" t="str">
        <f>LOOKUP(D403,{0,1000,5000,10000,15000,20000,25000,30000,35000,40000,45000,50000,100000001},{"Less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04" spans="1:21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1.4165000000000001</v>
      </c>
      <c r="P404" s="8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3">
        <f t="shared" si="40"/>
        <v>42292.331215277773</v>
      </c>
      <c r="T404" s="13">
        <f t="shared" si="41"/>
        <v>42313.372881944444</v>
      </c>
      <c r="U404" s="17" t="str">
        <f>LOOKUP(D404,{0,1000,5000,10000,15000,20000,25000,30000,35000,40000,45000,50000,100000001},{"Less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5" spans="1:21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1.0526</v>
      </c>
      <c r="P405" s="8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3">
        <f t="shared" si="40"/>
        <v>40718.102326388886</v>
      </c>
      <c r="T405" s="13">
        <f t="shared" si="41"/>
        <v>40765.088888888888</v>
      </c>
      <c r="U405" s="17" t="str">
        <f>LOOKUP(D405,{0,1000,5000,10000,15000,20000,25000,30000,35000,40000,45000,50000,100000001},{"Less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6" spans="1:21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1.0309142857142857</v>
      </c>
      <c r="P406" s="8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3">
        <f t="shared" si="40"/>
        <v>41646.419699074075</v>
      </c>
      <c r="T406" s="13">
        <f t="shared" si="41"/>
        <v>41675.752777777772</v>
      </c>
      <c r="U406" s="17" t="str">
        <f>LOOKUP(D406,{0,1000,5000,10000,15000,20000,25000,30000,35000,40000,45000,50000,100000001},{"Less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407" spans="1:21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1.0765957446808512</v>
      </c>
      <c r="P407" s="8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3">
        <f t="shared" si="40"/>
        <v>41673.876608796294</v>
      </c>
      <c r="T407" s="13">
        <f t="shared" si="41"/>
        <v>41703.876608796294</v>
      </c>
      <c r="U407" s="17" t="str">
        <f>LOOKUP(D407,{0,1000,5000,10000,15000,20000,25000,30000,35000,40000,45000,50000,100000001},{"Less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" spans="1:21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1.0770464285714285</v>
      </c>
      <c r="P408" s="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3">
        <f t="shared" si="40"/>
        <v>40637.95413194444</v>
      </c>
      <c r="T408" s="13">
        <f t="shared" si="41"/>
        <v>40672.040972222218</v>
      </c>
      <c r="U408" s="17" t="str">
        <f>LOOKUP(D408,{0,1000,5000,10000,15000,20000,25000,30000,35000,40000,45000,50000,100000001},{"Less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" spans="1:21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1.0155000000000001</v>
      </c>
      <c r="P409" s="8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3">
        <f t="shared" si="40"/>
        <v>40806.662615740737</v>
      </c>
      <c r="T409" s="13">
        <f t="shared" si="41"/>
        <v>40866.704282407409</v>
      </c>
      <c r="U409" s="17" t="str">
        <f>LOOKUP(D409,{0,1000,5000,10000,15000,20000,25000,30000,35000,40000,45000,50000,100000001},{"Less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0" spans="1:21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1.0143766666666667</v>
      </c>
      <c r="P410" s="8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3">
        <f t="shared" si="40"/>
        <v>41543.527662037035</v>
      </c>
      <c r="T410" s="13">
        <f t="shared" si="41"/>
        <v>41583.569328703699</v>
      </c>
      <c r="U410" s="17" t="str">
        <f>LOOKUP(D410,{0,1000,5000,10000,15000,20000,25000,30000,35000,40000,45000,50000,100000001},{"Less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11" spans="1:21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1.3680000000000001</v>
      </c>
      <c r="P411" s="8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3">
        <f t="shared" si="40"/>
        <v>42543.654444444437</v>
      </c>
      <c r="T411" s="13">
        <f t="shared" si="41"/>
        <v>42573.654444444437</v>
      </c>
      <c r="U411" s="17" t="str">
        <f>LOOKUP(D411,{0,1000,5000,10000,15000,20000,25000,30000,35000,40000,45000,50000,100000001},{"Less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12" spans="1:21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1.2829999999999999</v>
      </c>
      <c r="P412" s="8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3">
        <f t="shared" si="40"/>
        <v>42113.77311342593</v>
      </c>
      <c r="T412" s="13">
        <f t="shared" si="41"/>
        <v>42173.77311342593</v>
      </c>
      <c r="U412" s="17" t="str">
        <f>LOOKUP(D412,{0,1000,5000,10000,15000,20000,25000,30000,35000,40000,45000,50000,100000001},{"Less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3" spans="1:21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1.0105</v>
      </c>
      <c r="P413" s="8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3">
        <f t="shared" si="40"/>
        <v>41597.967638888884</v>
      </c>
      <c r="T413" s="13">
        <f t="shared" si="41"/>
        <v>41630</v>
      </c>
      <c r="U413" s="17" t="str">
        <f>LOOKUP(D413,{0,1000,5000,10000,15000,20000,25000,30000,35000,40000,45000,50000,100000001},{"Less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14" spans="1:21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1.2684</v>
      </c>
      <c r="P414" s="8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3">
        <f t="shared" si="40"/>
        <v>41099.534467592588</v>
      </c>
      <c r="T414" s="13">
        <f t="shared" si="41"/>
        <v>41115.534467592588</v>
      </c>
      <c r="U414" s="17" t="str">
        <f>LOOKUP(D414,{0,1000,5000,10000,15000,20000,25000,30000,35000,40000,45000,50000,100000001},{"Less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5" spans="1:21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1.0508593749999999</v>
      </c>
      <c r="P415" s="8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3">
        <f t="shared" si="40"/>
        <v>41079.66910879629</v>
      </c>
      <c r="T415" s="13">
        <f t="shared" si="41"/>
        <v>41109.66910879629</v>
      </c>
      <c r="U415" s="17" t="str">
        <f>LOOKUP(D415,{0,1000,5000,10000,15000,20000,25000,30000,35000,40000,45000,50000,100000001},{"Less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16" spans="1:21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1.0285405405405406</v>
      </c>
      <c r="P416" s="8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3">
        <f t="shared" si="40"/>
        <v>41528.85491898148</v>
      </c>
      <c r="T416" s="13">
        <f t="shared" si="41"/>
        <v>41558.85491898148</v>
      </c>
      <c r="U416" s="17" t="str">
        <f>LOOKUP(D416,{0,1000,5000,10000,15000,20000,25000,30000,35000,40000,45000,50000,100000001},{"Less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17" spans="1:21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1.0214714285714286</v>
      </c>
      <c r="P417" s="8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3">
        <f t="shared" si="40"/>
        <v>41904.643541666665</v>
      </c>
      <c r="T417" s="13">
        <f t="shared" si="41"/>
        <v>41929.291666666664</v>
      </c>
      <c r="U417" s="17" t="str">
        <f>LOOKUP(D417,{0,1000,5000,10000,15000,20000,25000,30000,35000,40000,45000,50000,100000001},{"Less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8" spans="1:21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1.2021700000000002</v>
      </c>
      <c r="P418" s="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3">
        <f t="shared" si="40"/>
        <v>41648.187858796293</v>
      </c>
      <c r="T418" s="13">
        <f t="shared" si="41"/>
        <v>41678.187858796293</v>
      </c>
      <c r="U418" s="17" t="str">
        <f>LOOKUP(D418,{0,1000,5000,10000,15000,20000,25000,30000,35000,40000,45000,50000,100000001},{"Less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9" spans="1:21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1.0024761904761905</v>
      </c>
      <c r="P419" s="8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3">
        <f t="shared" si="40"/>
        <v>41360.76226851852</v>
      </c>
      <c r="T419" s="13">
        <f t="shared" si="41"/>
        <v>41371.981249999997</v>
      </c>
      <c r="U419" s="17" t="str">
        <f>LOOKUP(D419,{0,1000,5000,10000,15000,20000,25000,30000,35000,40000,45000,50000,100000001},{"Less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20" spans="1:21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1.0063392857142857</v>
      </c>
      <c r="P420" s="8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3">
        <f t="shared" si="40"/>
        <v>42178.07403935185</v>
      </c>
      <c r="T420" s="13">
        <f t="shared" si="41"/>
        <v>42208.07403935185</v>
      </c>
      <c r="U420" s="17" t="str">
        <f>LOOKUP(D420,{0,1000,5000,10000,15000,20000,25000,30000,35000,40000,45000,50000,100000001},{"Less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21" spans="1:21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1.004375</v>
      </c>
      <c r="P421" s="8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3">
        <f t="shared" si="40"/>
        <v>41394.634108796294</v>
      </c>
      <c r="T421" s="13">
        <f t="shared" si="41"/>
        <v>41454.634108796294</v>
      </c>
      <c r="U421" s="17" t="str">
        <f>LOOKUP(D421,{0,1000,5000,10000,15000,20000,25000,30000,35000,40000,45000,50000,100000001},{"Less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22" spans="1:21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4.3939393939393936E-3</v>
      </c>
      <c r="P422" s="8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3">
        <f t="shared" si="40"/>
        <v>41682.028136574074</v>
      </c>
      <c r="T422" s="13">
        <f t="shared" si="41"/>
        <v>41711.986469907402</v>
      </c>
      <c r="U422" s="17" t="str">
        <f>LOOKUP(D422,{0,1000,5000,10000,15000,20000,25000,30000,35000,40000,45000,50000,100000001},{"Less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23" spans="1:21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2.0066666666666667E-2</v>
      </c>
      <c r="P423" s="8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3">
        <f t="shared" si="40"/>
        <v>42177.283055555548</v>
      </c>
      <c r="T423" s="13">
        <f t="shared" si="41"/>
        <v>42237.283055555548</v>
      </c>
      <c r="U423" s="17" t="str">
        <f>LOOKUP(D423,{0,1000,5000,10000,15000,20000,25000,30000,35000,40000,45000,50000,100000001},{"Less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24" spans="1:21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1.0749999999999999E-2</v>
      </c>
      <c r="P424" s="8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3">
        <f t="shared" si="40"/>
        <v>41863.052048611105</v>
      </c>
      <c r="T424" s="13">
        <f t="shared" si="41"/>
        <v>41893.052048611105</v>
      </c>
      <c r="U424" s="17" t="str">
        <f>LOOKUP(D424,{0,1000,5000,10000,15000,20000,25000,30000,35000,40000,45000,50000,100000001},{"Less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425" spans="1:21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7.6499999999999997E-3</v>
      </c>
      <c r="P425" s="8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3">
        <f t="shared" si="40"/>
        <v>41400.717939814815</v>
      </c>
      <c r="T425" s="13">
        <f t="shared" si="41"/>
        <v>41430.717939814815</v>
      </c>
      <c r="U425" s="17" t="str">
        <f>LOOKUP(D425,{0,1000,5000,10000,15000,20000,25000,30000,35000,40000,45000,50000,100000001},{"Less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26" spans="1:21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6.7966666666666675E-2</v>
      </c>
      <c r="P426" s="8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3">
        <f t="shared" si="40"/>
        <v>40934.167812499996</v>
      </c>
      <c r="T426" s="13">
        <f t="shared" si="41"/>
        <v>40994.126145833332</v>
      </c>
      <c r="U426" s="17" t="str">
        <f>LOOKUP(D426,{0,1000,5000,10000,15000,20000,25000,30000,35000,40000,45000,50000,100000001},{"Less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27" spans="1:21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1.2E-4</v>
      </c>
      <c r="P427" s="8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3">
        <f t="shared" si="40"/>
        <v>42275.652824074066</v>
      </c>
      <c r="T427" s="13">
        <f t="shared" si="41"/>
        <v>42335.694490740738</v>
      </c>
      <c r="U427" s="17" t="str">
        <f>LOOKUP(D427,{0,1000,5000,10000,15000,20000,25000,30000,35000,40000,45000,50000,100000001},{"Less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28" spans="1:21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1.3299999999999999E-2</v>
      </c>
      <c r="P428" s="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3">
        <f t="shared" si="40"/>
        <v>42400.503634259258</v>
      </c>
      <c r="T428" s="13">
        <f t="shared" si="41"/>
        <v>42430.503634259258</v>
      </c>
      <c r="U428" s="17" t="str">
        <f>LOOKUP(D428,{0,1000,5000,10000,15000,20000,25000,30000,35000,40000,45000,50000,100000001},{"Less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29" spans="1:21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 s="8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3">
        <f t="shared" si="40"/>
        <v>42285.700694444437</v>
      </c>
      <c r="T429" s="13">
        <f t="shared" si="41"/>
        <v>42299.582638888889</v>
      </c>
      <c r="U429" s="17" t="str">
        <f>LOOKUP(D429,{0,1000,5000,10000,15000,20000,25000,30000,35000,40000,45000,50000,100000001},{"Less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30" spans="1:21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5.6333333333333332E-2</v>
      </c>
      <c r="P430" s="8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3">
        <f t="shared" si="40"/>
        <v>41778.558391203704</v>
      </c>
      <c r="T430" s="13">
        <f t="shared" si="41"/>
        <v>41806.708333333328</v>
      </c>
      <c r="U430" s="17" t="str">
        <f>LOOKUP(D430,{0,1000,5000,10000,15000,20000,25000,30000,35000,40000,45000,50000,100000001},{"Less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31" spans="1:21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 s="8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3">
        <f t="shared" si="40"/>
        <v>40070.693078703705</v>
      </c>
      <c r="T431" s="13">
        <f t="shared" si="41"/>
        <v>40143.999305555553</v>
      </c>
      <c r="U431" s="17" t="str">
        <f>LOOKUP(D431,{0,1000,5000,10000,15000,20000,25000,30000,35000,40000,45000,50000,100000001},{"Less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2.4E-2</v>
      </c>
      <c r="P432" s="8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3">
        <f t="shared" si="40"/>
        <v>41512.898923611108</v>
      </c>
      <c r="T432" s="13">
        <f t="shared" si="41"/>
        <v>41527.898923611108</v>
      </c>
      <c r="U432" s="17" t="str">
        <f>LOOKUP(D432,{0,1000,5000,10000,15000,20000,25000,30000,35000,40000,45000,50000,100000001},{"Less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33" spans="1:21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0.13833333333333334</v>
      </c>
      <c r="P433" s="8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3">
        <f t="shared" si="40"/>
        <v>42526.662997685176</v>
      </c>
      <c r="T433" s="13">
        <f t="shared" si="41"/>
        <v>42556.662997685176</v>
      </c>
      <c r="U433" s="17" t="str">
        <f>LOOKUP(D433,{0,1000,5000,10000,15000,20000,25000,30000,35000,40000,45000,50000,100000001},{"Less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34" spans="1:21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9.5000000000000001E-2</v>
      </c>
      <c r="P434" s="8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3">
        <f t="shared" si="40"/>
        <v>42238.51829861111</v>
      </c>
      <c r="T434" s="13">
        <f t="shared" si="41"/>
        <v>42298.51829861111</v>
      </c>
      <c r="U434" s="17" t="str">
        <f>LOOKUP(D434,{0,1000,5000,10000,15000,20000,25000,30000,35000,40000,45000,50000,100000001},{"Less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35" spans="1:21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 s="8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3">
        <f t="shared" si="40"/>
        <v>42228.42155092593</v>
      </c>
      <c r="T435" s="13">
        <f t="shared" si="41"/>
        <v>42288.42155092593</v>
      </c>
      <c r="U435" s="17" t="str">
        <f>LOOKUP(D435,{0,1000,5000,10000,15000,20000,25000,30000,35000,40000,45000,50000,100000001},{"Less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36" spans="1:21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0.05</v>
      </c>
      <c r="P436" s="8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3">
        <f t="shared" si="40"/>
        <v>41576.626180555555</v>
      </c>
      <c r="T436" s="13">
        <f t="shared" si="41"/>
        <v>41609.667847222219</v>
      </c>
      <c r="U436" s="17" t="str">
        <f>LOOKUP(D436,{0,1000,5000,10000,15000,20000,25000,30000,35000,40000,45000,50000,100000001},{"Less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37" spans="1:21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2.7272727272727273E-5</v>
      </c>
      <c r="P437" s="8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3">
        <f t="shared" si="40"/>
        <v>41500.539120370369</v>
      </c>
      <c r="T437" s="13">
        <f t="shared" si="41"/>
        <v>41530.539120370369</v>
      </c>
      <c r="U437" s="17" t="str">
        <f>LOOKUP(D437,{0,1000,5000,10000,15000,20000,25000,30000,35000,40000,45000,50000,100000001},{"Less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38" spans="1:21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 s="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3">
        <f t="shared" si="40"/>
        <v>41456.154085648144</v>
      </c>
      <c r="T438" s="13">
        <f t="shared" si="41"/>
        <v>41486.154085648144</v>
      </c>
      <c r="U438" s="17" t="str">
        <f>LOOKUP(D438,{0,1000,5000,10000,15000,20000,25000,30000,35000,40000,45000,50000,100000001},{"Less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39" spans="1:21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 s="8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3">
        <f t="shared" si="40"/>
        <v>42591.110254629624</v>
      </c>
      <c r="T439" s="13">
        <f t="shared" si="41"/>
        <v>42651.110254629624</v>
      </c>
      <c r="U439" s="17" t="str">
        <f>LOOKUP(D439,{0,1000,5000,10000,15000,20000,25000,30000,35000,40000,45000,50000,100000001},{"Less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40" spans="1:21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9.3799999999999994E-2</v>
      </c>
      <c r="P440" s="8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3">
        <f t="shared" si="40"/>
        <v>42296.052754629629</v>
      </c>
      <c r="T440" s="13">
        <f t="shared" si="41"/>
        <v>42326.094421296293</v>
      </c>
      <c r="U440" s="17" t="str">
        <f>LOOKUP(D440,{0,1000,5000,10000,15000,20000,25000,30000,35000,40000,45000,50000,100000001},{"Less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41" spans="1:21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 s="8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3">
        <f t="shared" si="40"/>
        <v>41919.553449074068</v>
      </c>
      <c r="T441" s="13">
        <f t="shared" si="41"/>
        <v>41929.553449074068</v>
      </c>
      <c r="U441" s="17" t="str">
        <f>LOOKUP(D441,{0,1000,5000,10000,15000,20000,25000,30000,35000,40000,45000,50000,100000001},{"Less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42" spans="1:21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1E-3</v>
      </c>
      <c r="P442" s="8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3">
        <f t="shared" si="40"/>
        <v>42423.777233796289</v>
      </c>
      <c r="T442" s="13">
        <f t="shared" si="41"/>
        <v>42453.735567129632</v>
      </c>
      <c r="U442" s="17" t="str">
        <f>LOOKUP(D442,{0,1000,5000,10000,15000,20000,25000,30000,35000,40000,45000,50000,100000001},{"Less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43" spans="1:21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 s="8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3">
        <f t="shared" si="40"/>
        <v>41550.585601851846</v>
      </c>
      <c r="T443" s="13">
        <f t="shared" si="41"/>
        <v>41580.585601851846</v>
      </c>
      <c r="U443" s="17" t="str">
        <f>LOOKUP(D443,{0,1000,5000,10000,15000,20000,25000,30000,35000,40000,45000,50000,100000001},{"Less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44" spans="1:2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0.39358823529411763</v>
      </c>
      <c r="P444" s="8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3">
        <f t="shared" si="40"/>
        <v>42024.680358796293</v>
      </c>
      <c r="T444" s="13">
        <f t="shared" si="41"/>
        <v>42054.680358796293</v>
      </c>
      <c r="U444" s="17" t="str">
        <f>LOOKUP(D444,{0,1000,5000,10000,15000,20000,25000,30000,35000,40000,45000,50000,100000001},{"Less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45" spans="1:21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1E-3</v>
      </c>
      <c r="P445" s="8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3">
        <f t="shared" si="40"/>
        <v>41649.806724537033</v>
      </c>
      <c r="T445" s="13">
        <f t="shared" si="41"/>
        <v>41679.806724537033</v>
      </c>
      <c r="U445" s="17" t="str">
        <f>LOOKUP(D445,{0,1000,5000,10000,15000,20000,25000,30000,35000,40000,45000,50000,100000001},{"Less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46" spans="1:21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0.05</v>
      </c>
      <c r="P446" s="8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3">
        <f t="shared" si="40"/>
        <v>40894.69862268518</v>
      </c>
      <c r="T446" s="13">
        <f t="shared" si="41"/>
        <v>40954.69862268518</v>
      </c>
      <c r="U446" s="17" t="str">
        <f>LOOKUP(D446,{0,1000,5000,10000,15000,20000,25000,30000,35000,40000,45000,50000,100000001},{"Less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47" spans="1:21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3.3333333333333335E-5</v>
      </c>
      <c r="P447" s="8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3">
        <f t="shared" si="40"/>
        <v>42130.127025462956</v>
      </c>
      <c r="T447" s="13">
        <f t="shared" si="41"/>
        <v>42145.127025462956</v>
      </c>
      <c r="U447" s="17" t="str">
        <f>LOOKUP(D447,{0,1000,5000,10000,15000,20000,25000,30000,35000,40000,45000,50000,100000001},{"Less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48" spans="1:21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7.2952380952380949E-2</v>
      </c>
      <c r="P448" s="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3">
        <f t="shared" si="40"/>
        <v>42036.875231481477</v>
      </c>
      <c r="T448" s="13">
        <f t="shared" si="41"/>
        <v>42066.875231481477</v>
      </c>
      <c r="U448" s="17" t="str">
        <f>LOOKUP(D448,{0,1000,5000,10000,15000,20000,25000,30000,35000,40000,45000,50000,100000001},{"Less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49" spans="1:21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1.6666666666666666E-4</v>
      </c>
      <c r="P449" s="8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3">
        <f t="shared" si="40"/>
        <v>41331.34679398148</v>
      </c>
      <c r="T449" s="13">
        <f t="shared" si="41"/>
        <v>41356.305127314808</v>
      </c>
      <c r="U449" s="17" t="str">
        <f>LOOKUP(D449,{0,1000,5000,10000,15000,20000,25000,30000,35000,40000,45000,50000,100000001},{"Less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50" spans="1:21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36"/>
        <v>3.2804E-2</v>
      </c>
      <c r="P450" s="8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3">
        <f t="shared" si="40"/>
        <v>41753.549710648142</v>
      </c>
      <c r="T450" s="13">
        <f t="shared" si="41"/>
        <v>41773.549710648142</v>
      </c>
      <c r="U450" s="17" t="str">
        <f>LOOKUP(D450,{0,1000,5000,10000,15000,20000,25000,30000,35000,40000,45000,50000,100000001},{"Less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51" spans="1:21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42">E451/D451</f>
        <v>2.2499999999999999E-2</v>
      </c>
      <c r="P451" s="8">
        <f t="shared" ref="P451:P514" si="43">E451/L451</f>
        <v>9</v>
      </c>
      <c r="Q451" t="str">
        <f t="shared" ref="Q451:Q514" si="44">LEFT(N451,SEARCH("/",N451)-1)</f>
        <v>film &amp; video</v>
      </c>
      <c r="R451" t="str">
        <f t="shared" ref="R451:R514" si="45">MID(N451,SEARCH("/",N451)+1,255)</f>
        <v>animation</v>
      </c>
      <c r="S451" s="13">
        <f t="shared" ref="S451:S514" si="46">(((J451/60)/60)/24)+DATE(1970,1,1)+(-5/24)</f>
        <v>41534.359780092593</v>
      </c>
      <c r="T451" s="13">
        <f t="shared" ref="T451:T514" si="47">(((I451/60)/60)/24)+DATE(1970,1,1)+(-5/24)</f>
        <v>41564.359780092593</v>
      </c>
      <c r="U451" s="17" t="str">
        <f>LOOKUP(D451,{0,1000,5000,10000,15000,20000,25000,30000,35000,40000,45000,50000,100000001},{"Less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52" spans="1:21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7.92E-3</v>
      </c>
      <c r="P452" s="8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3">
        <f t="shared" si="46"/>
        <v>41654.73842592592</v>
      </c>
      <c r="T452" s="13">
        <f t="shared" si="47"/>
        <v>41684.73842592592</v>
      </c>
      <c r="U452" s="17" t="str">
        <f>LOOKUP(D452,{0,1000,5000,10000,15000,20000,25000,30000,35000,40000,45000,50000,100000001},{"Less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53" spans="1:21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 s="8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3">
        <f t="shared" si="46"/>
        <v>41634.506840277776</v>
      </c>
      <c r="T453" s="13">
        <f t="shared" si="47"/>
        <v>41664.506840277776</v>
      </c>
      <c r="U453" s="17" t="str">
        <f>LOOKUP(D453,{0,1000,5000,10000,15000,20000,25000,30000,35000,40000,45000,50000,100000001},{"Less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54" spans="1:21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0.64</v>
      </c>
      <c r="P454" s="8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3">
        <f t="shared" si="46"/>
        <v>42107.495543981473</v>
      </c>
      <c r="T454" s="13">
        <f t="shared" si="47"/>
        <v>42137.495543981473</v>
      </c>
      <c r="U454" s="17" t="str">
        <f>LOOKUP(D454,{0,1000,5000,10000,15000,20000,25000,30000,35000,40000,45000,50000,100000001},{"Less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55" spans="1:21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2.740447957839262E-4</v>
      </c>
      <c r="P455" s="8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3">
        <f t="shared" si="46"/>
        <v>42038.616655092592</v>
      </c>
      <c r="T455" s="13">
        <f t="shared" si="47"/>
        <v>42054.616655092592</v>
      </c>
      <c r="U455" s="17" t="str">
        <f>LOOKUP(D455,{0,1000,5000,10000,15000,20000,25000,30000,35000,40000,45000,50000,100000001},{"Less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56" spans="1:21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8.2000000000000007E-3</v>
      </c>
      <c r="P456" s="8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3">
        <f t="shared" si="46"/>
        <v>41938.508923611109</v>
      </c>
      <c r="T456" s="13">
        <f t="shared" si="47"/>
        <v>41969.343055555553</v>
      </c>
      <c r="U456" s="17" t="str">
        <f>LOOKUP(D456,{0,1000,5000,10000,15000,20000,25000,30000,35000,40000,45000,50000,100000001},{"Less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57" spans="1:21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6.9230769230769226E-4</v>
      </c>
      <c r="P457" s="8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3">
        <f t="shared" si="46"/>
        <v>40970.794236111105</v>
      </c>
      <c r="T457" s="13">
        <f t="shared" si="47"/>
        <v>41015.813194444439</v>
      </c>
      <c r="U457" s="17" t="str">
        <f>LOOKUP(D457,{0,1000,5000,10000,15000,20000,25000,30000,35000,40000,45000,50000,100000001},{"Less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58" spans="1:21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6.8631863186318634E-3</v>
      </c>
      <c r="P458" s="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3">
        <f t="shared" si="46"/>
        <v>41547.486122685179</v>
      </c>
      <c r="T458" s="13">
        <f t="shared" si="47"/>
        <v>41568.957638888889</v>
      </c>
      <c r="U458" s="17" t="str">
        <f>LOOKUP(D458,{0,1000,5000,10000,15000,20000,25000,30000,35000,40000,45000,50000,100000001},{"Less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59" spans="1:21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 s="8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3">
        <f t="shared" si="46"/>
        <v>41837.559166666666</v>
      </c>
      <c r="T459" s="13">
        <f t="shared" si="47"/>
        <v>41867.559166666666</v>
      </c>
      <c r="U459" s="17" t="str">
        <f>LOOKUP(D459,{0,1000,5000,10000,15000,20000,25000,30000,35000,40000,45000,50000,100000001},{"Less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60" spans="1:21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8.2100000000000006E-2</v>
      </c>
      <c r="P460" s="8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3">
        <f t="shared" si="46"/>
        <v>41378.491435185184</v>
      </c>
      <c r="T460" s="13">
        <f t="shared" si="47"/>
        <v>41408.491435185184</v>
      </c>
      <c r="U460" s="17" t="str">
        <f>LOOKUP(D460,{0,1000,5000,10000,15000,20000,25000,30000,35000,40000,45000,50000,100000001},{"Less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61" spans="1:21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6.4102564102564103E-4</v>
      </c>
      <c r="P461" s="8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3">
        <f t="shared" si="46"/>
        <v>40800.432025462964</v>
      </c>
      <c r="T461" s="13">
        <f t="shared" si="47"/>
        <v>40860.473692129628</v>
      </c>
      <c r="U461" s="17" t="str">
        <f>LOOKUP(D461,{0,1000,5000,10000,15000,20000,25000,30000,35000,40000,45000,50000,100000001},{"Less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462" spans="1:21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2.9411764705882353E-3</v>
      </c>
      <c r="P462" s="8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3">
        <f t="shared" si="46"/>
        <v>41759.334201388883</v>
      </c>
      <c r="T462" s="13">
        <f t="shared" si="47"/>
        <v>41790.958333333328</v>
      </c>
      <c r="U462" s="17" t="str">
        <f>LOOKUP(D462,{0,1000,5000,10000,15000,20000,25000,30000,35000,40000,45000,50000,100000001},{"Less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63" spans="1:21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 s="8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3">
        <f t="shared" si="46"/>
        <v>41407.638506944444</v>
      </c>
      <c r="T463" s="13">
        <f t="shared" si="47"/>
        <v>41427.638506944444</v>
      </c>
      <c r="U463" s="17" t="str">
        <f>LOOKUP(D463,{0,1000,5000,10000,15000,20000,25000,30000,35000,40000,45000,50000,100000001},{"Less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64" spans="1:21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 s="8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3">
        <f t="shared" si="46"/>
        <v>40704.918298611112</v>
      </c>
      <c r="T464" s="13">
        <f t="shared" si="47"/>
        <v>40764.918298611112</v>
      </c>
      <c r="U464" s="17" t="str">
        <f>LOOKUP(D464,{0,1000,5000,10000,15000,20000,25000,30000,35000,40000,45000,50000,100000001},{"Less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65" spans="1:21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2.2727272727272728E-2</v>
      </c>
      <c r="P465" s="8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3">
        <f t="shared" si="46"/>
        <v>40750.501770833333</v>
      </c>
      <c r="T465" s="13">
        <f t="shared" si="47"/>
        <v>40810.501770833333</v>
      </c>
      <c r="U465" s="17" t="str">
        <f>LOOKUP(D465,{0,1000,5000,10000,15000,20000,25000,30000,35000,40000,45000,50000,100000001},{"Less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66" spans="1:21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9.9009900990099011E-4</v>
      </c>
      <c r="P466" s="8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3">
        <f t="shared" si="46"/>
        <v>42488.640451388892</v>
      </c>
      <c r="T466" s="13">
        <f t="shared" si="47"/>
        <v>42508.640451388892</v>
      </c>
      <c r="U466" s="17" t="str">
        <f>LOOKUP(D466,{0,1000,5000,10000,15000,20000,25000,30000,35000,40000,45000,50000,100000001},{"Less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67" spans="1:2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0.26953125</v>
      </c>
      <c r="P467" s="8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3">
        <f t="shared" si="46"/>
        <v>41800.911736111106</v>
      </c>
      <c r="T467" s="13">
        <f t="shared" si="47"/>
        <v>41816.911736111106</v>
      </c>
      <c r="U467" s="17" t="str">
        <f>LOOKUP(D467,{0,1000,5000,10000,15000,20000,25000,30000,35000,40000,45000,50000,100000001},{"Less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68" spans="1:21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7.6E-3</v>
      </c>
      <c r="P468" s="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3">
        <f t="shared" si="46"/>
        <v>41129.734537037039</v>
      </c>
      <c r="T468" s="13">
        <f t="shared" si="47"/>
        <v>41159.734537037039</v>
      </c>
      <c r="U468" s="17" t="str">
        <f>LOOKUP(D468,{0,1000,5000,10000,15000,20000,25000,30000,35000,40000,45000,50000,100000001},{"Less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69" spans="1:21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0.21575</v>
      </c>
      <c r="P469" s="8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3">
        <f t="shared" si="46"/>
        <v>41135.471458333333</v>
      </c>
      <c r="T469" s="13">
        <f t="shared" si="47"/>
        <v>41180.471458333333</v>
      </c>
      <c r="U469" s="17" t="str">
        <f>LOOKUP(D469,{0,1000,5000,10000,15000,20000,25000,30000,35000,40000,45000,50000,100000001},{"Less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70" spans="1:21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 s="8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3">
        <f t="shared" si="46"/>
        <v>41040.959293981476</v>
      </c>
      <c r="T470" s="13">
        <f t="shared" si="47"/>
        <v>41100.952141203699</v>
      </c>
      <c r="U470" s="17" t="str">
        <f>LOOKUP(D470,{0,1000,5000,10000,15000,20000,25000,30000,35000,40000,45000,50000,100000001},{"Less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71" spans="1:21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 s="8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3">
        <f t="shared" si="46"/>
        <v>41827.781527777777</v>
      </c>
      <c r="T471" s="13">
        <f t="shared" si="47"/>
        <v>41887.781527777777</v>
      </c>
      <c r="U471" s="17" t="str">
        <f>LOOKUP(D471,{0,1000,5000,10000,15000,20000,25000,30000,35000,40000,45000,50000,100000001},{"Less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72" spans="1:21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1.0200000000000001E-2</v>
      </c>
      <c r="P472" s="8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3">
        <f t="shared" si="46"/>
        <v>41604.959363425922</v>
      </c>
      <c r="T472" s="13">
        <f t="shared" si="47"/>
        <v>41654.958333333328</v>
      </c>
      <c r="U472" s="17" t="str">
        <f>LOOKUP(D472,{0,1000,5000,10000,15000,20000,25000,30000,35000,40000,45000,50000,100000001},{"Less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73" spans="1:21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0.11892727272727273</v>
      </c>
      <c r="P473" s="8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3">
        <f t="shared" si="46"/>
        <v>41703.513645833329</v>
      </c>
      <c r="T473" s="13">
        <f t="shared" si="47"/>
        <v>41748.471979166665</v>
      </c>
      <c r="U473" s="17" t="str">
        <f>LOOKUP(D473,{0,1000,5000,10000,15000,20000,25000,30000,35000,40000,45000,50000,100000001},{"Less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74" spans="1:21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0.17624999999999999</v>
      </c>
      <c r="P474" s="8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3">
        <f t="shared" si="46"/>
        <v>41844.714328703703</v>
      </c>
      <c r="T474" s="13">
        <f t="shared" si="47"/>
        <v>41874.714328703703</v>
      </c>
      <c r="U474" s="17" t="str">
        <f>LOOKUP(D474,{0,1000,5000,10000,15000,20000,25000,30000,35000,40000,45000,50000,100000001},{"Less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75" spans="1:21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2.87E-2</v>
      </c>
      <c r="P475" s="8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3">
        <f t="shared" si="46"/>
        <v>41869.489803240736</v>
      </c>
      <c r="T475" s="13">
        <f t="shared" si="47"/>
        <v>41899.489803240736</v>
      </c>
      <c r="U475" s="17" t="str">
        <f>LOOKUP(D475,{0,1000,5000,10000,15000,20000,25000,30000,35000,40000,45000,50000,100000001},{"Less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76" spans="1:21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3.0303030303030303E-4</v>
      </c>
      <c r="P476" s="8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3">
        <f t="shared" si="46"/>
        <v>42753.120706018519</v>
      </c>
      <c r="T476" s="13">
        <f t="shared" si="47"/>
        <v>42783.120706018519</v>
      </c>
      <c r="U476" s="17" t="str">
        <f>LOOKUP(D476,{0,1000,5000,10000,15000,20000,25000,30000,35000,40000,45000,50000,100000001},{"Less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77" spans="1:21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 s="8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3">
        <f t="shared" si="46"/>
        <v>42099.877812500003</v>
      </c>
      <c r="T477" s="13">
        <f t="shared" si="47"/>
        <v>42129.877812500003</v>
      </c>
      <c r="U477" s="17" t="str">
        <f>LOOKUP(D477,{0,1000,5000,10000,15000,20000,25000,30000,35000,40000,45000,50000,100000001},{"Less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78" spans="1:21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2.2302681818181819E-2</v>
      </c>
      <c r="P478" s="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3">
        <f t="shared" si="46"/>
        <v>41757.76667824074</v>
      </c>
      <c r="T478" s="13">
        <f t="shared" si="47"/>
        <v>41792.957638888889</v>
      </c>
      <c r="U478" s="17" t="str">
        <f>LOOKUP(D478,{0,1000,5000,10000,15000,20000,25000,30000,35000,40000,45000,50000,100000001},{"Less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79" spans="1:21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 s="8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3">
        <f t="shared" si="46"/>
        <v>40987.626550925925</v>
      </c>
      <c r="T479" s="13">
        <f t="shared" si="47"/>
        <v>41047.626550925925</v>
      </c>
      <c r="U479" s="17" t="str">
        <f>LOOKUP(D479,{0,1000,5000,10000,15000,20000,25000,30000,35000,40000,45000,50000,100000001},{"Less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80" spans="1:21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 s="8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3">
        <f t="shared" si="46"/>
        <v>42065.702650462961</v>
      </c>
      <c r="T480" s="13">
        <f t="shared" si="47"/>
        <v>42095.660983796297</v>
      </c>
      <c r="U480" s="17" t="str">
        <f>LOOKUP(D480,{0,1000,5000,10000,15000,20000,25000,30000,35000,40000,45000,50000,100000001},{"Less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81" spans="1:21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0.3256</v>
      </c>
      <c r="P481" s="8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3">
        <f t="shared" si="46"/>
        <v>41904.199479166666</v>
      </c>
      <c r="T481" s="13">
        <f t="shared" si="47"/>
        <v>41964.24114583333</v>
      </c>
      <c r="U481" s="17" t="str">
        <f>LOOKUP(D481,{0,1000,5000,10000,15000,20000,25000,30000,35000,40000,45000,50000,100000001},{"Less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82" spans="1:21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0.19409999999999999</v>
      </c>
      <c r="P482" s="8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3">
        <f t="shared" si="46"/>
        <v>41465.291840277772</v>
      </c>
      <c r="T482" s="13">
        <f t="shared" si="47"/>
        <v>41495.291840277772</v>
      </c>
      <c r="U482" s="17" t="str">
        <f>LOOKUP(D482,{0,1000,5000,10000,15000,20000,25000,30000,35000,40000,45000,50000,100000001},{"Less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483" spans="1:21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6.0999999999999999E-2</v>
      </c>
      <c r="P483" s="8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3">
        <f t="shared" si="46"/>
        <v>41162.46399305555</v>
      </c>
      <c r="T483" s="13">
        <f t="shared" si="47"/>
        <v>41192.46399305555</v>
      </c>
      <c r="U483" s="17" t="str">
        <f>LOOKUP(D483,{0,1000,5000,10000,15000,20000,25000,30000,35000,40000,45000,50000,100000001},{"Less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84" spans="1:21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1E-3</v>
      </c>
      <c r="P484" s="8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3">
        <f t="shared" si="46"/>
        <v>42447.68854166667</v>
      </c>
      <c r="T484" s="13">
        <f t="shared" si="47"/>
        <v>42474.398611111108</v>
      </c>
      <c r="U484" s="17" t="str">
        <f>LOOKUP(D484,{0,1000,5000,10000,15000,20000,25000,30000,35000,40000,45000,50000,100000001},{"Less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85" spans="1:21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0.502</v>
      </c>
      <c r="P485" s="8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3">
        <f t="shared" si="46"/>
        <v>41242.989259259259</v>
      </c>
      <c r="T485" s="13">
        <f t="shared" si="47"/>
        <v>41302.989259259259</v>
      </c>
      <c r="U485" s="17" t="str">
        <f>LOOKUP(D485,{0,1000,5000,10000,15000,20000,25000,30000,35000,40000,45000,50000,100000001},{"Less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86" spans="1:21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1.8625E-3</v>
      </c>
      <c r="P486" s="8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3">
        <f t="shared" si="46"/>
        <v>42272.731157407405</v>
      </c>
      <c r="T486" s="13">
        <f t="shared" si="47"/>
        <v>42313.772824074076</v>
      </c>
      <c r="U486" s="17" t="str">
        <f>LOOKUP(D486,{0,1000,5000,10000,15000,20000,25000,30000,35000,40000,45000,50000,100000001},{"Less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87" spans="1:21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0.21906971229845085</v>
      </c>
      <c r="P487" s="8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3">
        <f t="shared" si="46"/>
        <v>41381.297442129624</v>
      </c>
      <c r="T487" s="13">
        <f t="shared" si="47"/>
        <v>41411.297442129624</v>
      </c>
      <c r="U487" s="17" t="str">
        <f>LOOKUP(D487,{0,1000,5000,10000,15000,20000,25000,30000,35000,40000,45000,50000,100000001},{"Less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488" spans="1:21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9.0909090909090904E-5</v>
      </c>
      <c r="P488" s="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3">
        <f t="shared" si="46"/>
        <v>41761.734247685185</v>
      </c>
      <c r="T488" s="13">
        <f t="shared" si="47"/>
        <v>41791.734247685185</v>
      </c>
      <c r="U488" s="17" t="str">
        <f>LOOKUP(D488,{0,1000,5000,10000,15000,20000,25000,30000,35000,40000,45000,50000,100000001},{"Less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89" spans="1:21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 s="8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3">
        <f t="shared" si="46"/>
        <v>42669.386504629627</v>
      </c>
      <c r="T489" s="13">
        <f t="shared" si="47"/>
        <v>42729.428171296291</v>
      </c>
      <c r="U489" s="17" t="str">
        <f>LOOKUP(D489,{0,1000,5000,10000,15000,20000,25000,30000,35000,40000,45000,50000,100000001},{"Less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90" spans="1:21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 s="8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3">
        <f t="shared" si="46"/>
        <v>42713.84606481481</v>
      </c>
      <c r="T490" s="13">
        <f t="shared" si="47"/>
        <v>42743.84606481481</v>
      </c>
      <c r="U490" s="17" t="str">
        <f>LOOKUP(D490,{0,1000,5000,10000,15000,20000,25000,30000,35000,40000,45000,50000,100000001},{"Less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91" spans="1:21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2.8667813379201833E-3</v>
      </c>
      <c r="P491" s="8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3">
        <f t="shared" si="46"/>
        <v>40882.273333333331</v>
      </c>
      <c r="T491" s="13">
        <f t="shared" si="47"/>
        <v>40913.272916666661</v>
      </c>
      <c r="U491" s="17" t="str">
        <f>LOOKUP(D491,{0,1000,5000,10000,15000,20000,25000,30000,35000,40000,45000,50000,100000001},{"Less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92" spans="1:2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 s="8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3">
        <f t="shared" si="46"/>
        <v>41113.760243055556</v>
      </c>
      <c r="T492" s="13">
        <f t="shared" si="47"/>
        <v>41143.760243055556</v>
      </c>
      <c r="U492" s="17" t="str">
        <f>LOOKUP(D492,{0,1000,5000,10000,15000,20000,25000,30000,35000,40000,45000,50000,100000001},{"Less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93" spans="1:21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 s="8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3">
        <f t="shared" si="46"/>
        <v>42366.774293981485</v>
      </c>
      <c r="T493" s="13">
        <f t="shared" si="47"/>
        <v>42396.774293981485</v>
      </c>
      <c r="U493" s="17" t="str">
        <f>LOOKUP(D493,{0,1000,5000,10000,15000,20000,25000,30000,35000,40000,45000,50000,100000001},{"Less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94" spans="1:21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 s="8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3">
        <f t="shared" si="46"/>
        <v>42595.826736111114</v>
      </c>
      <c r="T494" s="13">
        <f t="shared" si="47"/>
        <v>42655.826736111114</v>
      </c>
      <c r="U494" s="17" t="str">
        <f>LOOKUP(D494,{0,1000,5000,10000,15000,20000,25000,30000,35000,40000,45000,50000,100000001},{"Less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95" spans="1:21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 s="8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3">
        <f t="shared" si="46"/>
        <v>42114.517800925918</v>
      </c>
      <c r="T495" s="13">
        <f t="shared" si="47"/>
        <v>42144.517800925918</v>
      </c>
      <c r="U495" s="17" t="str">
        <f>LOOKUP(D495,{0,1000,5000,10000,15000,20000,25000,30000,35000,40000,45000,50000,100000001},{"Less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96" spans="1:21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1.5499999999999999E-3</v>
      </c>
      <c r="P496" s="8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3">
        <f t="shared" si="46"/>
        <v>41799.62228009259</v>
      </c>
      <c r="T496" s="13">
        <f t="shared" si="47"/>
        <v>41822.916666666664</v>
      </c>
      <c r="U496" s="17" t="str">
        <f>LOOKUP(D496,{0,1000,5000,10000,15000,20000,25000,30000,35000,40000,45000,50000,100000001},{"Less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97" spans="1:21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 s="8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3">
        <f t="shared" si="46"/>
        <v>42171.619270833333</v>
      </c>
      <c r="T497" s="13">
        <f t="shared" si="47"/>
        <v>42201.619270833333</v>
      </c>
      <c r="U497" s="17" t="str">
        <f>LOOKUP(D497,{0,1000,5000,10000,15000,20000,25000,30000,35000,40000,45000,50000,100000001},{"Less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98" spans="1:21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1.6666666666666667E-5</v>
      </c>
      <c r="P498" s="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3">
        <f t="shared" si="46"/>
        <v>41620.723078703704</v>
      </c>
      <c r="T498" s="13">
        <f t="shared" si="47"/>
        <v>41680.723078703704</v>
      </c>
      <c r="U498" s="17" t="str">
        <f>LOOKUP(D498,{0,1000,5000,10000,15000,20000,25000,30000,35000,40000,45000,50000,100000001},{"Less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99" spans="1:2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6.6964285714285711E-3</v>
      </c>
      <c r="P499" s="8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3">
        <f t="shared" si="46"/>
        <v>41944.829456018517</v>
      </c>
      <c r="T499" s="13">
        <f t="shared" si="47"/>
        <v>41997.999999999993</v>
      </c>
      <c r="U499" s="17" t="str">
        <f>LOOKUP(D499,{0,1000,5000,10000,15000,20000,25000,30000,35000,40000,45000,50000,100000001},{"Less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00" spans="1:21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4.5985132395404561E-2</v>
      </c>
      <c r="P500" s="8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3">
        <f t="shared" si="46"/>
        <v>40858.553807870368</v>
      </c>
      <c r="T500" s="13">
        <f t="shared" si="47"/>
        <v>40900.553807870368</v>
      </c>
      <c r="U500" s="17" t="str">
        <f>LOOKUP(D500,{0,1000,5000,10000,15000,20000,25000,30000,35000,40000,45000,50000,100000001},{"Less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01" spans="1:21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9.5500000000000002E-2</v>
      </c>
      <c r="P501" s="8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3">
        <f t="shared" si="46"/>
        <v>40043.687129629623</v>
      </c>
      <c r="T501" s="13">
        <f t="shared" si="47"/>
        <v>40098.665972222218</v>
      </c>
      <c r="U501" s="17" t="str">
        <f>LOOKUP(D501,{0,1000,5000,10000,15000,20000,25000,30000,35000,40000,45000,50000,100000001},{"Less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3.307692307692308E-2</v>
      </c>
      <c r="P502" s="8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3">
        <f t="shared" si="46"/>
        <v>40247.677673611113</v>
      </c>
      <c r="T502" s="13">
        <f t="shared" si="47"/>
        <v>40306.719444444439</v>
      </c>
      <c r="U502" s="17" t="str">
        <f>LOOKUP(D502,{0,1000,5000,10000,15000,20000,25000,30000,35000,40000,45000,50000,100000001},{"Less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03" spans="1:21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 s="8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3">
        <f t="shared" si="46"/>
        <v>40703.026053240741</v>
      </c>
      <c r="T503" s="13">
        <f t="shared" si="47"/>
        <v>40733.026053240741</v>
      </c>
      <c r="U503" s="17" t="str">
        <f>LOOKUP(D503,{0,1000,5000,10000,15000,20000,25000,30000,35000,40000,45000,50000,100000001},{"Less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04" spans="1:21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1.15E-2</v>
      </c>
      <c r="P504" s="8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3">
        <f t="shared" si="46"/>
        <v>40956.345196759255</v>
      </c>
      <c r="T504" s="13">
        <f t="shared" si="47"/>
        <v>40986.303530092591</v>
      </c>
      <c r="U504" s="17" t="str">
        <f>LOOKUP(D504,{0,1000,5000,10000,15000,20000,25000,30000,35000,40000,45000,50000,100000001},{"Less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05" spans="1:21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1.7538461538461537E-2</v>
      </c>
      <c r="P505" s="8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3">
        <f t="shared" si="46"/>
        <v>41991.318321759252</v>
      </c>
      <c r="T505" s="13">
        <f t="shared" si="47"/>
        <v>42021.318321759252</v>
      </c>
      <c r="U505" s="17" t="str">
        <f>LOOKUP(D505,{0,1000,5000,10000,15000,20000,25000,30000,35000,40000,45000,50000,100000001},{"Less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06" spans="1:21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1.3673469387755101E-2</v>
      </c>
      <c r="P506" s="8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3">
        <f t="shared" si="46"/>
        <v>40949.775312499994</v>
      </c>
      <c r="T506" s="13">
        <f t="shared" si="47"/>
        <v>41009.73364583333</v>
      </c>
      <c r="U506" s="17" t="str">
        <f>LOOKUP(D506,{0,1000,5000,10000,15000,20000,25000,30000,35000,40000,45000,50000,100000001},{"Less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07" spans="1:21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4.3333333333333331E-3</v>
      </c>
      <c r="P507" s="8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3">
        <f t="shared" si="46"/>
        <v>42317.889884259253</v>
      </c>
      <c r="T507" s="13">
        <f t="shared" si="47"/>
        <v>42362.889884259253</v>
      </c>
      <c r="U507" s="17" t="str">
        <f>LOOKUP(D507,{0,1000,5000,10000,15000,20000,25000,30000,35000,40000,45000,50000,100000001},{"Less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08" spans="1:21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1.25E-3</v>
      </c>
      <c r="P508" s="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3">
        <f t="shared" si="46"/>
        <v>41466.343981481477</v>
      </c>
      <c r="T508" s="13">
        <f t="shared" si="47"/>
        <v>41496.343981481477</v>
      </c>
      <c r="U508" s="17" t="str">
        <f>LOOKUP(D508,{0,1000,5000,10000,15000,20000,25000,30000,35000,40000,45000,50000,100000001},{"Less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09" spans="1:21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3.2000000000000001E-2</v>
      </c>
      <c r="P509" s="8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3">
        <f t="shared" si="46"/>
        <v>41156.750659722216</v>
      </c>
      <c r="T509" s="13">
        <f t="shared" si="47"/>
        <v>41201.750659722216</v>
      </c>
      <c r="U509" s="17" t="str">
        <f>LOOKUP(D509,{0,1000,5000,10000,15000,20000,25000,30000,35000,40000,45000,50000,100000001},{"Less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10" spans="1:21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8.0000000000000002E-3</v>
      </c>
      <c r="P510" s="8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3">
        <f t="shared" si="46"/>
        <v>40994.815983796296</v>
      </c>
      <c r="T510" s="13">
        <f t="shared" si="47"/>
        <v>41054.384722222218</v>
      </c>
      <c r="U510" s="17" t="str">
        <f>LOOKUP(D510,{0,1000,5000,10000,15000,20000,25000,30000,35000,40000,45000,50000,100000001},{"Less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11" spans="1:21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2E-3</v>
      </c>
      <c r="P511" s="8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3">
        <f t="shared" si="46"/>
        <v>42153.423263888886</v>
      </c>
      <c r="T511" s="13">
        <f t="shared" si="47"/>
        <v>42183.423263888886</v>
      </c>
      <c r="U511" s="17" t="str">
        <f>LOOKUP(D511,{0,1000,5000,10000,15000,20000,25000,30000,35000,40000,45000,50000,100000001},{"Less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12" spans="1:21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 s="8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3">
        <f t="shared" si="46"/>
        <v>42399.968043981477</v>
      </c>
      <c r="T512" s="13">
        <f t="shared" si="47"/>
        <v>42429.968043981477</v>
      </c>
      <c r="U512" s="17" t="str">
        <f>LOOKUP(D512,{0,1000,5000,10000,15000,20000,25000,30000,35000,40000,45000,50000,100000001},{"Less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13" spans="1:21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0.03</v>
      </c>
      <c r="P513" s="8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3">
        <f t="shared" si="46"/>
        <v>41340.09469907407</v>
      </c>
      <c r="T513" s="13">
        <f t="shared" si="47"/>
        <v>41370.053032407406</v>
      </c>
      <c r="U513" s="17" t="str">
        <f>LOOKUP(D513,{0,1000,5000,10000,15000,20000,25000,30000,35000,40000,45000,50000,100000001},{"Less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14" spans="1:21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2"/>
        <v>1.3749999999999999E-3</v>
      </c>
      <c r="P514" s="8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3">
        <f t="shared" si="46"/>
        <v>42649.533877314818</v>
      </c>
      <c r="T514" s="13">
        <f t="shared" si="47"/>
        <v>42694.575543981475</v>
      </c>
      <c r="U514" s="17" t="str">
        <f>LOOKUP(D514,{0,1000,5000,10000,15000,20000,25000,30000,35000,40000,45000,50000,100000001},{"Less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15" spans="1:21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48">E515/D515</f>
        <v>0.13924</v>
      </c>
      <c r="P515" s="8">
        <f t="shared" ref="P515:P578" si="49">E515/L515</f>
        <v>102.38235294117646</v>
      </c>
      <c r="Q515" t="str">
        <f t="shared" ref="Q515:Q578" si="50">LEFT(N515,SEARCH("/",N515)-1)</f>
        <v>film &amp; video</v>
      </c>
      <c r="R515" t="str">
        <f t="shared" ref="R515:R578" si="51">MID(N515,SEARCH("/",N515)+1,255)</f>
        <v>animation</v>
      </c>
      <c r="S515" s="13">
        <f t="shared" ref="S515:S578" si="52">(((J515/60)/60)/24)+DATE(1970,1,1)+(-5/24)</f>
        <v>42552.445659722223</v>
      </c>
      <c r="T515" s="13">
        <f t="shared" ref="T515:T578" si="53">(((I515/60)/60)/24)+DATE(1970,1,1)+(-5/24)</f>
        <v>42597.083333333336</v>
      </c>
      <c r="U515" s="17" t="str">
        <f>LOOKUP(D515,{0,1000,5000,10000,15000,20000,25000,30000,35000,40000,45000,50000,100000001},{"Less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16" spans="1:21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3.3333333333333333E-2</v>
      </c>
      <c r="P516" s="8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3">
        <f t="shared" si="52"/>
        <v>41830.405636574069</v>
      </c>
      <c r="T516" s="13">
        <f t="shared" si="53"/>
        <v>41860.405636574069</v>
      </c>
      <c r="U516" s="17" t="str">
        <f>LOOKUP(D516,{0,1000,5000,10000,15000,20000,25000,30000,35000,40000,45000,50000,100000001},{"Less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17" spans="1:21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0.25413402061855672</v>
      </c>
      <c r="P517" s="8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3">
        <f t="shared" si="52"/>
        <v>42327.282418981478</v>
      </c>
      <c r="T517" s="13">
        <f t="shared" si="53"/>
        <v>42367.282418981478</v>
      </c>
      <c r="U517" s="17" t="str">
        <f>LOOKUP(D517,{0,1000,5000,10000,15000,20000,25000,30000,35000,40000,45000,50000,100000001},{"Less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18" spans="1:21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 s="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3">
        <f t="shared" si="52"/>
        <v>42091.570370370369</v>
      </c>
      <c r="T518" s="13">
        <f t="shared" si="53"/>
        <v>42151.570370370369</v>
      </c>
      <c r="U518" s="17" t="str">
        <f>LOOKUP(D518,{0,1000,5000,10000,15000,20000,25000,30000,35000,40000,45000,50000,100000001},{"Less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19" spans="1:21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1.3666666666666667E-2</v>
      </c>
      <c r="P519" s="8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3">
        <f t="shared" si="52"/>
        <v>42738.406956018516</v>
      </c>
      <c r="T519" s="13">
        <f t="shared" si="53"/>
        <v>42768.406956018516</v>
      </c>
      <c r="U519" s="17" t="str">
        <f>LOOKUP(D519,{0,1000,5000,10000,15000,20000,25000,30000,35000,40000,45000,50000,100000001},{"Less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520" spans="1:21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 s="8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3">
        <f t="shared" si="52"/>
        <v>42223.407685185179</v>
      </c>
      <c r="T520" s="13">
        <f t="shared" si="53"/>
        <v>42253.406944444439</v>
      </c>
      <c r="U520" s="17" t="str">
        <f>LOOKUP(D520,{0,1000,5000,10000,15000,20000,25000,30000,35000,40000,45000,50000,100000001},{"Less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21" spans="1:21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0.22881426547787684</v>
      </c>
      <c r="P521" s="8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3">
        <f t="shared" si="52"/>
        <v>41218.183113425926</v>
      </c>
      <c r="T521" s="13">
        <f t="shared" si="53"/>
        <v>41248.183113425926</v>
      </c>
      <c r="U521" s="17" t="str">
        <f>LOOKUP(D521,{0,1000,5000,10000,15000,20000,25000,30000,35000,40000,45000,50000,100000001},{"Less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22" spans="1:21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1.0209999999999999</v>
      </c>
      <c r="P522" s="8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3">
        <f t="shared" si="52"/>
        <v>42318.493761574071</v>
      </c>
      <c r="T522" s="13">
        <f t="shared" si="53"/>
        <v>42348.493761574071</v>
      </c>
      <c r="U522" s="17" t="str">
        <f>LOOKUP(D522,{0,1000,5000,10000,15000,20000,25000,30000,35000,40000,45000,50000,100000001},{"Less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23" spans="1:21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1.0464</v>
      </c>
      <c r="P523" s="8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3">
        <f t="shared" si="52"/>
        <v>42645.884479166663</v>
      </c>
      <c r="T523" s="13">
        <f t="shared" si="53"/>
        <v>42674.999305555553</v>
      </c>
      <c r="U523" s="17" t="str">
        <f>LOOKUP(D523,{0,1000,5000,10000,15000,20000,25000,30000,35000,40000,45000,50000,100000001},{"Less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24" spans="1:21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1.1466666666666667</v>
      </c>
      <c r="P524" s="8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3">
        <f t="shared" si="52"/>
        <v>42429.832465277774</v>
      </c>
      <c r="T524" s="13">
        <f t="shared" si="53"/>
        <v>42449.790798611109</v>
      </c>
      <c r="U524" s="17" t="str">
        <f>LOOKUP(D524,{0,1000,5000,10000,15000,20000,25000,30000,35000,40000,45000,50000,100000001},{"Less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25" spans="1:21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1.206</v>
      </c>
      <c r="P525" s="8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3">
        <f t="shared" si="52"/>
        <v>42237.924490740734</v>
      </c>
      <c r="T525" s="13">
        <f t="shared" si="53"/>
        <v>42267.924490740734</v>
      </c>
      <c r="U525" s="17" t="str">
        <f>LOOKUP(D525,{0,1000,5000,10000,15000,20000,25000,30000,35000,40000,45000,50000,100000001},{"Less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26" spans="1:21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1.0867285714285715</v>
      </c>
      <c r="P526" s="8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3">
        <f t="shared" si="52"/>
        <v>42492.508900462963</v>
      </c>
      <c r="T526" s="13">
        <f t="shared" si="53"/>
        <v>42522.508900462963</v>
      </c>
      <c r="U526" s="17" t="str">
        <f>LOOKUP(D526,{0,1000,5000,10000,15000,20000,25000,30000,35000,40000,45000,50000,100000001},{"Less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27" spans="1:21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</v>
      </c>
      <c r="P527" s="8">
        <f t="shared" si="49"/>
        <v>1000</v>
      </c>
      <c r="Q527" t="str">
        <f t="shared" si="50"/>
        <v>theater</v>
      </c>
      <c r="R527" t="str">
        <f t="shared" si="51"/>
        <v>plays</v>
      </c>
      <c r="S527" s="13">
        <f t="shared" si="52"/>
        <v>41850.192604166667</v>
      </c>
      <c r="T527" s="13">
        <f t="shared" si="53"/>
        <v>41895.192604166667</v>
      </c>
      <c r="U527" s="17" t="str">
        <f>LOOKUP(D527,{0,1000,5000,10000,15000,20000,25000,30000,35000,40000,45000,50000,100000001},{"Less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28" spans="1:21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1.1399999999999999</v>
      </c>
      <c r="P528" s="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3">
        <f t="shared" si="52"/>
        <v>42192.383611111109</v>
      </c>
      <c r="T528" s="13">
        <f t="shared" si="53"/>
        <v>42223.499999999993</v>
      </c>
      <c r="U528" s="17" t="str">
        <f>LOOKUP(D528,{0,1000,5000,10000,15000,20000,25000,30000,35000,40000,45000,50000,100000001},{"Less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29" spans="1:21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1.0085</v>
      </c>
      <c r="P529" s="8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3">
        <f t="shared" si="52"/>
        <v>42752.997291666667</v>
      </c>
      <c r="T529" s="13">
        <f t="shared" si="53"/>
        <v>42783.461805555555</v>
      </c>
      <c r="U529" s="17" t="str">
        <f>LOOKUP(D529,{0,1000,5000,10000,15000,20000,25000,30000,35000,40000,45000,50000,100000001},{"Less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30" spans="1:21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1.1565217391304348</v>
      </c>
      <c r="P530" s="8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3">
        <f t="shared" si="52"/>
        <v>42155.71188657407</v>
      </c>
      <c r="T530" s="13">
        <f t="shared" si="53"/>
        <v>42176.680555555555</v>
      </c>
      <c r="U530" s="17" t="str">
        <f>LOOKUP(D530,{0,1000,5000,10000,15000,20000,25000,30000,35000,40000,45000,50000,100000001},{"Less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1" spans="1:21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1.3041666666666667</v>
      </c>
      <c r="P531" s="8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3">
        <f t="shared" si="52"/>
        <v>42724.822847222218</v>
      </c>
      <c r="T531" s="13">
        <f t="shared" si="53"/>
        <v>42745.999999999993</v>
      </c>
      <c r="U531" s="17" t="str">
        <f>LOOKUP(D531,{0,1000,5000,10000,15000,20000,25000,30000,35000,40000,45000,50000,100000001},{"Less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2" spans="1:21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1.0778267254038179</v>
      </c>
      <c r="P532" s="8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3">
        <f t="shared" si="52"/>
        <v>42157.382731481477</v>
      </c>
      <c r="T532" s="13">
        <f t="shared" si="53"/>
        <v>42178.874999999993</v>
      </c>
      <c r="U532" s="17" t="str">
        <f>LOOKUP(D532,{0,1000,5000,10000,15000,20000,25000,30000,35000,40000,45000,50000,100000001},{"Less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3" spans="1:21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</v>
      </c>
      <c r="P533" s="8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3">
        <f t="shared" si="52"/>
        <v>42675.856817129628</v>
      </c>
      <c r="T533" s="13">
        <f t="shared" si="53"/>
        <v>42721.082638888889</v>
      </c>
      <c r="U533" s="17" t="str">
        <f>LOOKUP(D533,{0,1000,5000,10000,15000,20000,25000,30000,35000,40000,45000,50000,100000001},{"Less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4" spans="1:21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1.2324999999999999</v>
      </c>
      <c r="P534" s="8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3">
        <f t="shared" si="52"/>
        <v>42472.798703703702</v>
      </c>
      <c r="T534" s="13">
        <f t="shared" si="53"/>
        <v>42502.798703703702</v>
      </c>
      <c r="U534" s="17" t="str">
        <f>LOOKUP(D534,{0,1000,5000,10000,15000,20000,25000,30000,35000,40000,45000,50000,100000001},{"Less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35" spans="1:21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1.002</v>
      </c>
      <c r="P535" s="8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3">
        <f t="shared" si="52"/>
        <v>42482.226446759254</v>
      </c>
      <c r="T535" s="13">
        <f t="shared" si="53"/>
        <v>42506.226446759254</v>
      </c>
      <c r="U535" s="17" t="str">
        <f>LOOKUP(D535,{0,1000,5000,10000,15000,20000,25000,30000,35000,40000,45000,50000,100000001},{"Less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6" spans="1:21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1.0466666666666666</v>
      </c>
      <c r="P536" s="8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3">
        <f t="shared" si="52"/>
        <v>42270.602662037032</v>
      </c>
      <c r="T536" s="13">
        <f t="shared" si="53"/>
        <v>42309.749999999993</v>
      </c>
      <c r="U536" s="17" t="str">
        <f>LOOKUP(D536,{0,1000,5000,10000,15000,20000,25000,30000,35000,40000,45000,50000,100000001},{"Less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537" spans="1:21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1.0249999999999999</v>
      </c>
      <c r="P537" s="8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3">
        <f t="shared" si="52"/>
        <v>42711.336863425917</v>
      </c>
      <c r="T537" s="13">
        <f t="shared" si="53"/>
        <v>42741.336863425917</v>
      </c>
      <c r="U537" s="17" t="str">
        <f>LOOKUP(D537,{0,1000,5000,10000,15000,20000,25000,30000,35000,40000,45000,50000,100000001},{"Less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8" spans="1:21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1.1825757575757576</v>
      </c>
      <c r="P538" s="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3">
        <f t="shared" si="52"/>
        <v>42179.136655092596</v>
      </c>
      <c r="T538" s="13">
        <f t="shared" si="53"/>
        <v>42219.541666666664</v>
      </c>
      <c r="U538" s="17" t="str">
        <f>LOOKUP(D538,{0,1000,5000,10000,15000,20000,25000,30000,35000,40000,45000,50000,100000001},{"Less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39" spans="1:21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1.2050000000000001</v>
      </c>
      <c r="P539" s="8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3">
        <f t="shared" si="52"/>
        <v>42282.560081018521</v>
      </c>
      <c r="T539" s="13">
        <f t="shared" si="53"/>
        <v>42312.601747685178</v>
      </c>
      <c r="U539" s="17" t="str">
        <f>LOOKUP(D539,{0,1000,5000,10000,15000,20000,25000,30000,35000,40000,45000,50000,100000001},{"Less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40" spans="1:21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3.0242</v>
      </c>
      <c r="P540" s="8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3">
        <f t="shared" si="52"/>
        <v>42473.586377314808</v>
      </c>
      <c r="T540" s="13">
        <f t="shared" si="53"/>
        <v>42503.586377314808</v>
      </c>
      <c r="U540" s="17" t="str">
        <f>LOOKUP(D540,{0,1000,5000,10000,15000,20000,25000,30000,35000,40000,45000,50000,100000001},{"Less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41" spans="1:21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1.00644</v>
      </c>
      <c r="P541" s="8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3">
        <f t="shared" si="52"/>
        <v>42534.841516203705</v>
      </c>
      <c r="T541" s="13">
        <f t="shared" si="53"/>
        <v>42555.841516203705</v>
      </c>
      <c r="U541" s="17" t="str">
        <f>LOOKUP(D541,{0,1000,5000,10000,15000,20000,25000,30000,35000,40000,45000,50000,100000001},{"Less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42" spans="1:21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6.666666666666667E-5</v>
      </c>
      <c r="P542" s="8">
        <f t="shared" si="49"/>
        <v>1</v>
      </c>
      <c r="Q542" t="str">
        <f t="shared" si="50"/>
        <v>technology</v>
      </c>
      <c r="R542" t="str">
        <f t="shared" si="51"/>
        <v>web</v>
      </c>
      <c r="S542" s="13">
        <f t="shared" si="52"/>
        <v>42009.608865740738</v>
      </c>
      <c r="T542" s="13">
        <f t="shared" si="53"/>
        <v>42039.608865740738</v>
      </c>
      <c r="U542" s="17" t="str">
        <f>LOOKUP(D542,{0,1000,5000,10000,15000,20000,25000,30000,35000,40000,45000,50000,100000001},{"Less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543" spans="1:21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5.5555555555555558E-3</v>
      </c>
      <c r="P543" s="8">
        <f t="shared" si="49"/>
        <v>25</v>
      </c>
      <c r="Q543" t="str">
        <f t="shared" si="50"/>
        <v>technology</v>
      </c>
      <c r="R543" t="str">
        <f t="shared" si="51"/>
        <v>web</v>
      </c>
      <c r="S543" s="13">
        <f t="shared" si="52"/>
        <v>42275.838356481479</v>
      </c>
      <c r="T543" s="13">
        <f t="shared" si="53"/>
        <v>42305.838356481479</v>
      </c>
      <c r="U543" s="17" t="str">
        <f>LOOKUP(D543,{0,1000,5000,10000,15000,20000,25000,30000,35000,40000,45000,50000,100000001},{"Less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44" spans="1:21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3.9999999999999998E-6</v>
      </c>
      <c r="P544" s="8">
        <f t="shared" si="49"/>
        <v>1</v>
      </c>
      <c r="Q544" t="str">
        <f t="shared" si="50"/>
        <v>technology</v>
      </c>
      <c r="R544" t="str">
        <f t="shared" si="51"/>
        <v>web</v>
      </c>
      <c r="S544" s="13">
        <f t="shared" si="52"/>
        <v>42433.529120370367</v>
      </c>
      <c r="T544" s="13">
        <f t="shared" si="53"/>
        <v>42493.487453703703</v>
      </c>
      <c r="U544" s="17" t="str">
        <f>LOOKUP(D544,{0,1000,5000,10000,15000,20000,25000,30000,35000,40000,45000,50000,100000001},{"Less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45" spans="1:21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3.1818181818181819E-3</v>
      </c>
      <c r="P545" s="8">
        <f t="shared" si="49"/>
        <v>35</v>
      </c>
      <c r="Q545" t="str">
        <f t="shared" si="50"/>
        <v>technology</v>
      </c>
      <c r="R545" t="str">
        <f t="shared" si="51"/>
        <v>web</v>
      </c>
      <c r="S545" s="13">
        <f t="shared" si="52"/>
        <v>41913.88381944444</v>
      </c>
      <c r="T545" s="13">
        <f t="shared" si="53"/>
        <v>41943.88381944444</v>
      </c>
      <c r="U545" s="17" t="str">
        <f>LOOKUP(D545,{0,1000,5000,10000,15000,20000,25000,30000,35000,40000,45000,50000,100000001},{"Less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46" spans="1:21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1.2E-2</v>
      </c>
      <c r="P546" s="8">
        <f t="shared" si="49"/>
        <v>3</v>
      </c>
      <c r="Q546" t="str">
        <f t="shared" si="50"/>
        <v>technology</v>
      </c>
      <c r="R546" t="str">
        <f t="shared" si="51"/>
        <v>web</v>
      </c>
      <c r="S546" s="13">
        <f t="shared" si="52"/>
        <v>42525.448611111111</v>
      </c>
      <c r="T546" s="13">
        <f t="shared" si="53"/>
        <v>42555.448611111111</v>
      </c>
      <c r="U546" s="17" t="str">
        <f>LOOKUP(D546,{0,1000,5000,10000,15000,20000,25000,30000,35000,40000,45000,50000,100000001},{"Less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47" spans="1:21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0.27383999999999997</v>
      </c>
      <c r="P547" s="8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3">
        <f t="shared" si="52"/>
        <v>42283.38413194444</v>
      </c>
      <c r="T547" s="13">
        <f t="shared" si="53"/>
        <v>42323.425798611112</v>
      </c>
      <c r="U547" s="17" t="str">
        <f>LOOKUP(D547,{0,1000,5000,10000,15000,20000,25000,30000,35000,40000,45000,50000,100000001},{"Less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48" spans="1:21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8.6666666666666663E-4</v>
      </c>
      <c r="P548" s="8">
        <f t="shared" si="49"/>
        <v>26</v>
      </c>
      <c r="Q548" t="str">
        <f t="shared" si="50"/>
        <v>technology</v>
      </c>
      <c r="R548" t="str">
        <f t="shared" si="51"/>
        <v>web</v>
      </c>
      <c r="S548" s="13">
        <f t="shared" si="52"/>
        <v>42249.459664351853</v>
      </c>
      <c r="T548" s="13">
        <f t="shared" si="53"/>
        <v>42294.459664351853</v>
      </c>
      <c r="U548" s="17" t="str">
        <f>LOOKUP(D548,{0,1000,5000,10000,15000,20000,25000,30000,35000,40000,45000,50000,100000001},{"Less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49" spans="1:21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 s="8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3">
        <f t="shared" si="52"/>
        <v>42380.488009259258</v>
      </c>
      <c r="T549" s="13">
        <f t="shared" si="53"/>
        <v>42410.488009259258</v>
      </c>
      <c r="U549" s="17" t="str">
        <f>LOOKUP(D549,{0,1000,5000,10000,15000,20000,25000,30000,35000,40000,45000,50000,100000001},{"Less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50" spans="1:21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8.9999999999999998E-4</v>
      </c>
      <c r="P550" s="8">
        <f t="shared" si="49"/>
        <v>9</v>
      </c>
      <c r="Q550" t="str">
        <f t="shared" si="50"/>
        <v>technology</v>
      </c>
      <c r="R550" t="str">
        <f t="shared" si="51"/>
        <v>web</v>
      </c>
      <c r="S550" s="13">
        <f t="shared" si="52"/>
        <v>42276.695</v>
      </c>
      <c r="T550" s="13">
        <f t="shared" si="53"/>
        <v>42306.695</v>
      </c>
      <c r="U550" s="17" t="str">
        <f>LOOKUP(D550,{0,1000,5000,10000,15000,20000,25000,30000,35000,40000,45000,50000,100000001},{"Less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51" spans="1:21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2.7199999999999998E-2</v>
      </c>
      <c r="P551" s="8">
        <f t="shared" si="49"/>
        <v>8.5</v>
      </c>
      <c r="Q551" t="str">
        <f t="shared" si="50"/>
        <v>technology</v>
      </c>
      <c r="R551" t="str">
        <f t="shared" si="51"/>
        <v>web</v>
      </c>
      <c r="S551" s="13">
        <f t="shared" si="52"/>
        <v>42163.428495370368</v>
      </c>
      <c r="T551" s="13">
        <f t="shared" si="53"/>
        <v>42193.428495370368</v>
      </c>
      <c r="U551" s="17" t="str">
        <f>LOOKUP(D551,{0,1000,5000,10000,15000,20000,25000,30000,35000,40000,45000,50000,100000001},{"Less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52" spans="1:21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7.0000000000000001E-3</v>
      </c>
      <c r="P552" s="8">
        <f t="shared" si="49"/>
        <v>8.75</v>
      </c>
      <c r="Q552" t="str">
        <f t="shared" si="50"/>
        <v>technology</v>
      </c>
      <c r="R552" t="str">
        <f t="shared" si="51"/>
        <v>web</v>
      </c>
      <c r="S552" s="13">
        <f t="shared" si="52"/>
        <v>42753.47042824074</v>
      </c>
      <c r="T552" s="13">
        <f t="shared" si="53"/>
        <v>42765.999999999993</v>
      </c>
      <c r="U552" s="17" t="str">
        <f>LOOKUP(D552,{0,1000,5000,10000,15000,20000,25000,30000,35000,40000,45000,50000,100000001},{"Less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53" spans="1:21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5.0413333333333331E-2</v>
      </c>
      <c r="P553" s="8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3">
        <f t="shared" si="52"/>
        <v>42173.067407407405</v>
      </c>
      <c r="T553" s="13">
        <f t="shared" si="53"/>
        <v>42217.536805555552</v>
      </c>
      <c r="U553" s="17" t="str">
        <f>LOOKUP(D553,{0,1000,5000,10000,15000,20000,25000,30000,35000,40000,45000,50000,100000001},{"Less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54" spans="1:21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 s="8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3">
        <f t="shared" si="52"/>
        <v>42318.408518518518</v>
      </c>
      <c r="T554" s="13">
        <f t="shared" si="53"/>
        <v>42378.408518518518</v>
      </c>
      <c r="U554" s="17" t="str">
        <f>LOOKUP(D554,{0,1000,5000,10000,15000,20000,25000,30000,35000,40000,45000,50000,100000001},{"Less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555" spans="1:21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4.9199999999999999E-3</v>
      </c>
      <c r="P555" s="8">
        <f t="shared" si="49"/>
        <v>20.5</v>
      </c>
      <c r="Q555" t="str">
        <f t="shared" si="50"/>
        <v>technology</v>
      </c>
      <c r="R555" t="str">
        <f t="shared" si="51"/>
        <v>web</v>
      </c>
      <c r="S555" s="13">
        <f t="shared" si="52"/>
        <v>41927.511469907404</v>
      </c>
      <c r="T555" s="13">
        <f t="shared" si="53"/>
        <v>41957.553136574068</v>
      </c>
      <c r="U555" s="17" t="str">
        <f>LOOKUP(D555,{0,1000,5000,10000,15000,20000,25000,30000,35000,40000,45000,50000,100000001},{"Less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556" spans="1:21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0.36589147286821705</v>
      </c>
      <c r="P556" s="8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3">
        <f t="shared" si="52"/>
        <v>41901.476527777777</v>
      </c>
      <c r="T556" s="13">
        <f t="shared" si="53"/>
        <v>41931.476527777777</v>
      </c>
      <c r="U556" s="17" t="str">
        <f>LOOKUP(D556,{0,1000,5000,10000,15000,20000,25000,30000,35000,40000,45000,50000,100000001},{"Less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57" spans="1:21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 s="8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3">
        <f t="shared" si="52"/>
        <v>42503.145173611112</v>
      </c>
      <c r="T557" s="13">
        <f t="shared" si="53"/>
        <v>42533.145173611112</v>
      </c>
      <c r="U557" s="17" t="str">
        <f>LOOKUP(D557,{0,1000,5000,10000,15000,20000,25000,30000,35000,40000,45000,50000,100000001},{"Less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58" spans="1:21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2.5000000000000001E-2</v>
      </c>
      <c r="P558" s="8">
        <f t="shared" si="49"/>
        <v>200</v>
      </c>
      <c r="Q558" t="str">
        <f t="shared" si="50"/>
        <v>technology</v>
      </c>
      <c r="R558" t="str">
        <f t="shared" si="51"/>
        <v>web</v>
      </c>
      <c r="S558" s="13">
        <f t="shared" si="52"/>
        <v>42345.651817129627</v>
      </c>
      <c r="T558" s="13">
        <f t="shared" si="53"/>
        <v>42375.651817129627</v>
      </c>
      <c r="U558" s="17" t="str">
        <f>LOOKUP(D558,{0,1000,5000,10000,15000,20000,25000,30000,35000,40000,45000,50000,100000001},{"Less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59" spans="1:21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9.1066666666666674E-3</v>
      </c>
      <c r="P559" s="8">
        <f t="shared" si="49"/>
        <v>68.3</v>
      </c>
      <c r="Q559" t="str">
        <f t="shared" si="50"/>
        <v>technology</v>
      </c>
      <c r="R559" t="str">
        <f t="shared" si="51"/>
        <v>web</v>
      </c>
      <c r="S559" s="13">
        <f t="shared" si="52"/>
        <v>42676.733831018515</v>
      </c>
      <c r="T559" s="13">
        <f t="shared" si="53"/>
        <v>42706.775497685179</v>
      </c>
      <c r="U559" s="17" t="str">
        <f>LOOKUP(D559,{0,1000,5000,10000,15000,20000,25000,30000,35000,40000,45000,50000,100000001},{"Less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60" spans="1:21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 s="8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3">
        <f t="shared" si="52"/>
        <v>42057.674826388888</v>
      </c>
      <c r="T560" s="13">
        <f t="shared" si="53"/>
        <v>42087.633159722223</v>
      </c>
      <c r="U560" s="17" t="str">
        <f>LOOKUP(D560,{0,1000,5000,10000,15000,20000,25000,30000,35000,40000,45000,50000,100000001},{"Less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61" spans="1:21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2.0833333333333335E-4</v>
      </c>
      <c r="P561" s="8">
        <f t="shared" si="49"/>
        <v>50</v>
      </c>
      <c r="Q561" t="str">
        <f t="shared" si="50"/>
        <v>technology</v>
      </c>
      <c r="R561" t="str">
        <f t="shared" si="51"/>
        <v>web</v>
      </c>
      <c r="S561" s="13">
        <f t="shared" si="52"/>
        <v>42321.074768518512</v>
      </c>
      <c r="T561" s="13">
        <f t="shared" si="53"/>
        <v>42351.074768518512</v>
      </c>
      <c r="U561" s="17" t="str">
        <f>LOOKUP(D561,{0,1000,5000,10000,15000,20000,25000,30000,35000,40000,45000,50000,100000001},{"Less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62" spans="1:21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1.2E-4</v>
      </c>
      <c r="P562" s="8">
        <f t="shared" si="49"/>
        <v>4</v>
      </c>
      <c r="Q562" t="str">
        <f t="shared" si="50"/>
        <v>technology</v>
      </c>
      <c r="R562" t="str">
        <f t="shared" si="51"/>
        <v>web</v>
      </c>
      <c r="S562" s="13">
        <f t="shared" si="52"/>
        <v>41960.563020833331</v>
      </c>
      <c r="T562" s="13">
        <f t="shared" si="53"/>
        <v>41990.563020833331</v>
      </c>
      <c r="U562" s="17" t="str">
        <f>LOOKUP(D562,{0,1000,5000,10000,15000,20000,25000,30000,35000,40000,45000,50000,100000001},{"Less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63" spans="1:21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3.6666666666666666E-3</v>
      </c>
      <c r="P563" s="8">
        <f t="shared" si="49"/>
        <v>27.5</v>
      </c>
      <c r="Q563" t="str">
        <f t="shared" si="50"/>
        <v>technology</v>
      </c>
      <c r="R563" t="str">
        <f t="shared" si="51"/>
        <v>web</v>
      </c>
      <c r="S563" s="13">
        <f t="shared" si="52"/>
        <v>42268.450381944444</v>
      </c>
      <c r="T563" s="13">
        <f t="shared" si="53"/>
        <v>42303.450381944444</v>
      </c>
      <c r="U563" s="17" t="str">
        <f>LOOKUP(D563,{0,1000,5000,10000,15000,20000,25000,30000,35000,40000,45000,50000,100000001},{"Less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564" spans="1:21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 s="8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3">
        <f t="shared" si="52"/>
        <v>42692.18072916667</v>
      </c>
      <c r="T564" s="13">
        <f t="shared" si="53"/>
        <v>42722.18072916667</v>
      </c>
      <c r="U564" s="17" t="str">
        <f>LOOKUP(D564,{0,1000,5000,10000,15000,20000,25000,30000,35000,40000,45000,50000,100000001},{"Less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65" spans="1:21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9.0666666666666662E-4</v>
      </c>
      <c r="P565" s="8">
        <f t="shared" si="49"/>
        <v>34</v>
      </c>
      <c r="Q565" t="str">
        <f t="shared" si="50"/>
        <v>technology</v>
      </c>
      <c r="R565" t="str">
        <f t="shared" si="51"/>
        <v>web</v>
      </c>
      <c r="S565" s="13">
        <f t="shared" si="52"/>
        <v>42021.861655092587</v>
      </c>
      <c r="T565" s="13">
        <f t="shared" si="53"/>
        <v>42051.861655092587</v>
      </c>
      <c r="U565" s="17" t="str">
        <f>LOOKUP(D565,{0,1000,5000,10000,15000,20000,25000,30000,35000,40000,45000,50000,100000001},{"Less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66" spans="1:21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5.5555555555555558E-5</v>
      </c>
      <c r="P566" s="8">
        <f t="shared" si="49"/>
        <v>1</v>
      </c>
      <c r="Q566" t="str">
        <f t="shared" si="50"/>
        <v>technology</v>
      </c>
      <c r="R566" t="str">
        <f t="shared" si="51"/>
        <v>web</v>
      </c>
      <c r="S566" s="13">
        <f t="shared" si="52"/>
        <v>42411.734664351847</v>
      </c>
      <c r="T566" s="13">
        <f t="shared" si="53"/>
        <v>42441.734664351847</v>
      </c>
      <c r="U566" s="17" t="str">
        <f>LOOKUP(D566,{0,1000,5000,10000,15000,20000,25000,30000,35000,40000,45000,50000,100000001},{"Less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567" spans="1:21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 s="8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3">
        <f t="shared" si="52"/>
        <v>42165.576956018522</v>
      </c>
      <c r="T567" s="13">
        <f t="shared" si="53"/>
        <v>42195.576956018522</v>
      </c>
      <c r="U567" s="17" t="str">
        <f>LOOKUP(D567,{0,1000,5000,10000,15000,20000,25000,30000,35000,40000,45000,50000,100000001},{"Less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568" spans="1:21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2.0000000000000001E-4</v>
      </c>
      <c r="P568" s="8">
        <f t="shared" si="49"/>
        <v>1</v>
      </c>
      <c r="Q568" t="str">
        <f t="shared" si="50"/>
        <v>technology</v>
      </c>
      <c r="R568" t="str">
        <f t="shared" si="51"/>
        <v>web</v>
      </c>
      <c r="S568" s="13">
        <f t="shared" si="52"/>
        <v>42535.476076388884</v>
      </c>
      <c r="T568" s="13">
        <f t="shared" si="53"/>
        <v>42565.476076388884</v>
      </c>
      <c r="U568" s="17" t="str">
        <f>LOOKUP(D568,{0,1000,5000,10000,15000,20000,25000,30000,35000,40000,45000,50000,100000001},{"Less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69" spans="1:21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 s="8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3">
        <f t="shared" si="52"/>
        <v>41975.634189814817</v>
      </c>
      <c r="T569" s="13">
        <f t="shared" si="53"/>
        <v>42005.634189814817</v>
      </c>
      <c r="U569" s="17" t="str">
        <f>LOOKUP(D569,{0,1000,5000,10000,15000,20000,25000,30000,35000,40000,45000,50000,100000001},{"Less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70" spans="1:21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0.01</v>
      </c>
      <c r="P570" s="8">
        <f t="shared" si="49"/>
        <v>49</v>
      </c>
      <c r="Q570" t="str">
        <f t="shared" si="50"/>
        <v>technology</v>
      </c>
      <c r="R570" t="str">
        <f t="shared" si="51"/>
        <v>web</v>
      </c>
      <c r="S570" s="13">
        <f t="shared" si="52"/>
        <v>42348.713229166664</v>
      </c>
      <c r="T570" s="13">
        <f t="shared" si="53"/>
        <v>42385.249999999993</v>
      </c>
      <c r="U570" s="17" t="str">
        <f>LOOKUP(D570,{0,1000,5000,10000,15000,20000,25000,30000,35000,40000,45000,50000,100000001},{"Less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71" spans="1:21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8.0000000000000002E-3</v>
      </c>
      <c r="P571" s="8">
        <f t="shared" si="49"/>
        <v>20</v>
      </c>
      <c r="Q571" t="str">
        <f t="shared" si="50"/>
        <v>technology</v>
      </c>
      <c r="R571" t="str">
        <f t="shared" si="51"/>
        <v>web</v>
      </c>
      <c r="S571" s="13">
        <f t="shared" si="52"/>
        <v>42340.639027777775</v>
      </c>
      <c r="T571" s="13">
        <f t="shared" si="53"/>
        <v>42370.639027777775</v>
      </c>
      <c r="U571" s="17" t="str">
        <f>LOOKUP(D571,{0,1000,5000,10000,15000,20000,25000,30000,35000,40000,45000,50000,100000001},{"Less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72" spans="1:21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1.6705882352941177E-3</v>
      </c>
      <c r="P572" s="8">
        <f t="shared" si="49"/>
        <v>142</v>
      </c>
      <c r="Q572" t="str">
        <f t="shared" si="50"/>
        <v>technology</v>
      </c>
      <c r="R572" t="str">
        <f t="shared" si="51"/>
        <v>web</v>
      </c>
      <c r="S572" s="13">
        <f t="shared" si="52"/>
        <v>42388.589918981481</v>
      </c>
      <c r="T572" s="13">
        <f t="shared" si="53"/>
        <v>42418.589918981481</v>
      </c>
      <c r="U572" s="17" t="str">
        <f>LOOKUP(D572,{0,1000,5000,10000,15000,20000,25000,30000,35000,40000,45000,50000,100000001},{"Less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73" spans="1:21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4.2399999999999998E-3</v>
      </c>
      <c r="P573" s="8">
        <f t="shared" si="49"/>
        <v>53</v>
      </c>
      <c r="Q573" t="str">
        <f t="shared" si="50"/>
        <v>technology</v>
      </c>
      <c r="R573" t="str">
        <f t="shared" si="51"/>
        <v>web</v>
      </c>
      <c r="S573" s="13">
        <f t="shared" si="52"/>
        <v>42192.607905092591</v>
      </c>
      <c r="T573" s="13">
        <f t="shared" si="53"/>
        <v>42211.957638888889</v>
      </c>
      <c r="U573" s="17" t="str">
        <f>LOOKUP(D573,{0,1000,5000,10000,15000,20000,25000,30000,35000,40000,45000,50000,100000001},{"Less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574" spans="1:21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 s="8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3">
        <f t="shared" si="52"/>
        <v>42282.507962962954</v>
      </c>
      <c r="T574" s="13">
        <f t="shared" si="53"/>
        <v>42312.549629629626</v>
      </c>
      <c r="U574" s="17" t="str">
        <f>LOOKUP(D574,{0,1000,5000,10000,15000,20000,25000,30000,35000,40000,45000,50000,100000001},{"Less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75" spans="1:21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3.892538925389254E-3</v>
      </c>
      <c r="P575" s="8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3">
        <f t="shared" si="52"/>
        <v>41962.841793981475</v>
      </c>
      <c r="T575" s="13">
        <f t="shared" si="53"/>
        <v>42021.841666666667</v>
      </c>
      <c r="U575" s="17" t="str">
        <f>LOOKUP(D575,{0,1000,5000,10000,15000,20000,25000,30000,35000,40000,45000,50000,100000001},{"Less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76" spans="1:21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7.1556350626118068E-3</v>
      </c>
      <c r="P576" s="8">
        <f t="shared" si="49"/>
        <v>20</v>
      </c>
      <c r="Q576" t="str">
        <f t="shared" si="50"/>
        <v>technology</v>
      </c>
      <c r="R576" t="str">
        <f t="shared" si="51"/>
        <v>web</v>
      </c>
      <c r="S576" s="13">
        <f t="shared" si="52"/>
        <v>42632.235034722216</v>
      </c>
      <c r="T576" s="13">
        <f t="shared" si="53"/>
        <v>42662.235034722216</v>
      </c>
      <c r="U576" s="17" t="str">
        <f>LOOKUP(D576,{0,1000,5000,10000,15000,20000,25000,30000,35000,40000,45000,50000,100000001},{"Less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77" spans="1:21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4.3166666666666666E-3</v>
      </c>
      <c r="P577" s="8">
        <f t="shared" si="49"/>
        <v>64.75</v>
      </c>
      <c r="Q577" t="str">
        <f t="shared" si="50"/>
        <v>technology</v>
      </c>
      <c r="R577" t="str">
        <f t="shared" si="51"/>
        <v>web</v>
      </c>
      <c r="S577" s="13">
        <f t="shared" si="52"/>
        <v>42138.484293981477</v>
      </c>
      <c r="T577" s="13">
        <f t="shared" si="53"/>
        <v>42168.484293981477</v>
      </c>
      <c r="U577" s="17" t="str">
        <f>LOOKUP(D577,{0,1000,5000,10000,15000,20000,25000,30000,35000,40000,45000,50000,100000001},{"Less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78" spans="1:21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48"/>
        <v>1.2500000000000001E-5</v>
      </c>
      <c r="P578" s="8">
        <f t="shared" si="49"/>
        <v>1</v>
      </c>
      <c r="Q578" t="str">
        <f t="shared" si="50"/>
        <v>technology</v>
      </c>
      <c r="R578" t="str">
        <f t="shared" si="51"/>
        <v>web</v>
      </c>
      <c r="S578" s="13">
        <f t="shared" si="52"/>
        <v>42031.263333333329</v>
      </c>
      <c r="T578" s="13">
        <f t="shared" si="53"/>
        <v>42091.221666666665</v>
      </c>
      <c r="U578" s="17" t="str">
        <f>LOOKUP(D578,{0,1000,5000,10000,15000,20000,25000,30000,35000,40000,45000,50000,100000001},{"Less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79" spans="1:21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54">E579/D579</f>
        <v>2E-3</v>
      </c>
      <c r="P579" s="8">
        <f t="shared" ref="P579:P642" si="55">E579/L579</f>
        <v>10</v>
      </c>
      <c r="Q579" t="str">
        <f t="shared" ref="Q579:Q642" si="56">LEFT(N579,SEARCH("/",N579)-1)</f>
        <v>technology</v>
      </c>
      <c r="R579" t="str">
        <f t="shared" ref="R579:R642" si="57">MID(N579,SEARCH("/",N579)+1,255)</f>
        <v>web</v>
      </c>
      <c r="S579" s="13">
        <f t="shared" ref="S579:S642" si="58">(((J579/60)/60)/24)+DATE(1970,1,1)+(-5/24)</f>
        <v>42450.380810185183</v>
      </c>
      <c r="T579" s="13">
        <f t="shared" ref="T579:T642" si="59">(((I579/60)/60)/24)+DATE(1970,1,1)+(-5/24)</f>
        <v>42510.380810185183</v>
      </c>
      <c r="U579" s="17" t="str">
        <f>LOOKUP(D579,{0,1000,5000,10000,15000,20000,25000,30000,35000,40000,45000,50000,100000001},{"Less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80" spans="1:21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1.12E-4</v>
      </c>
      <c r="P580" s="8">
        <f t="shared" si="55"/>
        <v>2</v>
      </c>
      <c r="Q580" t="str">
        <f t="shared" si="56"/>
        <v>technology</v>
      </c>
      <c r="R580" t="str">
        <f t="shared" si="57"/>
        <v>web</v>
      </c>
      <c r="S580" s="13">
        <f t="shared" si="58"/>
        <v>42230.370289351849</v>
      </c>
      <c r="T580" s="13">
        <f t="shared" si="59"/>
        <v>42254.370289351849</v>
      </c>
      <c r="U580" s="17" t="str">
        <f>LOOKUP(D580,{0,1000,5000,10000,15000,20000,25000,30000,35000,40000,45000,50000,100000001},{"Less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81" spans="1:21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1.4583333333333334E-2</v>
      </c>
      <c r="P581" s="8">
        <f t="shared" si="55"/>
        <v>35</v>
      </c>
      <c r="Q581" t="str">
        <f t="shared" si="56"/>
        <v>technology</v>
      </c>
      <c r="R581" t="str">
        <f t="shared" si="57"/>
        <v>web</v>
      </c>
      <c r="S581" s="13">
        <f t="shared" si="58"/>
        <v>41968.643784722219</v>
      </c>
      <c r="T581" s="13">
        <f t="shared" si="59"/>
        <v>41998.643784722219</v>
      </c>
      <c r="U581" s="17" t="str">
        <f>LOOKUP(D581,{0,1000,5000,10000,15000,20000,25000,30000,35000,40000,45000,50000,100000001},{"Less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82" spans="1:21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3.3333333333333332E-4</v>
      </c>
      <c r="P582" s="8">
        <f t="shared" si="55"/>
        <v>1</v>
      </c>
      <c r="Q582" t="str">
        <f t="shared" si="56"/>
        <v>technology</v>
      </c>
      <c r="R582" t="str">
        <f t="shared" si="57"/>
        <v>web</v>
      </c>
      <c r="S582" s="13">
        <f t="shared" si="58"/>
        <v>42605.699849537035</v>
      </c>
      <c r="T582" s="13">
        <f t="shared" si="59"/>
        <v>42635.699849537035</v>
      </c>
      <c r="U582" s="17" t="str">
        <f>LOOKUP(D582,{0,1000,5000,10000,15000,20000,25000,30000,35000,40000,45000,50000,100000001},{"Less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83" spans="1:21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 s="8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3">
        <f t="shared" si="58"/>
        <v>42187.804444444446</v>
      </c>
      <c r="T583" s="13">
        <f t="shared" si="59"/>
        <v>42217.804444444446</v>
      </c>
      <c r="U583" s="17" t="str">
        <f>LOOKUP(D583,{0,1000,5000,10000,15000,20000,25000,30000,35000,40000,45000,50000,100000001},{"Less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84" spans="1:21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 s="8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3">
        <f t="shared" si="58"/>
        <v>42055.531469907401</v>
      </c>
      <c r="T584" s="13">
        <f t="shared" si="59"/>
        <v>42078.541666666664</v>
      </c>
      <c r="U584" s="17" t="str">
        <f>LOOKUP(D584,{0,1000,5000,10000,15000,20000,25000,30000,35000,40000,45000,50000,100000001},{"Less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85" spans="1:21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1.1111111111111112E-4</v>
      </c>
      <c r="P585" s="8">
        <f t="shared" si="55"/>
        <v>1</v>
      </c>
      <c r="Q585" t="str">
        <f t="shared" si="56"/>
        <v>technology</v>
      </c>
      <c r="R585" t="str">
        <f t="shared" si="57"/>
        <v>web</v>
      </c>
      <c r="S585" s="13">
        <f t="shared" si="58"/>
        <v>42052.730173611104</v>
      </c>
      <c r="T585" s="13">
        <f t="shared" si="59"/>
        <v>42082.688506944447</v>
      </c>
      <c r="U585" s="17" t="str">
        <f>LOOKUP(D585,{0,1000,5000,10000,15000,20000,25000,30000,35000,40000,45000,50000,100000001},{"Less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86" spans="1:21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0.01</v>
      </c>
      <c r="P586" s="8">
        <f t="shared" si="55"/>
        <v>5</v>
      </c>
      <c r="Q586" t="str">
        <f t="shared" si="56"/>
        <v>technology</v>
      </c>
      <c r="R586" t="str">
        <f t="shared" si="57"/>
        <v>web</v>
      </c>
      <c r="S586" s="13">
        <f t="shared" si="58"/>
        <v>42049.508287037032</v>
      </c>
      <c r="T586" s="13">
        <f t="shared" si="59"/>
        <v>42079.466620370367</v>
      </c>
      <c r="U586" s="17" t="str">
        <f>LOOKUP(D586,{0,1000,5000,10000,15000,20000,25000,30000,35000,40000,45000,50000,100000001},{"Less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587" spans="1:21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 s="8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3">
        <f t="shared" si="58"/>
        <v>42283.182604166665</v>
      </c>
      <c r="T587" s="13">
        <f t="shared" si="59"/>
        <v>42338.791666666664</v>
      </c>
      <c r="U587" s="17" t="str">
        <f>LOOKUP(D587,{0,1000,5000,10000,15000,20000,25000,30000,35000,40000,45000,50000,100000001},{"Less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88" spans="1:21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5.5999999999999999E-3</v>
      </c>
      <c r="P588" s="8">
        <f t="shared" si="55"/>
        <v>14</v>
      </c>
      <c r="Q588" t="str">
        <f t="shared" si="56"/>
        <v>technology</v>
      </c>
      <c r="R588" t="str">
        <f t="shared" si="57"/>
        <v>web</v>
      </c>
      <c r="S588" s="13">
        <f t="shared" si="58"/>
        <v>42020.645914351851</v>
      </c>
      <c r="T588" s="13">
        <f t="shared" si="59"/>
        <v>42050.645914351851</v>
      </c>
      <c r="U588" s="17" t="str">
        <f>LOOKUP(D588,{0,1000,5000,10000,15000,20000,25000,30000,35000,40000,45000,50000,100000001},{"Less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589" spans="1:21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9.0833333333333335E-2</v>
      </c>
      <c r="P589" s="8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3">
        <f t="shared" si="58"/>
        <v>42080.548993055556</v>
      </c>
      <c r="T589" s="13">
        <f t="shared" si="59"/>
        <v>42110.548993055556</v>
      </c>
      <c r="U589" s="17" t="str">
        <f>LOOKUP(D589,{0,1000,5000,10000,15000,20000,25000,30000,35000,40000,45000,50000,100000001},{"Less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590" spans="1:21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3.3444444444444443E-2</v>
      </c>
      <c r="P590" s="8">
        <f t="shared" si="55"/>
        <v>150.5</v>
      </c>
      <c r="Q590" t="str">
        <f t="shared" si="56"/>
        <v>technology</v>
      </c>
      <c r="R590" t="str">
        <f t="shared" si="57"/>
        <v>web</v>
      </c>
      <c r="S590" s="13">
        <f t="shared" si="58"/>
        <v>42631.56118055556</v>
      </c>
      <c r="T590" s="13">
        <f t="shared" si="59"/>
        <v>42691.602847222217</v>
      </c>
      <c r="U590" s="17" t="str">
        <f>LOOKUP(D590,{0,1000,5000,10000,15000,20000,25000,30000,35000,40000,45000,50000,100000001},{"Less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91" spans="1:2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1.3333333333333334E-4</v>
      </c>
      <c r="P591" s="8">
        <f t="shared" si="55"/>
        <v>1</v>
      </c>
      <c r="Q591" t="str">
        <f t="shared" si="56"/>
        <v>technology</v>
      </c>
      <c r="R591" t="str">
        <f t="shared" si="57"/>
        <v>web</v>
      </c>
      <c r="S591" s="13">
        <f t="shared" si="58"/>
        <v>42178.406238425923</v>
      </c>
      <c r="T591" s="13">
        <f t="shared" si="59"/>
        <v>42193.406238425923</v>
      </c>
      <c r="U591" s="17" t="str">
        <f>LOOKUP(D591,{0,1000,5000,10000,15000,20000,25000,30000,35000,40000,45000,50000,100000001},{"Less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92" spans="1:21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4.4600000000000001E-2</v>
      </c>
      <c r="P592" s="8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3">
        <f t="shared" si="58"/>
        <v>42377.34642361111</v>
      </c>
      <c r="T592" s="13">
        <f t="shared" si="59"/>
        <v>42408.334027777775</v>
      </c>
      <c r="U592" s="17" t="str">
        <f>LOOKUP(D592,{0,1000,5000,10000,15000,20000,25000,30000,35000,40000,45000,50000,100000001},{"Less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93" spans="1:21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6.0999999999999997E-4</v>
      </c>
      <c r="P593" s="8">
        <f t="shared" si="55"/>
        <v>30.5</v>
      </c>
      <c r="Q593" t="str">
        <f t="shared" si="56"/>
        <v>technology</v>
      </c>
      <c r="R593" t="str">
        <f t="shared" si="57"/>
        <v>web</v>
      </c>
      <c r="S593" s="13">
        <f t="shared" si="58"/>
        <v>42177.334837962961</v>
      </c>
      <c r="T593" s="13">
        <f t="shared" si="59"/>
        <v>42207.334837962961</v>
      </c>
      <c r="U593" s="17" t="str">
        <f>LOOKUP(D593,{0,1000,5000,10000,15000,20000,25000,30000,35000,40000,45000,50000,100000001},{"Less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94" spans="1:21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3.3333333333333333E-2</v>
      </c>
      <c r="P594" s="8">
        <f t="shared" si="55"/>
        <v>250</v>
      </c>
      <c r="Q594" t="str">
        <f t="shared" si="56"/>
        <v>technology</v>
      </c>
      <c r="R594" t="str">
        <f t="shared" si="57"/>
        <v>web</v>
      </c>
      <c r="S594" s="13">
        <f t="shared" si="58"/>
        <v>41946.023842592593</v>
      </c>
      <c r="T594" s="13">
        <f t="shared" si="59"/>
        <v>41976.023842592585</v>
      </c>
      <c r="U594" s="17" t="str">
        <f>LOOKUP(D594,{0,1000,5000,10000,15000,20000,25000,30000,35000,40000,45000,50000,100000001},{"Less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595" spans="1:21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0.23</v>
      </c>
      <c r="P595" s="8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3">
        <f t="shared" si="58"/>
        <v>42070.469270833331</v>
      </c>
      <c r="T595" s="13">
        <f t="shared" si="59"/>
        <v>42100.427604166667</v>
      </c>
      <c r="U595" s="17" t="str">
        <f>LOOKUP(D595,{0,1000,5000,10000,15000,20000,25000,30000,35000,40000,45000,50000,100000001},{"Less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596" spans="1:21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1.0399999999999999E-3</v>
      </c>
      <c r="P596" s="8">
        <f t="shared" si="55"/>
        <v>13</v>
      </c>
      <c r="Q596" t="str">
        <f t="shared" si="56"/>
        <v>technology</v>
      </c>
      <c r="R596" t="str">
        <f t="shared" si="57"/>
        <v>web</v>
      </c>
      <c r="S596" s="13">
        <f t="shared" si="58"/>
        <v>42446.571828703702</v>
      </c>
      <c r="T596" s="13">
        <f t="shared" si="59"/>
        <v>42476.571828703702</v>
      </c>
      <c r="U596" s="17" t="str">
        <f>LOOKUP(D596,{0,1000,5000,10000,15000,20000,25000,30000,35000,40000,45000,50000,100000001},{"Less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597" spans="1:21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4.2599999999999999E-3</v>
      </c>
      <c r="P597" s="8">
        <f t="shared" si="55"/>
        <v>53.25</v>
      </c>
      <c r="Q597" t="str">
        <f t="shared" si="56"/>
        <v>technology</v>
      </c>
      <c r="R597" t="str">
        <f t="shared" si="57"/>
        <v>web</v>
      </c>
      <c r="S597" s="13">
        <f t="shared" si="58"/>
        <v>42082.861550925918</v>
      </c>
      <c r="T597" s="13">
        <f t="shared" si="59"/>
        <v>42127.861550925918</v>
      </c>
      <c r="U597" s="17" t="str">
        <f>LOOKUP(D597,{0,1000,5000,10000,15000,20000,25000,30000,35000,40000,45000,50000,100000001},{"Less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598" spans="1:21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2.9999999999999997E-4</v>
      </c>
      <c r="P598" s="8">
        <f t="shared" si="55"/>
        <v>3</v>
      </c>
      <c r="Q598" t="str">
        <f t="shared" si="56"/>
        <v>technology</v>
      </c>
      <c r="R598" t="str">
        <f t="shared" si="57"/>
        <v>web</v>
      </c>
      <c r="S598" s="13">
        <f t="shared" si="58"/>
        <v>42646.688564814809</v>
      </c>
      <c r="T598" s="13">
        <f t="shared" si="59"/>
        <v>42676.688564814809</v>
      </c>
      <c r="U598" s="17" t="str">
        <f>LOOKUP(D598,{0,1000,5000,10000,15000,20000,25000,30000,35000,40000,45000,50000,100000001},{"Less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599" spans="1:21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2.6666666666666666E-3</v>
      </c>
      <c r="P599" s="8">
        <f t="shared" si="55"/>
        <v>10</v>
      </c>
      <c r="Q599" t="str">
        <f t="shared" si="56"/>
        <v>technology</v>
      </c>
      <c r="R599" t="str">
        <f t="shared" si="57"/>
        <v>web</v>
      </c>
      <c r="S599" s="13">
        <f t="shared" si="58"/>
        <v>42545.496932870366</v>
      </c>
      <c r="T599" s="13">
        <f t="shared" si="59"/>
        <v>42582.458333333336</v>
      </c>
      <c r="U599" s="17" t="str">
        <f>LOOKUP(D599,{0,1000,5000,10000,15000,20000,25000,30000,35000,40000,45000,50000,100000001},{"Less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00" spans="1:21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0.34</v>
      </c>
      <c r="P600" s="8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3">
        <f t="shared" si="58"/>
        <v>41947.793761574074</v>
      </c>
      <c r="T600" s="13">
        <f t="shared" si="59"/>
        <v>41977.793761574074</v>
      </c>
      <c r="U600" s="17" t="str">
        <f>LOOKUP(D600,{0,1000,5000,10000,15000,20000,25000,30000,35000,40000,45000,50000,100000001},{"Less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01" spans="1:21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6.2E-4</v>
      </c>
      <c r="P601" s="8">
        <f t="shared" si="55"/>
        <v>15.5</v>
      </c>
      <c r="Q601" t="str">
        <f t="shared" si="56"/>
        <v>technology</v>
      </c>
      <c r="R601" t="str">
        <f t="shared" si="57"/>
        <v>web</v>
      </c>
      <c r="S601" s="13">
        <f t="shared" si="58"/>
        <v>42047.604189814818</v>
      </c>
      <c r="T601" s="13">
        <f t="shared" si="59"/>
        <v>42071.427777777775</v>
      </c>
      <c r="U601" s="17" t="str">
        <f>LOOKUP(D601,{0,1000,5000,10000,15000,20000,25000,30000,35000,40000,45000,50000,100000001},{"Less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02" spans="1:21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0.02</v>
      </c>
      <c r="P602" s="8">
        <f t="shared" si="55"/>
        <v>100</v>
      </c>
      <c r="Q602" t="str">
        <f t="shared" si="56"/>
        <v>technology</v>
      </c>
      <c r="R602" t="str">
        <f t="shared" si="57"/>
        <v>web</v>
      </c>
      <c r="S602" s="13">
        <f t="shared" si="58"/>
        <v>42073.589837962958</v>
      </c>
      <c r="T602" s="13">
        <f t="shared" si="59"/>
        <v>42133.589837962958</v>
      </c>
      <c r="U602" s="17" t="str">
        <f>LOOKUP(D602,{0,1000,5000,10000,15000,20000,25000,30000,35000,40000,45000,50000,100000001},{"Less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03" spans="1:21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1.4E-2</v>
      </c>
      <c r="P603" s="8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3">
        <f t="shared" si="58"/>
        <v>41969.64975694444</v>
      </c>
      <c r="T603" s="13">
        <f t="shared" si="59"/>
        <v>41999.64975694444</v>
      </c>
      <c r="U603" s="17" t="str">
        <f>LOOKUP(D603,{0,1000,5000,10000,15000,20000,25000,30000,35000,40000,45000,50000,100000001},{"Less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04" spans="1:21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 s="8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3">
        <f t="shared" si="58"/>
        <v>42143.585821759254</v>
      </c>
      <c r="T604" s="13">
        <f t="shared" si="59"/>
        <v>42173.585821759254</v>
      </c>
      <c r="U604" s="17" t="str">
        <f>LOOKUP(D604,{0,1000,5000,10000,15000,20000,25000,30000,35000,40000,45000,50000,100000001},{"Less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05" spans="1:21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3.9334666666666664E-2</v>
      </c>
      <c r="P605" s="8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3">
        <f t="shared" si="58"/>
        <v>41835.430821759255</v>
      </c>
      <c r="T605" s="13">
        <f t="shared" si="59"/>
        <v>41865.430821759255</v>
      </c>
      <c r="U605" s="17" t="str">
        <f>LOOKUP(D605,{0,1000,5000,10000,15000,20000,25000,30000,35000,40000,45000,50000,100000001},{"Less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606" spans="1:21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 s="8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3">
        <f t="shared" si="58"/>
        <v>41848.827037037037</v>
      </c>
      <c r="T606" s="13">
        <f t="shared" si="59"/>
        <v>41878.827037037037</v>
      </c>
      <c r="U606" s="17" t="str">
        <f>LOOKUP(D606,{0,1000,5000,10000,15000,20000,25000,30000,35000,40000,45000,50000,100000001},{"Less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07" spans="1:21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2.6200000000000001E-2</v>
      </c>
      <c r="P607" s="8">
        <f t="shared" si="55"/>
        <v>16.375</v>
      </c>
      <c r="Q607" t="str">
        <f t="shared" si="56"/>
        <v>technology</v>
      </c>
      <c r="R607" t="str">
        <f t="shared" si="57"/>
        <v>web</v>
      </c>
      <c r="S607" s="13">
        <f t="shared" si="58"/>
        <v>42194.14939814814</v>
      </c>
      <c r="T607" s="13">
        <f t="shared" si="59"/>
        <v>42239.14939814814</v>
      </c>
      <c r="U607" s="17" t="str">
        <f>LOOKUP(D607,{0,1000,5000,10000,15000,20000,25000,30000,35000,40000,45000,50000,100000001},{"Less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08" spans="1:21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2E-3</v>
      </c>
      <c r="P608" s="8">
        <f t="shared" si="55"/>
        <v>10</v>
      </c>
      <c r="Q608" t="str">
        <f t="shared" si="56"/>
        <v>technology</v>
      </c>
      <c r="R608" t="str">
        <f t="shared" si="57"/>
        <v>web</v>
      </c>
      <c r="S608" s="13">
        <f t="shared" si="58"/>
        <v>42102.442233796297</v>
      </c>
      <c r="T608" s="13">
        <f t="shared" si="59"/>
        <v>42148.416666666664</v>
      </c>
      <c r="U608" s="17" t="str">
        <f>LOOKUP(D608,{0,1000,5000,10000,15000,20000,25000,30000,35000,40000,45000,50000,100000001},{"Less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09" spans="1:21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 s="8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3">
        <f t="shared" si="58"/>
        <v>42300.617314814815</v>
      </c>
      <c r="T609" s="13">
        <f t="shared" si="59"/>
        <v>42330.65898148148</v>
      </c>
      <c r="U609" s="17" t="str">
        <f>LOOKUP(D609,{0,1000,5000,10000,15000,20000,25000,30000,35000,40000,45000,50000,100000001},{"Less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610" spans="1:21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9.7400000000000004E-3</v>
      </c>
      <c r="P610" s="8">
        <f t="shared" si="55"/>
        <v>292.2</v>
      </c>
      <c r="Q610" t="str">
        <f t="shared" si="56"/>
        <v>technology</v>
      </c>
      <c r="R610" t="str">
        <f t="shared" si="57"/>
        <v>web</v>
      </c>
      <c r="S610" s="13">
        <f t="shared" si="58"/>
        <v>42140.712731481479</v>
      </c>
      <c r="T610" s="13">
        <f t="shared" si="59"/>
        <v>42170.712731481479</v>
      </c>
      <c r="U610" s="17" t="str">
        <f>LOOKUP(D610,{0,1000,5000,10000,15000,20000,25000,30000,35000,40000,45000,50000,100000001},{"Less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11" spans="1:21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6.41025641025641E-3</v>
      </c>
      <c r="P611" s="8">
        <f t="shared" si="55"/>
        <v>5</v>
      </c>
      <c r="Q611" t="str">
        <f t="shared" si="56"/>
        <v>technology</v>
      </c>
      <c r="R611" t="str">
        <f t="shared" si="57"/>
        <v>web</v>
      </c>
      <c r="S611" s="13">
        <f t="shared" si="58"/>
        <v>42306.825740740744</v>
      </c>
      <c r="T611" s="13">
        <f t="shared" si="59"/>
        <v>42336.867407407401</v>
      </c>
      <c r="U611" s="17" t="str">
        <f>LOOKUP(D611,{0,1000,5000,10000,15000,20000,25000,30000,35000,40000,45000,50000,100000001},{"Less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612" spans="1:21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 s="8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3">
        <f t="shared" si="58"/>
        <v>42086.622523148144</v>
      </c>
      <c r="T612" s="13">
        <f t="shared" si="59"/>
        <v>42116.622523148144</v>
      </c>
      <c r="U612" s="17" t="str">
        <f>LOOKUP(D612,{0,1000,5000,10000,15000,20000,25000,30000,35000,40000,45000,50000,100000001},{"Less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13" spans="1:21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 s="8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3">
        <f t="shared" si="58"/>
        <v>42328.352280092593</v>
      </c>
      <c r="T613" s="13">
        <f t="shared" si="59"/>
        <v>42388.352280092593</v>
      </c>
      <c r="U613" s="17" t="str">
        <f>LOOKUP(D613,{0,1000,5000,10000,15000,20000,25000,30000,35000,40000,45000,50000,100000001},{"Less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14" spans="1:21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 s="8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3">
        <f t="shared" si="58"/>
        <v>42584.823449074065</v>
      </c>
      <c r="T614" s="13">
        <f t="shared" si="59"/>
        <v>42614.823449074065</v>
      </c>
      <c r="U614" s="17" t="str">
        <f>LOOKUP(D614,{0,1000,5000,10000,15000,20000,25000,30000,35000,40000,45000,50000,100000001},{"Less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15" spans="1:21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0.21363333333333334</v>
      </c>
      <c r="P615" s="8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3">
        <f t="shared" si="58"/>
        <v>42247.288425925923</v>
      </c>
      <c r="T615" s="13">
        <f t="shared" si="59"/>
        <v>42277.999305555553</v>
      </c>
      <c r="U615" s="17" t="str">
        <f>LOOKUP(D615,{0,1000,5000,10000,15000,20000,25000,30000,35000,40000,45000,50000,100000001},{"Less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16" spans="1:21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 s="8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3">
        <f t="shared" si="58"/>
        <v>42514.853472222218</v>
      </c>
      <c r="T616" s="13">
        <f t="shared" si="59"/>
        <v>42544.853472222218</v>
      </c>
      <c r="U616" s="17" t="str">
        <f>LOOKUP(D616,{0,1000,5000,10000,15000,20000,25000,30000,35000,40000,45000,50000,100000001},{"Less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17" spans="1:21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 s="8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3">
        <f t="shared" si="58"/>
        <v>42241.913877314808</v>
      </c>
      <c r="T617" s="13">
        <f t="shared" si="59"/>
        <v>42271.913877314808</v>
      </c>
      <c r="U617" s="17" t="str">
        <f>LOOKUP(D617,{0,1000,5000,10000,15000,20000,25000,30000,35000,40000,45000,50000,100000001},{"Less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618" spans="1:21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 s="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3">
        <f t="shared" si="58"/>
        <v>42761.167905092596</v>
      </c>
      <c r="T618" s="13">
        <f t="shared" si="59"/>
        <v>42791.167905092596</v>
      </c>
      <c r="U618" s="17" t="str">
        <f>LOOKUP(D618,{0,1000,5000,10000,15000,20000,25000,30000,35000,40000,45000,50000,100000001},{"Less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19" spans="1:21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0.03</v>
      </c>
      <c r="P619" s="8">
        <f t="shared" si="55"/>
        <v>20</v>
      </c>
      <c r="Q619" t="str">
        <f t="shared" si="56"/>
        <v>technology</v>
      </c>
      <c r="R619" t="str">
        <f t="shared" si="57"/>
        <v>web</v>
      </c>
      <c r="S619" s="13">
        <f t="shared" si="58"/>
        <v>42087.134756944441</v>
      </c>
      <c r="T619" s="13">
        <f t="shared" si="59"/>
        <v>42132.134756944441</v>
      </c>
      <c r="U619" s="17" t="str">
        <f>LOOKUP(D619,{0,1000,5000,10000,15000,20000,25000,30000,35000,40000,45000,50000,100000001},{"Less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20" spans="1:21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 s="8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3">
        <f t="shared" si="58"/>
        <v>42317.60188657407</v>
      </c>
      <c r="T620" s="13">
        <f t="shared" si="59"/>
        <v>42347.60188657407</v>
      </c>
      <c r="U620" s="17" t="str">
        <f>LOOKUP(D620,{0,1000,5000,10000,15000,20000,25000,30000,35000,40000,45000,50000,100000001},{"Less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621" spans="1:21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3.9999999999999998E-7</v>
      </c>
      <c r="P621" s="8">
        <f t="shared" si="55"/>
        <v>1</v>
      </c>
      <c r="Q621" t="str">
        <f t="shared" si="56"/>
        <v>technology</v>
      </c>
      <c r="R621" t="str">
        <f t="shared" si="57"/>
        <v>web</v>
      </c>
      <c r="S621" s="13">
        <f t="shared" si="58"/>
        <v>41908.442013888889</v>
      </c>
      <c r="T621" s="13">
        <f t="shared" si="59"/>
        <v>41968.483680555553</v>
      </c>
      <c r="U621" s="17" t="str">
        <f>LOOKUP(D621,{0,1000,5000,10000,15000,20000,25000,30000,35000,40000,45000,50000,100000001},{"Less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22" spans="1:21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0.01</v>
      </c>
      <c r="P622" s="8">
        <f t="shared" si="55"/>
        <v>300</v>
      </c>
      <c r="Q622" t="str">
        <f t="shared" si="56"/>
        <v>technology</v>
      </c>
      <c r="R622" t="str">
        <f t="shared" si="57"/>
        <v>web</v>
      </c>
      <c r="S622" s="13">
        <f t="shared" si="58"/>
        <v>41831.508541666662</v>
      </c>
      <c r="T622" s="13">
        <f t="shared" si="59"/>
        <v>41876.508541666662</v>
      </c>
      <c r="U622" s="17" t="str">
        <f>LOOKUP(D622,{0,1000,5000,10000,15000,20000,25000,30000,35000,40000,45000,50000,100000001},{"Less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623" spans="1:21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1.044E-2</v>
      </c>
      <c r="P623" s="8">
        <f t="shared" si="55"/>
        <v>87</v>
      </c>
      <c r="Q623" t="str">
        <f t="shared" si="56"/>
        <v>technology</v>
      </c>
      <c r="R623" t="str">
        <f t="shared" si="57"/>
        <v>web</v>
      </c>
      <c r="S623" s="13">
        <f t="shared" si="58"/>
        <v>42528.779363425921</v>
      </c>
      <c r="T623" s="13">
        <f t="shared" si="59"/>
        <v>42558.779363425921</v>
      </c>
      <c r="U623" s="17" t="str">
        <f>LOOKUP(D623,{0,1000,5000,10000,15000,20000,25000,30000,35000,40000,45000,50000,100000001},{"Less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24" spans="1:21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5.6833333333333333E-2</v>
      </c>
      <c r="P624" s="8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3">
        <f t="shared" si="58"/>
        <v>42532.566412037035</v>
      </c>
      <c r="T624" s="13">
        <f t="shared" si="59"/>
        <v>42552.566412037035</v>
      </c>
      <c r="U624" s="17" t="str">
        <f>LOOKUP(D624,{0,1000,5000,10000,15000,20000,25000,30000,35000,40000,45000,50000,100000001},{"Less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25" spans="1:21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 s="8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3">
        <f t="shared" si="58"/>
        <v>42121.800891203697</v>
      </c>
      <c r="T625" s="13">
        <f t="shared" si="59"/>
        <v>42151.800891203697</v>
      </c>
      <c r="U625" s="17" t="str">
        <f>LOOKUP(D625,{0,1000,5000,10000,15000,20000,25000,30000,35000,40000,45000,50000,100000001},{"Less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26" spans="1:21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 s="8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3">
        <f t="shared" si="58"/>
        <v>42108.78056712963</v>
      </c>
      <c r="T626" s="13">
        <f t="shared" si="59"/>
        <v>42138.78056712963</v>
      </c>
      <c r="U626" s="17" t="str">
        <f>LOOKUP(D626,{0,1000,5000,10000,15000,20000,25000,30000,35000,40000,45000,50000,100000001},{"Less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27" spans="1:21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 s="8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3">
        <f t="shared" si="58"/>
        <v>42790.687233796292</v>
      </c>
      <c r="T627" s="13">
        <f t="shared" si="59"/>
        <v>42820.645567129628</v>
      </c>
      <c r="U627" s="17" t="str">
        <f>LOOKUP(D627,{0,1000,5000,10000,15000,20000,25000,30000,35000,40000,45000,50000,100000001},{"Less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28" spans="1:21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0.17380000000000001</v>
      </c>
      <c r="P628" s="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3">
        <f t="shared" si="58"/>
        <v>42198.351145833331</v>
      </c>
      <c r="T628" s="13">
        <f t="shared" si="59"/>
        <v>42231.348611111105</v>
      </c>
      <c r="U628" s="17" t="str">
        <f>LOOKUP(D628,{0,1000,5000,10000,15000,20000,25000,30000,35000,40000,45000,50000,100000001},{"Less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29" spans="1:21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2.0000000000000001E-4</v>
      </c>
      <c r="P629" s="8">
        <f t="shared" si="55"/>
        <v>90</v>
      </c>
      <c r="Q629" t="str">
        <f t="shared" si="56"/>
        <v>technology</v>
      </c>
      <c r="R629" t="str">
        <f t="shared" si="57"/>
        <v>web</v>
      </c>
      <c r="S629" s="13">
        <f t="shared" si="58"/>
        <v>42384.098506944443</v>
      </c>
      <c r="T629" s="13">
        <f t="shared" si="59"/>
        <v>42443.749999999993</v>
      </c>
      <c r="U629" s="17" t="str">
        <f>LOOKUP(D629,{0,1000,5000,10000,15000,20000,25000,30000,35000,40000,45000,50000,100000001},{"Less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30" spans="1:21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 s="8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3">
        <f t="shared" si="58"/>
        <v>41803.484456018516</v>
      </c>
      <c r="T630" s="13">
        <f t="shared" si="59"/>
        <v>41833.484456018516</v>
      </c>
      <c r="U630" s="17" t="str">
        <f>LOOKUP(D630,{0,1000,5000,10000,15000,20000,25000,30000,35000,40000,45000,50000,100000001},{"Less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31" spans="1:21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1.75E-3</v>
      </c>
      <c r="P631" s="8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3">
        <f t="shared" si="58"/>
        <v>42474.429490740738</v>
      </c>
      <c r="T631" s="13">
        <f t="shared" si="59"/>
        <v>42504.429490740738</v>
      </c>
      <c r="U631" s="17" t="str">
        <f>LOOKUP(D631,{0,1000,5000,10000,15000,20000,25000,30000,35000,40000,45000,50000,100000001},{"Less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32" spans="1:21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8.3340278356529708E-4</v>
      </c>
      <c r="P632" s="8">
        <f t="shared" si="55"/>
        <v>10</v>
      </c>
      <c r="Q632" t="str">
        <f t="shared" si="56"/>
        <v>technology</v>
      </c>
      <c r="R632" t="str">
        <f t="shared" si="57"/>
        <v>web</v>
      </c>
      <c r="S632" s="13">
        <f t="shared" si="58"/>
        <v>42223.411122685182</v>
      </c>
      <c r="T632" s="13">
        <f t="shared" si="59"/>
        <v>42253.006944444445</v>
      </c>
      <c r="U632" s="17" t="str">
        <f>LOOKUP(D632,{0,1000,5000,10000,15000,20000,25000,30000,35000,40000,45000,50000,100000001},{"Less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33" spans="1:21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1.38E-2</v>
      </c>
      <c r="P633" s="8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3">
        <f t="shared" si="58"/>
        <v>42489.563993055555</v>
      </c>
      <c r="T633" s="13">
        <f t="shared" si="59"/>
        <v>42518.563993055555</v>
      </c>
      <c r="U633" s="17" t="str">
        <f>LOOKUP(D633,{0,1000,5000,10000,15000,20000,25000,30000,35000,40000,45000,50000,100000001},{"Less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34" spans="1:21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 s="8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3">
        <f t="shared" si="58"/>
        <v>42303.450983796291</v>
      </c>
      <c r="T634" s="13">
        <f t="shared" si="59"/>
        <v>42333.492650462962</v>
      </c>
      <c r="U634" s="17" t="str">
        <f>LOOKUP(D634,{0,1000,5000,10000,15000,20000,25000,30000,35000,40000,45000,50000,100000001},{"Less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635" spans="1:21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0.1245</v>
      </c>
      <c r="P635" s="8">
        <f t="shared" si="55"/>
        <v>49.8</v>
      </c>
      <c r="Q635" t="str">
        <f t="shared" si="56"/>
        <v>technology</v>
      </c>
      <c r="R635" t="str">
        <f t="shared" si="57"/>
        <v>web</v>
      </c>
      <c r="S635" s="13">
        <f t="shared" si="58"/>
        <v>42507.090995370374</v>
      </c>
      <c r="T635" s="13">
        <f t="shared" si="59"/>
        <v>42538.749999999993</v>
      </c>
      <c r="U635" s="17" t="str">
        <f>LOOKUP(D635,{0,1000,5000,10000,15000,20000,25000,30000,35000,40000,45000,50000,100000001},{"Less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36" spans="1:21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2.0000000000000001E-4</v>
      </c>
      <c r="P636" s="8">
        <f t="shared" si="55"/>
        <v>1</v>
      </c>
      <c r="Q636" t="str">
        <f t="shared" si="56"/>
        <v>technology</v>
      </c>
      <c r="R636" t="str">
        <f t="shared" si="57"/>
        <v>web</v>
      </c>
      <c r="S636" s="13">
        <f t="shared" si="58"/>
        <v>42031.720243055555</v>
      </c>
      <c r="T636" s="13">
        <f t="shared" si="59"/>
        <v>42061.720243055555</v>
      </c>
      <c r="U636" s="17" t="str">
        <f>LOOKUP(D636,{0,1000,5000,10000,15000,20000,25000,30000,35000,40000,45000,50000,100000001},{"Less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37" spans="1:21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8.0000000000000007E-5</v>
      </c>
      <c r="P637" s="8">
        <f t="shared" si="55"/>
        <v>2</v>
      </c>
      <c r="Q637" t="str">
        <f t="shared" si="56"/>
        <v>technology</v>
      </c>
      <c r="R637" t="str">
        <f t="shared" si="57"/>
        <v>web</v>
      </c>
      <c r="S637" s="13">
        <f t="shared" si="58"/>
        <v>42075.883819444447</v>
      </c>
      <c r="T637" s="13">
        <f t="shared" si="59"/>
        <v>42105.883819444447</v>
      </c>
      <c r="U637" s="17" t="str">
        <f>LOOKUP(D637,{0,1000,5000,10000,15000,20000,25000,30000,35000,40000,45000,50000,100000001},{"Less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38" spans="1:21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2E-3</v>
      </c>
      <c r="P638" s="8">
        <f t="shared" si="55"/>
        <v>4</v>
      </c>
      <c r="Q638" t="str">
        <f t="shared" si="56"/>
        <v>technology</v>
      </c>
      <c r="R638" t="str">
        <f t="shared" si="57"/>
        <v>web</v>
      </c>
      <c r="S638" s="13">
        <f t="shared" si="58"/>
        <v>42131.247106481482</v>
      </c>
      <c r="T638" s="13">
        <f t="shared" si="59"/>
        <v>42161.240972222215</v>
      </c>
      <c r="U638" s="17" t="str">
        <f>LOOKUP(D638,{0,1000,5000,10000,15000,20000,25000,30000,35000,40000,45000,50000,100000001},{"Less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39" spans="1:21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 s="8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3">
        <f t="shared" si="58"/>
        <v>42762.75368055555</v>
      </c>
      <c r="T639" s="13">
        <f t="shared" si="59"/>
        <v>42791.75277777778</v>
      </c>
      <c r="U639" s="17" t="str">
        <f>LOOKUP(D639,{0,1000,5000,10000,15000,20000,25000,30000,35000,40000,45000,50000,100000001},{"Less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40" spans="1:2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9.0000000000000006E-5</v>
      </c>
      <c r="P640" s="8">
        <f t="shared" si="55"/>
        <v>3</v>
      </c>
      <c r="Q640" t="str">
        <f t="shared" si="56"/>
        <v>technology</v>
      </c>
      <c r="R640" t="str">
        <f t="shared" si="57"/>
        <v>web</v>
      </c>
      <c r="S640" s="13">
        <f t="shared" si="58"/>
        <v>42759.384976851848</v>
      </c>
      <c r="T640" s="13">
        <f t="shared" si="59"/>
        <v>42819.343310185184</v>
      </c>
      <c r="U640" s="17" t="str">
        <f>LOOKUP(D640,{0,1000,5000,10000,15000,20000,25000,30000,35000,40000,45000,50000,100000001},{"Less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41" spans="1:21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9.9999999999999995E-7</v>
      </c>
      <c r="P641" s="8">
        <f t="shared" si="55"/>
        <v>1</v>
      </c>
      <c r="Q641" t="str">
        <f t="shared" si="56"/>
        <v>technology</v>
      </c>
      <c r="R641" t="str">
        <f t="shared" si="57"/>
        <v>web</v>
      </c>
      <c r="S641" s="13">
        <f t="shared" si="58"/>
        <v>41865.374942129631</v>
      </c>
      <c r="T641" s="13">
        <f t="shared" si="59"/>
        <v>41925.374942129631</v>
      </c>
      <c r="U641" s="17" t="str">
        <f>LOOKUP(D641,{0,1000,5000,10000,15000,20000,25000,30000,35000,40000,45000,50000,100000001},{"Less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42" spans="1:21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4"/>
        <v>1.4428571428571428</v>
      </c>
      <c r="P642" s="8">
        <f t="shared" si="55"/>
        <v>50.5</v>
      </c>
      <c r="Q642" t="str">
        <f t="shared" si="56"/>
        <v>technology</v>
      </c>
      <c r="R642" t="str">
        <f t="shared" si="57"/>
        <v>wearables</v>
      </c>
      <c r="S642" s="13">
        <f t="shared" si="58"/>
        <v>42683.21197916667</v>
      </c>
      <c r="T642" s="13">
        <f t="shared" si="59"/>
        <v>42698.749999999993</v>
      </c>
      <c r="U642" s="17" t="str">
        <f>LOOKUP(D642,{0,1000,5000,10000,15000,20000,25000,30000,35000,40000,45000,50000,100000001},{"Less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643" spans="1:21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60">E643/D643</f>
        <v>1.1916249999999999</v>
      </c>
      <c r="P643" s="8">
        <f t="shared" ref="P643:P706" si="61">E643/L643</f>
        <v>151.31746031746033</v>
      </c>
      <c r="Q643" t="str">
        <f t="shared" ref="Q643:Q706" si="62">LEFT(N643,SEARCH("/",N643)-1)</f>
        <v>technology</v>
      </c>
      <c r="R643" t="str">
        <f t="shared" ref="R643:R706" si="63">MID(N643,SEARCH("/",N643)+1,255)</f>
        <v>wearables</v>
      </c>
      <c r="S643" s="13">
        <f t="shared" ref="S643:S706" si="64">(((J643/60)/60)/24)+DATE(1970,1,1)+(-5/24)</f>
        <v>42199.361666666664</v>
      </c>
      <c r="T643" s="13">
        <f t="shared" ref="T643:T706" si="65">(((I643/60)/60)/24)+DATE(1970,1,1)+(-5/24)</f>
        <v>42229.361666666664</v>
      </c>
      <c r="U643" s="17" t="str">
        <f>LOOKUP(D643,{0,1000,5000,10000,15000,20000,25000,30000,35000,40000,45000,50000,100000001},{"Less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644" spans="1:21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14.604850000000001</v>
      </c>
      <c r="P644" s="8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3">
        <f t="shared" si="64"/>
        <v>42199.442986111106</v>
      </c>
      <c r="T644" s="13">
        <f t="shared" si="65"/>
        <v>42235.442986111106</v>
      </c>
      <c r="U644" s="17" t="str">
        <f>LOOKUP(D644,{0,1000,5000,10000,15000,20000,25000,30000,35000,40000,45000,50000,100000001},{"Less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645" spans="1:21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1.0580799999999999</v>
      </c>
      <c r="P645" s="8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3">
        <f t="shared" si="64"/>
        <v>42100.43373842592</v>
      </c>
      <c r="T645" s="13">
        <f t="shared" si="65"/>
        <v>42155.43373842592</v>
      </c>
      <c r="U645" s="17" t="str">
        <f>LOOKUP(D645,{0,1000,5000,10000,15000,20000,25000,30000,35000,40000,45000,50000,100000001},{"Less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46" spans="1:21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3.0011791999999997</v>
      </c>
      <c r="P646" s="8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3">
        <f t="shared" si="64"/>
        <v>41898.457627314812</v>
      </c>
      <c r="T646" s="13">
        <f t="shared" si="65"/>
        <v>41940.833333333328</v>
      </c>
      <c r="U646" s="17" t="str">
        <f>LOOKUP(D646,{0,1000,5000,10000,15000,20000,25000,30000,35000,40000,45000,50000,100000001},{"Less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47" spans="1:21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2.7869999999999999</v>
      </c>
      <c r="P647" s="8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3">
        <f t="shared" si="64"/>
        <v>42563.817986111106</v>
      </c>
      <c r="T647" s="13">
        <f t="shared" si="65"/>
        <v>42593.817986111106</v>
      </c>
      <c r="U647" s="17" t="str">
        <f>LOOKUP(D647,{0,1000,5000,10000,15000,20000,25000,30000,35000,40000,45000,50000,100000001},{"Less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48" spans="1:21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1.3187625000000001</v>
      </c>
      <c r="P648" s="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3">
        <f t="shared" si="64"/>
        <v>41832.644293981481</v>
      </c>
      <c r="T648" s="13">
        <f t="shared" si="65"/>
        <v>41862.644293981481</v>
      </c>
      <c r="U648" s="17" t="str">
        <f>LOOKUP(D648,{0,1000,5000,10000,15000,20000,25000,30000,35000,40000,45000,50000,100000001},{"Less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649" spans="1:21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1.0705</v>
      </c>
      <c r="P649" s="8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3">
        <f t="shared" si="64"/>
        <v>42416.559594907405</v>
      </c>
      <c r="T649" s="13">
        <f t="shared" si="65"/>
        <v>42446.517928240741</v>
      </c>
      <c r="U649" s="17" t="str">
        <f>LOOKUP(D649,{0,1000,5000,10000,15000,20000,25000,30000,35000,40000,45000,50000,100000001},{"Less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50" spans="1:21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1.2682285714285715</v>
      </c>
      <c r="P650" s="8">
        <f t="shared" si="61"/>
        <v>1644</v>
      </c>
      <c r="Q650" t="str">
        <f t="shared" si="62"/>
        <v>technology</v>
      </c>
      <c r="R650" t="str">
        <f t="shared" si="63"/>
        <v>wearables</v>
      </c>
      <c r="S650" s="13">
        <f t="shared" si="64"/>
        <v>41891.485046296293</v>
      </c>
      <c r="T650" s="13">
        <f t="shared" si="65"/>
        <v>41926.485046296293</v>
      </c>
      <c r="U650" s="17" t="str">
        <f>LOOKUP(D650,{0,1000,5000,10000,15000,20000,25000,30000,35000,40000,45000,50000,100000001},{"Less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651" spans="1:21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1.3996</v>
      </c>
      <c r="P651" s="8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3">
        <f t="shared" si="64"/>
        <v>41877.703854166662</v>
      </c>
      <c r="T651" s="13">
        <f t="shared" si="65"/>
        <v>41898.703854166662</v>
      </c>
      <c r="U651" s="17" t="str">
        <f>LOOKUP(D651,{0,1000,5000,10000,15000,20000,25000,30000,35000,40000,45000,50000,100000001},{"Less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52" spans="1:21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1.1240000000000001</v>
      </c>
      <c r="P652" s="8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3">
        <f t="shared" si="64"/>
        <v>41931.828518518516</v>
      </c>
      <c r="T652" s="13">
        <f t="shared" si="65"/>
        <v>41991.870185185187</v>
      </c>
      <c r="U652" s="17" t="str">
        <f>LOOKUP(D652,{0,1000,5000,10000,15000,20000,25000,30000,35000,40000,45000,50000,100000001},{"Less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53" spans="1:21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1.00528</v>
      </c>
      <c r="P653" s="8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3">
        <f t="shared" si="64"/>
        <v>41955.809155092589</v>
      </c>
      <c r="T653" s="13">
        <f t="shared" si="65"/>
        <v>41985.809155092589</v>
      </c>
      <c r="U653" s="17" t="str">
        <f>LOOKUP(D653,{0,1000,5000,10000,15000,20000,25000,30000,35000,40000,45000,50000,100000001},{"Less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54" spans="1:21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1.0046666666666666</v>
      </c>
      <c r="P654" s="8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3">
        <f t="shared" si="64"/>
        <v>42675.482060185182</v>
      </c>
      <c r="T654" s="13">
        <f t="shared" si="65"/>
        <v>42705.523726851847</v>
      </c>
      <c r="U654" s="17" t="str">
        <f>LOOKUP(D654,{0,1000,5000,10000,15000,20000,25000,30000,35000,40000,45000,50000,100000001},{"Less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55" spans="1:21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1.4144600000000001</v>
      </c>
      <c r="P655" s="8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3">
        <f t="shared" si="64"/>
        <v>42199.410185185181</v>
      </c>
      <c r="T655" s="13">
        <f t="shared" si="65"/>
        <v>42236.410185185181</v>
      </c>
      <c r="U655" s="17" t="str">
        <f>LOOKUP(D655,{0,1000,5000,10000,15000,20000,25000,30000,35000,40000,45000,50000,100000001},{"Less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56" spans="1:21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2.6729166666666666</v>
      </c>
      <c r="P656" s="8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3">
        <f t="shared" si="64"/>
        <v>42163.748993055553</v>
      </c>
      <c r="T656" s="13">
        <f t="shared" si="65"/>
        <v>42193.748993055553</v>
      </c>
      <c r="U656" s="17" t="str">
        <f>LOOKUP(D656,{0,1000,5000,10000,15000,20000,25000,30000,35000,40000,45000,50000,100000001},{"Less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57" spans="1:21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1.4688749999999999</v>
      </c>
      <c r="P657" s="8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3">
        <f t="shared" si="64"/>
        <v>42045.748981481483</v>
      </c>
      <c r="T657" s="13">
        <f t="shared" si="65"/>
        <v>42075.707314814812</v>
      </c>
      <c r="U657" s="17" t="str">
        <f>LOOKUP(D657,{0,1000,5000,10000,15000,20000,25000,30000,35000,40000,45000,50000,100000001},{"Less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58" spans="1:21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2.1356000000000002</v>
      </c>
      <c r="P658" s="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3">
        <f t="shared" si="64"/>
        <v>42417.596284722218</v>
      </c>
      <c r="T658" s="13">
        <f t="shared" si="65"/>
        <v>42477.554618055547</v>
      </c>
      <c r="U658" s="17" t="str">
        <f>LOOKUP(D658,{0,1000,5000,10000,15000,20000,25000,30000,35000,40000,45000,50000,100000001},{"Less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59" spans="1:21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1.2569999999999999</v>
      </c>
      <c r="P659" s="8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3">
        <f t="shared" si="64"/>
        <v>42331.637407407405</v>
      </c>
      <c r="T659" s="13">
        <f t="shared" si="65"/>
        <v>42361.637407407405</v>
      </c>
      <c r="U659" s="17" t="str">
        <f>LOOKUP(D659,{0,1000,5000,10000,15000,20000,25000,30000,35000,40000,45000,50000,100000001},{"Less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660" spans="1:21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1.0446206037108834</v>
      </c>
      <c r="P660" s="8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3">
        <f t="shared" si="64"/>
        <v>42178.952418981477</v>
      </c>
      <c r="T660" s="13">
        <f t="shared" si="65"/>
        <v>42211.541666666664</v>
      </c>
      <c r="U660" s="17" t="str">
        <f>LOOKUP(D660,{0,1000,5000,10000,15000,20000,25000,30000,35000,40000,45000,50000,100000001},{"Less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61" spans="1:21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1.0056666666666667</v>
      </c>
      <c r="P661" s="8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3">
        <f t="shared" si="64"/>
        <v>42209.385358796295</v>
      </c>
      <c r="T661" s="13">
        <f t="shared" si="65"/>
        <v>42239.385358796295</v>
      </c>
      <c r="U661" s="17" t="str">
        <f>LOOKUP(D661,{0,1000,5000,10000,15000,20000,25000,30000,35000,40000,45000,50000,100000001},{"Less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62" spans="1:21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3.058E-2</v>
      </c>
      <c r="P662" s="8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3">
        <f t="shared" si="64"/>
        <v>41922.533321759256</v>
      </c>
      <c r="T662" s="13">
        <f t="shared" si="65"/>
        <v>41952.574988425928</v>
      </c>
      <c r="U662" s="17" t="str">
        <f>LOOKUP(D662,{0,1000,5000,10000,15000,20000,25000,30000,35000,40000,45000,50000,100000001},{"Less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63" spans="1:21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9.4999999999999998E-3</v>
      </c>
      <c r="P663" s="8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3">
        <f t="shared" si="64"/>
        <v>42636.437025462961</v>
      </c>
      <c r="T663" s="13">
        <f t="shared" si="65"/>
        <v>42666.437025462961</v>
      </c>
      <c r="U663" s="17" t="str">
        <f>LOOKUP(D663,{0,1000,5000,10000,15000,20000,25000,30000,35000,40000,45000,50000,100000001},{"Less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64" spans="1:21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4.0000000000000001E-3</v>
      </c>
      <c r="P664" s="8">
        <f t="shared" si="61"/>
        <v>39</v>
      </c>
      <c r="Q664" t="str">
        <f t="shared" si="62"/>
        <v>technology</v>
      </c>
      <c r="R664" t="str">
        <f t="shared" si="63"/>
        <v>wearables</v>
      </c>
      <c r="S664" s="13">
        <f t="shared" si="64"/>
        <v>41990.229710648149</v>
      </c>
      <c r="T664" s="13">
        <f t="shared" si="65"/>
        <v>42020.229710648149</v>
      </c>
      <c r="U664" s="17" t="str">
        <f>LOOKUP(D664,{0,1000,5000,10000,15000,20000,25000,30000,35000,40000,45000,50000,100000001},{"Less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665" spans="1:21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3.5000000000000001E-3</v>
      </c>
      <c r="P665" s="8">
        <f t="shared" si="61"/>
        <v>100</v>
      </c>
      <c r="Q665" t="str">
        <f t="shared" si="62"/>
        <v>technology</v>
      </c>
      <c r="R665" t="str">
        <f t="shared" si="63"/>
        <v>wearables</v>
      </c>
      <c r="S665" s="13">
        <f t="shared" si="64"/>
        <v>42173.634907407402</v>
      </c>
      <c r="T665" s="13">
        <f t="shared" si="65"/>
        <v>42203.634907407402</v>
      </c>
      <c r="U665" s="17" t="str">
        <f>LOOKUP(D665,{0,1000,5000,10000,15000,20000,25000,30000,35000,40000,45000,50000,100000001},{"Less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66" spans="1:21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7.5333333333333335E-2</v>
      </c>
      <c r="P666" s="8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3">
        <f t="shared" si="64"/>
        <v>42077.458043981482</v>
      </c>
      <c r="T666" s="13">
        <f t="shared" si="65"/>
        <v>42107.458043981482</v>
      </c>
      <c r="U666" s="17" t="str">
        <f>LOOKUP(D666,{0,1000,5000,10000,15000,20000,25000,30000,35000,40000,45000,50000,100000001},{"Less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67" spans="1:21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0.18640000000000001</v>
      </c>
      <c r="P667" s="8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3">
        <f t="shared" si="64"/>
        <v>42688.503020833326</v>
      </c>
      <c r="T667" s="13">
        <f t="shared" si="65"/>
        <v>42748.503020833326</v>
      </c>
      <c r="U667" s="17" t="str">
        <f>LOOKUP(D667,{0,1000,5000,10000,15000,20000,25000,30000,35000,40000,45000,50000,100000001},{"Less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668" spans="1:21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4.0000000000000003E-5</v>
      </c>
      <c r="P668" s="8">
        <f t="shared" si="61"/>
        <v>2</v>
      </c>
      <c r="Q668" t="str">
        <f t="shared" si="62"/>
        <v>technology</v>
      </c>
      <c r="R668" t="str">
        <f t="shared" si="63"/>
        <v>wearables</v>
      </c>
      <c r="S668" s="13">
        <f t="shared" si="64"/>
        <v>41838.623819444445</v>
      </c>
      <c r="T668" s="13">
        <f t="shared" si="65"/>
        <v>41868.623819444445</v>
      </c>
      <c r="U668" s="17" t="str">
        <f>LOOKUP(D668,{0,1000,5000,10000,15000,20000,25000,30000,35000,40000,45000,50000,100000001},{"Less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69" spans="1:21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0.1002</v>
      </c>
      <c r="P669" s="8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3">
        <f t="shared" si="64"/>
        <v>42632.165081018517</v>
      </c>
      <c r="T669" s="13">
        <f t="shared" si="65"/>
        <v>42672.165081018517</v>
      </c>
      <c r="U669" s="17" t="str">
        <f>LOOKUP(D669,{0,1000,5000,10000,15000,20000,25000,30000,35000,40000,45000,50000,100000001},{"Less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0" spans="1:21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4.5600000000000002E-2</v>
      </c>
      <c r="P670" s="8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3">
        <f t="shared" si="64"/>
        <v>42090.622939814813</v>
      </c>
      <c r="T670" s="13">
        <f t="shared" si="65"/>
        <v>42135.622939814813</v>
      </c>
      <c r="U670" s="17" t="str">
        <f>LOOKUP(D670,{0,1000,5000,10000,15000,20000,25000,30000,35000,40000,45000,50000,100000001},{"Less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671" spans="1:21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0.21507499999999999</v>
      </c>
      <c r="P671" s="8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3">
        <f t="shared" si="64"/>
        <v>42527.417337962957</v>
      </c>
      <c r="T671" s="13">
        <f t="shared" si="65"/>
        <v>42557.417337962957</v>
      </c>
      <c r="U671" s="17" t="str">
        <f>LOOKUP(D671,{0,1000,5000,10000,15000,20000,25000,30000,35000,40000,45000,50000,100000001},{"Less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2" spans="1:21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0.29276666666666668</v>
      </c>
      <c r="P672" s="8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3">
        <f t="shared" si="64"/>
        <v>42506.501388888886</v>
      </c>
      <c r="T672" s="13">
        <f t="shared" si="65"/>
        <v>42540.131944444445</v>
      </c>
      <c r="U672" s="17" t="str">
        <f>LOOKUP(D672,{0,1000,5000,10000,15000,20000,25000,30000,35000,40000,45000,50000,100000001},{"Less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3" spans="1:21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0.39426666666666665</v>
      </c>
      <c r="P673" s="8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3">
        <f t="shared" si="64"/>
        <v>41984.484398148146</v>
      </c>
      <c r="T673" s="13">
        <f t="shared" si="65"/>
        <v>42017.958333333336</v>
      </c>
      <c r="U673" s="17" t="str">
        <f>LOOKUP(D673,{0,1000,5000,10000,15000,20000,25000,30000,35000,40000,45000,50000,100000001},{"Less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674" spans="1:21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0.21628</v>
      </c>
      <c r="P674" s="8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3">
        <f t="shared" si="64"/>
        <v>41974.011157407404</v>
      </c>
      <c r="T674" s="13">
        <f t="shared" si="65"/>
        <v>42004.999305555553</v>
      </c>
      <c r="U674" s="17" t="str">
        <f>LOOKUP(D674,{0,1000,5000,10000,15000,20000,25000,30000,35000,40000,45000,50000,100000001},{"Less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5" spans="1:21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2.0500000000000002E-3</v>
      </c>
      <c r="P675" s="8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3">
        <f t="shared" si="64"/>
        <v>41838.6321412037</v>
      </c>
      <c r="T675" s="13">
        <f t="shared" si="65"/>
        <v>41883.6321412037</v>
      </c>
      <c r="U675" s="17" t="str">
        <f>LOOKUP(D675,{0,1000,5000,10000,15000,20000,25000,30000,35000,40000,45000,50000,100000001},{"Less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6" spans="1:21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2.9999999999999997E-4</v>
      </c>
      <c r="P676" s="8">
        <f t="shared" si="61"/>
        <v>7.5</v>
      </c>
      <c r="Q676" t="str">
        <f t="shared" si="62"/>
        <v>technology</v>
      </c>
      <c r="R676" t="str">
        <f t="shared" si="63"/>
        <v>wearables</v>
      </c>
      <c r="S676" s="13">
        <f t="shared" si="64"/>
        <v>41802.907719907402</v>
      </c>
      <c r="T676" s="13">
        <f t="shared" si="65"/>
        <v>41862.907719907402</v>
      </c>
      <c r="U676" s="17" t="str">
        <f>LOOKUP(D676,{0,1000,5000,10000,15000,20000,25000,30000,35000,40000,45000,50000,100000001},{"Less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7" spans="1:21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0.14849999999999999</v>
      </c>
      <c r="P677" s="8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3">
        <f t="shared" si="64"/>
        <v>41975.722268518519</v>
      </c>
      <c r="T677" s="13">
        <f t="shared" si="65"/>
        <v>42005.082638888889</v>
      </c>
      <c r="U677" s="17" t="str">
        <f>LOOKUP(D677,{0,1000,5000,10000,15000,20000,25000,30000,35000,40000,45000,50000,100000001},{"Less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678" spans="1:21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1.4710000000000001E-2</v>
      </c>
      <c r="P678" s="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3">
        <f t="shared" si="64"/>
        <v>42012.559965277782</v>
      </c>
      <c r="T678" s="13">
        <f t="shared" si="65"/>
        <v>42042.559965277782</v>
      </c>
      <c r="U678" s="17" t="str">
        <f>LOOKUP(D678,{0,1000,5000,10000,15000,20000,25000,30000,35000,40000,45000,50000,100000001},{"Less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79" spans="1:21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0.25584000000000001</v>
      </c>
      <c r="P679" s="8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3">
        <f t="shared" si="64"/>
        <v>42504.195543981477</v>
      </c>
      <c r="T679" s="13">
        <f t="shared" si="65"/>
        <v>42549.195543981477</v>
      </c>
      <c r="U679" s="17" t="str">
        <f>LOOKUP(D679,{0,1000,5000,10000,15000,20000,25000,30000,35000,40000,45000,50000,100000001},{"Less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80" spans="1:21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3.8206896551724136E-2</v>
      </c>
      <c r="P680" s="8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3">
        <f t="shared" si="64"/>
        <v>42481.168263888881</v>
      </c>
      <c r="T680" s="13">
        <f t="shared" si="65"/>
        <v>42511.168263888881</v>
      </c>
      <c r="U680" s="17" t="str">
        <f>LOOKUP(D680,{0,1000,5000,10000,15000,20000,25000,30000,35000,40000,45000,50000,100000001},{"Less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681" spans="1:21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0.15485964912280703</v>
      </c>
      <c r="P681" s="8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3">
        <f t="shared" si="64"/>
        <v>42556.487372685187</v>
      </c>
      <c r="T681" s="13">
        <f t="shared" si="65"/>
        <v>42616.487372685187</v>
      </c>
      <c r="U681" s="17" t="str">
        <f>LOOKUP(D681,{0,1000,5000,10000,15000,20000,25000,30000,35000,40000,45000,50000,100000001},{"Less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82" spans="1:21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0.25912000000000002</v>
      </c>
      <c r="P682" s="8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3">
        <f t="shared" si="64"/>
        <v>41864.293182870366</v>
      </c>
      <c r="T682" s="13">
        <f t="shared" si="65"/>
        <v>41899.293182870366</v>
      </c>
      <c r="U682" s="17" t="str">
        <f>LOOKUP(D682,{0,1000,5000,10000,15000,20000,25000,30000,35000,40000,45000,50000,100000001},{"Less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83" spans="1:21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4.0000000000000002E-4</v>
      </c>
      <c r="P683" s="8">
        <f t="shared" si="61"/>
        <v>1</v>
      </c>
      <c r="Q683" t="str">
        <f t="shared" si="62"/>
        <v>technology</v>
      </c>
      <c r="R683" t="str">
        <f t="shared" si="63"/>
        <v>wearables</v>
      </c>
      <c r="S683" s="13">
        <f t="shared" si="64"/>
        <v>42639.597268518519</v>
      </c>
      <c r="T683" s="13">
        <f t="shared" si="65"/>
        <v>42669.597268518519</v>
      </c>
      <c r="U683" s="17" t="str">
        <f>LOOKUP(D683,{0,1000,5000,10000,15000,20000,25000,30000,35000,40000,45000,50000,100000001},{"Less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84" spans="1:21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1.06E-3</v>
      </c>
      <c r="P684" s="8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3">
        <f t="shared" si="64"/>
        <v>42778.556967592587</v>
      </c>
      <c r="T684" s="13">
        <f t="shared" si="65"/>
        <v>42808.51530092593</v>
      </c>
      <c r="U684" s="17" t="str">
        <f>LOOKUP(D684,{0,1000,5000,10000,15000,20000,25000,30000,35000,40000,45000,50000,100000001},{"Less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85" spans="1:21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8.5142857142857138E-3</v>
      </c>
      <c r="P685" s="8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3">
        <f t="shared" si="64"/>
        <v>42634.691712962966</v>
      </c>
      <c r="T685" s="13">
        <f t="shared" si="65"/>
        <v>42674.691712962966</v>
      </c>
      <c r="U685" s="17" t="str">
        <f>LOOKUP(D685,{0,1000,5000,10000,15000,20000,25000,30000,35000,40000,45000,50000,100000001},{"Less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686" spans="1:21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7.4837500000000001E-2</v>
      </c>
      <c r="P686" s="8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3">
        <f t="shared" si="64"/>
        <v>41809.26494212963</v>
      </c>
      <c r="T686" s="13">
        <f t="shared" si="65"/>
        <v>41844.916666666664</v>
      </c>
      <c r="U686" s="17" t="str">
        <f>LOOKUP(D686,{0,1000,5000,10000,15000,20000,25000,30000,35000,40000,45000,50000,100000001},{"Less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87" spans="1:21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0.27650000000000002</v>
      </c>
      <c r="P687" s="8">
        <f t="shared" si="61"/>
        <v>55.3</v>
      </c>
      <c r="Q687" t="str">
        <f t="shared" si="62"/>
        <v>technology</v>
      </c>
      <c r="R687" t="str">
        <f t="shared" si="63"/>
        <v>wearables</v>
      </c>
      <c r="S687" s="13">
        <f t="shared" si="64"/>
        <v>41971.658240740733</v>
      </c>
      <c r="T687" s="13">
        <f t="shared" si="65"/>
        <v>42016.658240740733</v>
      </c>
      <c r="U687" s="17" t="str">
        <f>LOOKUP(D687,{0,1000,5000,10000,15000,20000,25000,30000,35000,40000,45000,50000,100000001},{"Less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688" spans="1:21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 s="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3">
        <f t="shared" si="64"/>
        <v>42189.464930555558</v>
      </c>
      <c r="T688" s="13">
        <f t="shared" si="65"/>
        <v>42219.464930555558</v>
      </c>
      <c r="U688" s="17" t="str">
        <f>LOOKUP(D688,{0,1000,5000,10000,15000,20000,25000,30000,35000,40000,45000,50000,100000001},{"Less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89" spans="1:21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3.5499999999999997E-2</v>
      </c>
      <c r="P689" s="8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3">
        <f t="shared" si="64"/>
        <v>42711.542280092595</v>
      </c>
      <c r="T689" s="13">
        <f t="shared" si="65"/>
        <v>42771.542280092595</v>
      </c>
      <c r="U689" s="17" t="str">
        <f>LOOKUP(D689,{0,1000,5000,10000,15000,20000,25000,30000,35000,40000,45000,50000,100000001},{"Less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0" spans="1:21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0.72989999999999999</v>
      </c>
      <c r="P690" s="8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3">
        <f t="shared" si="64"/>
        <v>42261.896446759252</v>
      </c>
      <c r="T690" s="13">
        <f t="shared" si="65"/>
        <v>42291.896446759252</v>
      </c>
      <c r="U690" s="17" t="str">
        <f>LOOKUP(D690,{0,1000,5000,10000,15000,20000,25000,30000,35000,40000,45000,50000,100000001},{"Less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691" spans="1:21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0.57648750000000004</v>
      </c>
      <c r="P691" s="8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3">
        <f t="shared" si="64"/>
        <v>42675.459456018514</v>
      </c>
      <c r="T691" s="13">
        <f t="shared" si="65"/>
        <v>42711.999305555553</v>
      </c>
      <c r="U691" s="17" t="str">
        <f>LOOKUP(D691,{0,1000,5000,10000,15000,20000,25000,30000,35000,40000,45000,50000,100000001},{"Less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2" spans="1:21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0.1234</v>
      </c>
      <c r="P692" s="8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3">
        <f t="shared" si="64"/>
        <v>42579.426400462959</v>
      </c>
      <c r="T692" s="13">
        <f t="shared" si="65"/>
        <v>42622.041666666664</v>
      </c>
      <c r="U692" s="17" t="str">
        <f>LOOKUP(D692,{0,1000,5000,10000,15000,20000,25000,30000,35000,40000,45000,50000,100000001},{"Less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693" spans="1:21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5.1999999999999998E-3</v>
      </c>
      <c r="P693" s="8">
        <f t="shared" si="61"/>
        <v>26</v>
      </c>
      <c r="Q693" t="str">
        <f t="shared" si="62"/>
        <v>technology</v>
      </c>
      <c r="R693" t="str">
        <f t="shared" si="63"/>
        <v>wearables</v>
      </c>
      <c r="S693" s="13">
        <f t="shared" si="64"/>
        <v>42157.819976851846</v>
      </c>
      <c r="T693" s="13">
        <f t="shared" si="65"/>
        <v>42185.819976851846</v>
      </c>
      <c r="U693" s="17" t="str">
        <f>LOOKUP(D693,{0,1000,5000,10000,15000,20000,25000,30000,35000,40000,45000,50000,100000001},{"Less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4" spans="1:21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6.5299999999999997E-2</v>
      </c>
      <c r="P694" s="8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3">
        <f t="shared" si="64"/>
        <v>42696.167395833334</v>
      </c>
      <c r="T694" s="13">
        <f t="shared" si="65"/>
        <v>42726.167395833334</v>
      </c>
      <c r="U694" s="17" t="str">
        <f>LOOKUP(D694,{0,1000,5000,10000,15000,20000,25000,30000,35000,40000,45000,50000,100000001},{"Less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695" spans="1:21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0.35338000000000003</v>
      </c>
      <c r="P695" s="8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3">
        <f t="shared" si="64"/>
        <v>42094.599849537037</v>
      </c>
      <c r="T695" s="13">
        <f t="shared" si="65"/>
        <v>42124.599849537037</v>
      </c>
      <c r="U695" s="17" t="str">
        <f>LOOKUP(D695,{0,1000,5000,10000,15000,20000,25000,30000,35000,40000,45000,50000,100000001},{"Less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6" spans="1:21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3.933333333333333E-3</v>
      </c>
      <c r="P696" s="8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3">
        <f t="shared" si="64"/>
        <v>42737.455543981479</v>
      </c>
      <c r="T696" s="13">
        <f t="shared" si="65"/>
        <v>42767.455543981479</v>
      </c>
      <c r="U696" s="17" t="str">
        <f>LOOKUP(D696,{0,1000,5000,10000,15000,20000,25000,30000,35000,40000,45000,50000,100000001},{"Less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7" spans="1:21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1.06E-2</v>
      </c>
      <c r="P697" s="8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3">
        <f t="shared" si="64"/>
        <v>41913.312731481477</v>
      </c>
      <c r="T697" s="13">
        <f t="shared" si="65"/>
        <v>41943.312731481477</v>
      </c>
      <c r="U697" s="17" t="str">
        <f>LOOKUP(D697,{0,1000,5000,10000,15000,20000,25000,30000,35000,40000,45000,50000,100000001},{"Less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8" spans="1:21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5.7142857142857145E-6</v>
      </c>
      <c r="P698" s="8">
        <f t="shared" si="61"/>
        <v>1</v>
      </c>
      <c r="Q698" t="str">
        <f t="shared" si="62"/>
        <v>technology</v>
      </c>
      <c r="R698" t="str">
        <f t="shared" si="63"/>
        <v>wearables</v>
      </c>
      <c r="S698" s="13">
        <f t="shared" si="64"/>
        <v>41815.718773148146</v>
      </c>
      <c r="T698" s="13">
        <f t="shared" si="65"/>
        <v>41845.718773148146</v>
      </c>
      <c r="U698" s="17" t="str">
        <f>LOOKUP(D698,{0,1000,5000,10000,15000,20000,25000,30000,35000,40000,45000,50000,100000001},{"Less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699" spans="1:21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0.46379999999999999</v>
      </c>
      <c r="P699" s="8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3">
        <f t="shared" si="64"/>
        <v>42388.314687500002</v>
      </c>
      <c r="T699" s="13">
        <f t="shared" si="65"/>
        <v>42403.314687500002</v>
      </c>
      <c r="U699" s="17" t="str">
        <f>LOOKUP(D699,{0,1000,5000,10000,15000,20000,25000,30000,35000,40000,45000,50000,100000001},{"Less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00" spans="1:21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0.15390000000000001</v>
      </c>
      <c r="P700" s="8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3">
        <f t="shared" si="64"/>
        <v>41866.72274305555</v>
      </c>
      <c r="T700" s="13">
        <f t="shared" si="65"/>
        <v>41899.875</v>
      </c>
      <c r="U700" s="17" t="str">
        <f>LOOKUP(D700,{0,1000,5000,10000,15000,20000,25000,30000,35000,40000,45000,50000,100000001},{"Less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01" spans="1:21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0.824221076923077</v>
      </c>
      <c r="P701" s="8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3">
        <f t="shared" si="64"/>
        <v>41563.277175925927</v>
      </c>
      <c r="T701" s="13">
        <f t="shared" si="65"/>
        <v>41600.458333333328</v>
      </c>
      <c r="U701" s="17" t="str">
        <f>LOOKUP(D701,{0,1000,5000,10000,15000,20000,25000,30000,35000,40000,45000,50000,100000001},{"Less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02" spans="1:21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2.6866666666666667E-2</v>
      </c>
      <c r="P702" s="8">
        <f t="shared" si="61"/>
        <v>13</v>
      </c>
      <c r="Q702" t="str">
        <f t="shared" si="62"/>
        <v>technology</v>
      </c>
      <c r="R702" t="str">
        <f t="shared" si="63"/>
        <v>wearables</v>
      </c>
      <c r="S702" s="13">
        <f t="shared" si="64"/>
        <v>42715.480104166665</v>
      </c>
      <c r="T702" s="13">
        <f t="shared" si="65"/>
        <v>42745.480104166665</v>
      </c>
      <c r="U702" s="17" t="str">
        <f>LOOKUP(D702,{0,1000,5000,10000,15000,20000,25000,30000,35000,40000,45000,50000,100000001},{"Less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03" spans="1:21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0.26600000000000001</v>
      </c>
      <c r="P703" s="8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3">
        <f t="shared" si="64"/>
        <v>41813.454629629625</v>
      </c>
      <c r="T703" s="13">
        <f t="shared" si="65"/>
        <v>41843.454629629625</v>
      </c>
      <c r="U703" s="17" t="str">
        <f>LOOKUP(D703,{0,1000,5000,10000,15000,20000,25000,30000,35000,40000,45000,50000,100000001},{"Less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704" spans="1:21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0.30813400000000002</v>
      </c>
      <c r="P704" s="8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3">
        <f t="shared" si="64"/>
        <v>42668.518368055556</v>
      </c>
      <c r="T704" s="13">
        <f t="shared" si="65"/>
        <v>42698.560034722213</v>
      </c>
      <c r="U704" s="17" t="str">
        <f>LOOKUP(D704,{0,1000,5000,10000,15000,20000,25000,30000,35000,40000,45000,50000,100000001},{"Less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05" spans="1:21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5.5800000000000002E-2</v>
      </c>
      <c r="P705" s="8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3">
        <f t="shared" si="64"/>
        <v>42711.742465277777</v>
      </c>
      <c r="T705" s="13">
        <f t="shared" si="65"/>
        <v>42766.772222222215</v>
      </c>
      <c r="U705" s="17" t="str">
        <f>LOOKUP(D705,{0,1000,5000,10000,15000,20000,25000,30000,35000,40000,45000,50000,100000001},{"Less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06" spans="1:21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0"/>
        <v>8.7454545454545458E-3</v>
      </c>
      <c r="P706" s="8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3">
        <f t="shared" si="64"/>
        <v>42725.984583333331</v>
      </c>
      <c r="T706" s="13">
        <f t="shared" si="65"/>
        <v>42785.984583333331</v>
      </c>
      <c r="U706" s="17" t="str">
        <f>LOOKUP(D706,{0,1000,5000,10000,15000,20000,25000,30000,35000,40000,45000,50000,100000001},{"Less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07" spans="1:21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66">E707/D707</f>
        <v>9.7699999999999992E-3</v>
      </c>
      <c r="P707" s="8">
        <f t="shared" ref="P707:P770" si="67">E707/L707</f>
        <v>195.4</v>
      </c>
      <c r="Q707" t="str">
        <f t="shared" ref="Q707:Q770" si="68">LEFT(N707,SEARCH("/",N707)-1)</f>
        <v>technology</v>
      </c>
      <c r="R707" t="str">
        <f t="shared" ref="R707:R770" si="69">MID(N707,SEARCH("/",N707)+1,255)</f>
        <v>wearables</v>
      </c>
      <c r="S707" s="13">
        <f t="shared" ref="S707:S770" si="70">(((J707/60)/60)/24)+DATE(1970,1,1)+(-5/24)</f>
        <v>42726.283310185179</v>
      </c>
      <c r="T707" s="13">
        <f t="shared" ref="T707:T770" si="71">(((I707/60)/60)/24)+DATE(1970,1,1)+(-5/24)</f>
        <v>42756.283310185179</v>
      </c>
      <c r="U707" s="17" t="str">
        <f>LOOKUP(D707,{0,1000,5000,10000,15000,20000,25000,30000,35000,40000,45000,50000,100000001},{"Less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08" spans="1:21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 s="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3">
        <f t="shared" si="70"/>
        <v>42676.786840277775</v>
      </c>
      <c r="T708" s="13">
        <f t="shared" si="71"/>
        <v>42718.568749999999</v>
      </c>
      <c r="U708" s="17" t="str">
        <f>LOOKUP(D708,{0,1000,5000,10000,15000,20000,25000,30000,35000,40000,45000,50000,100000001},{"Less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09" spans="1:21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0.78927352941176465</v>
      </c>
      <c r="P709" s="8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3">
        <f t="shared" si="70"/>
        <v>42696.45517361111</v>
      </c>
      <c r="T709" s="13">
        <f t="shared" si="71"/>
        <v>42736.45517361111</v>
      </c>
      <c r="U709" s="17" t="str">
        <f>LOOKUP(D709,{0,1000,5000,10000,15000,20000,25000,30000,35000,40000,45000,50000,100000001},{"Less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10" spans="1:21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0.22092500000000001</v>
      </c>
      <c r="P710" s="8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3">
        <f t="shared" si="70"/>
        <v>41835.372685185182</v>
      </c>
      <c r="T710" s="13">
        <f t="shared" si="71"/>
        <v>41895.372685185182</v>
      </c>
      <c r="U710" s="17" t="str">
        <f>LOOKUP(D710,{0,1000,5000,10000,15000,20000,25000,30000,35000,40000,45000,50000,100000001},{"Less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711" spans="1:21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4.0666666666666663E-3</v>
      </c>
      <c r="P711" s="8">
        <f t="shared" si="67"/>
        <v>30.5</v>
      </c>
      <c r="Q711" t="str">
        <f t="shared" si="68"/>
        <v>technology</v>
      </c>
      <c r="R711" t="str">
        <f t="shared" si="69"/>
        <v>wearables</v>
      </c>
      <c r="S711" s="13">
        <f t="shared" si="70"/>
        <v>41947.832858796297</v>
      </c>
      <c r="T711" s="13">
        <f t="shared" si="71"/>
        <v>41977.832858796297</v>
      </c>
      <c r="U711" s="17" t="str">
        <f>LOOKUP(D711,{0,1000,5000,10000,15000,20000,25000,30000,35000,40000,45000,50000,100000001},{"Less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12" spans="1:21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 s="8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3">
        <f t="shared" si="70"/>
        <v>41837.776643518519</v>
      </c>
      <c r="T712" s="13">
        <f t="shared" si="71"/>
        <v>41870.822222222218</v>
      </c>
      <c r="U712" s="17" t="str">
        <f>LOOKUP(D712,{0,1000,5000,10000,15000,20000,25000,30000,35000,40000,45000,50000,100000001},{"Less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13" spans="1:21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0.33790999999999999</v>
      </c>
      <c r="P713" s="8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3">
        <f t="shared" si="70"/>
        <v>42678.250787037039</v>
      </c>
      <c r="T713" s="13">
        <f t="shared" si="71"/>
        <v>42718.292453703696</v>
      </c>
      <c r="U713" s="17" t="str">
        <f>LOOKUP(D713,{0,1000,5000,10000,15000,20000,25000,30000,35000,40000,45000,50000,100000001},{"Less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14" spans="1:21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2.1649484536082476E-3</v>
      </c>
      <c r="P714" s="8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3">
        <f t="shared" si="70"/>
        <v>42384.472592592596</v>
      </c>
      <c r="T714" s="13">
        <f t="shared" si="71"/>
        <v>42414.472592592596</v>
      </c>
      <c r="U714" s="17" t="str">
        <f>LOOKUP(D714,{0,1000,5000,10000,15000,20000,25000,30000,35000,40000,45000,50000,100000001},{"Less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715" spans="1:21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7.9600000000000001E-3</v>
      </c>
      <c r="P715" s="8">
        <f t="shared" si="67"/>
        <v>199</v>
      </c>
      <c r="Q715" t="str">
        <f t="shared" si="68"/>
        <v>technology</v>
      </c>
      <c r="R715" t="str">
        <f t="shared" si="69"/>
        <v>wearables</v>
      </c>
      <c r="S715" s="13">
        <f t="shared" si="70"/>
        <v>42496.320972222216</v>
      </c>
      <c r="T715" s="13">
        <f t="shared" si="71"/>
        <v>42526.320972222216</v>
      </c>
      <c r="U715" s="17" t="str">
        <f>LOOKUP(D715,{0,1000,5000,10000,15000,20000,25000,30000,35000,40000,45000,50000,100000001},{"Less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716" spans="1:21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0.14993333333333334</v>
      </c>
      <c r="P716" s="8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3">
        <f t="shared" si="70"/>
        <v>42734.579652777778</v>
      </c>
      <c r="T716" s="13">
        <f t="shared" si="71"/>
        <v>42794.579652777778</v>
      </c>
      <c r="U716" s="17" t="str">
        <f>LOOKUP(D716,{0,1000,5000,10000,15000,20000,25000,30000,35000,40000,45000,50000,100000001},{"Less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17" spans="1:21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5.0509090909090906E-2</v>
      </c>
      <c r="P717" s="8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3">
        <f t="shared" si="70"/>
        <v>42272.8824074074</v>
      </c>
      <c r="T717" s="13">
        <f t="shared" si="71"/>
        <v>42312.924074074072</v>
      </c>
      <c r="U717" s="17" t="str">
        <f>LOOKUP(D717,{0,1000,5000,10000,15000,20000,25000,30000,35000,40000,45000,50000,100000001},{"Less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718" spans="1:21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0.10214285714285715</v>
      </c>
      <c r="P718" s="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3">
        <f t="shared" si="70"/>
        <v>41940.450312499997</v>
      </c>
      <c r="T718" s="13">
        <f t="shared" si="71"/>
        <v>41973.791666666664</v>
      </c>
      <c r="U718" s="17" t="str">
        <f>LOOKUP(D718,{0,1000,5000,10000,15000,20000,25000,30000,35000,40000,45000,50000,100000001},{"Less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19" spans="1:2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3.0500000000000002E-3</v>
      </c>
      <c r="P719" s="8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3">
        <f t="shared" si="70"/>
        <v>41857.645856481482</v>
      </c>
      <c r="T719" s="13">
        <f t="shared" si="71"/>
        <v>41887.645856481482</v>
      </c>
      <c r="U719" s="17" t="str">
        <f>LOOKUP(D719,{0,1000,5000,10000,15000,20000,25000,30000,35000,40000,45000,50000,100000001},{"Less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720" spans="1:21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7.4999999999999997E-3</v>
      </c>
      <c r="P720" s="8">
        <f t="shared" si="67"/>
        <v>22.5</v>
      </c>
      <c r="Q720" t="str">
        <f t="shared" si="68"/>
        <v>technology</v>
      </c>
      <c r="R720" t="str">
        <f t="shared" si="69"/>
        <v>wearables</v>
      </c>
      <c r="S720" s="13">
        <f t="shared" si="70"/>
        <v>42752.637118055551</v>
      </c>
      <c r="T720" s="13">
        <f t="shared" si="71"/>
        <v>42784.040972222218</v>
      </c>
      <c r="U720" s="17" t="str">
        <f>LOOKUP(D720,{0,1000,5000,10000,15000,20000,25000,30000,35000,40000,45000,50000,100000001},{"Less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21" spans="1:21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1.2933333333333333E-2</v>
      </c>
      <c r="P721" s="8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3">
        <f t="shared" si="70"/>
        <v>42408.83189814815</v>
      </c>
      <c r="T721" s="13">
        <f t="shared" si="71"/>
        <v>42422.83189814815</v>
      </c>
      <c r="U721" s="17" t="str">
        <f>LOOKUP(D721,{0,1000,5000,10000,15000,20000,25000,30000,35000,40000,45000,50000,100000001},{"Less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22" spans="1:21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1.4394736842105262</v>
      </c>
      <c r="P722" s="8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3">
        <f t="shared" si="70"/>
        <v>40909.440868055557</v>
      </c>
      <c r="T722" s="13">
        <f t="shared" si="71"/>
        <v>40937.440868055557</v>
      </c>
      <c r="U722" s="17" t="str">
        <f>LOOKUP(D722,{0,1000,5000,10000,15000,20000,25000,30000,35000,40000,45000,50000,100000001},{"Less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23" spans="1:21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1.2210975609756098</v>
      </c>
      <c r="P723" s="8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3">
        <f t="shared" si="70"/>
        <v>41807.363506944443</v>
      </c>
      <c r="T723" s="13">
        <f t="shared" si="71"/>
        <v>41852.363506944443</v>
      </c>
      <c r="U723" s="17" t="str">
        <f>LOOKUP(D723,{0,1000,5000,10000,15000,20000,25000,30000,35000,40000,45000,50000,100000001},{"Less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24" spans="1:21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1.3202400000000001</v>
      </c>
      <c r="P724" s="8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3">
        <f t="shared" si="70"/>
        <v>40977.596967592588</v>
      </c>
      <c r="T724" s="13">
        <f t="shared" si="71"/>
        <v>41007.555300925924</v>
      </c>
      <c r="U724" s="17" t="str">
        <f>LOOKUP(D724,{0,1000,5000,10000,15000,20000,25000,30000,35000,40000,45000,50000,100000001},{"Less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725" spans="1:21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1.0938000000000001</v>
      </c>
      <c r="P725" s="8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3">
        <f t="shared" si="70"/>
        <v>42184.608206018522</v>
      </c>
      <c r="T725" s="13">
        <f t="shared" si="71"/>
        <v>42214.957638888889</v>
      </c>
      <c r="U725" s="17" t="str">
        <f>LOOKUP(D725,{0,1000,5000,10000,15000,20000,25000,30000,35000,40000,45000,50000,100000001},{"Less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26" spans="1:21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1.0547157142857144</v>
      </c>
      <c r="P726" s="8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3">
        <f t="shared" si="70"/>
        <v>40694.430127314808</v>
      </c>
      <c r="T726" s="13">
        <f t="shared" si="71"/>
        <v>40724.430127314808</v>
      </c>
      <c r="U726" s="17" t="str">
        <f>LOOKUP(D726,{0,1000,5000,10000,15000,20000,25000,30000,35000,40000,45000,50000,100000001},{"Less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27" spans="1:21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1.0035000000000001</v>
      </c>
      <c r="P727" s="8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3">
        <f t="shared" si="70"/>
        <v>42321.417962962958</v>
      </c>
      <c r="T727" s="13">
        <f t="shared" si="71"/>
        <v>42351.417962962958</v>
      </c>
      <c r="U727" s="17" t="str">
        <f>LOOKUP(D727,{0,1000,5000,10000,15000,20000,25000,30000,35000,40000,45000,50000,100000001},{"Less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728" spans="1:21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1.014</v>
      </c>
      <c r="P728" s="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3">
        <f t="shared" si="70"/>
        <v>41345.834340277775</v>
      </c>
      <c r="T728" s="13">
        <f t="shared" si="71"/>
        <v>41375.834340277775</v>
      </c>
      <c r="U728" s="17" t="str">
        <f>LOOKUP(D728,{0,1000,5000,10000,15000,20000,25000,30000,35000,40000,45000,50000,100000001},{"Less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29" spans="1:21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1.5551428571428572</v>
      </c>
      <c r="P729" s="8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3">
        <f t="shared" si="70"/>
        <v>41246.811909722215</v>
      </c>
      <c r="T729" s="13">
        <f t="shared" si="71"/>
        <v>41288.680555555555</v>
      </c>
      <c r="U729" s="17" t="str">
        <f>LOOKUP(D729,{0,1000,5000,10000,15000,20000,25000,30000,35000,40000,45000,50000,100000001},{"Less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30" spans="1:21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1.05566</v>
      </c>
      <c r="P730" s="8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3">
        <f t="shared" si="70"/>
        <v>40731.629131944443</v>
      </c>
      <c r="T730" s="13">
        <f t="shared" si="71"/>
        <v>40776.629131944443</v>
      </c>
      <c r="U730" s="17" t="str">
        <f>LOOKUP(D730,{0,1000,5000,10000,15000,20000,25000,30000,35000,40000,45000,50000,100000001},{"Less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31" spans="1:21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1.3065</v>
      </c>
      <c r="P731" s="8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3">
        <f t="shared" si="70"/>
        <v>41110.97755787037</v>
      </c>
      <c r="T731" s="13">
        <f t="shared" si="71"/>
        <v>41170.97755787037</v>
      </c>
      <c r="U731" s="17" t="str">
        <f>LOOKUP(D731,{0,1000,5000,10000,15000,20000,25000,30000,35000,40000,45000,50000,100000001},{"Less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32" spans="1:21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1.3219000000000001</v>
      </c>
      <c r="P732" s="8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3">
        <f t="shared" si="70"/>
        <v>40854.536932870367</v>
      </c>
      <c r="T732" s="13">
        <f t="shared" si="71"/>
        <v>40884.536932870367</v>
      </c>
      <c r="U732" s="17" t="str">
        <f>LOOKUP(D732,{0,1000,5000,10000,15000,20000,25000,30000,35000,40000,45000,50000,100000001},{"Less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733" spans="1:21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1.26</v>
      </c>
      <c r="P733" s="8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3">
        <f t="shared" si="70"/>
        <v>40879.587349537032</v>
      </c>
      <c r="T733" s="13">
        <f t="shared" si="71"/>
        <v>40930.041666666664</v>
      </c>
      <c r="U733" s="17" t="str">
        <f>LOOKUP(D733,{0,1000,5000,10000,15000,20000,25000,30000,35000,40000,45000,50000,100000001},{"Less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34" spans="1:21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1.6</v>
      </c>
      <c r="P734" s="8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3">
        <f t="shared" si="70"/>
        <v>41486.21598379629</v>
      </c>
      <c r="T734" s="13">
        <f t="shared" si="71"/>
        <v>41546.21598379629</v>
      </c>
      <c r="U734" s="17" t="str">
        <f>LOOKUP(D734,{0,1000,5000,10000,15000,20000,25000,30000,35000,40000,45000,50000,100000001},{"Less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35" spans="1:21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1.2048000000000001</v>
      </c>
      <c r="P735" s="8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3">
        <f t="shared" si="70"/>
        <v>41598.211712962962</v>
      </c>
      <c r="T735" s="13">
        <f t="shared" si="71"/>
        <v>41628.211712962962</v>
      </c>
      <c r="U735" s="17" t="str">
        <f>LOOKUP(D735,{0,1000,5000,10000,15000,20000,25000,30000,35000,40000,45000,50000,100000001},{"Less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36" spans="1:21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1.2552941176470589</v>
      </c>
      <c r="P736" s="8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3">
        <f t="shared" si="70"/>
        <v>42101.956249999996</v>
      </c>
      <c r="T736" s="13">
        <f t="shared" si="71"/>
        <v>42132.999999999993</v>
      </c>
      <c r="U736" s="17" t="str">
        <f>LOOKUP(D736,{0,1000,5000,10000,15000,20000,25000,30000,35000,40000,45000,50000,100000001},{"Less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37" spans="1:21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1.1440638297872341</v>
      </c>
      <c r="P737" s="8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3">
        <f t="shared" si="70"/>
        <v>41945.821134259255</v>
      </c>
      <c r="T737" s="13">
        <f t="shared" si="71"/>
        <v>41976.818749999999</v>
      </c>
      <c r="U737" s="17" t="str">
        <f>LOOKUP(D737,{0,1000,5000,10000,15000,20000,25000,30000,35000,40000,45000,50000,100000001},{"Less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738" spans="1:21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3.151388888888889</v>
      </c>
      <c r="P738" s="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3">
        <f t="shared" si="70"/>
        <v>41579.525925925926</v>
      </c>
      <c r="T738" s="13">
        <f t="shared" si="71"/>
        <v>41598.999305555553</v>
      </c>
      <c r="U738" s="17" t="str">
        <f>LOOKUP(D738,{0,1000,5000,10000,15000,20000,25000,30000,35000,40000,45000,50000,100000001},{"Less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39" spans="1:21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1.224</v>
      </c>
      <c r="P739" s="8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3">
        <f t="shared" si="70"/>
        <v>41667.066979166666</v>
      </c>
      <c r="T739" s="13">
        <f t="shared" si="71"/>
        <v>41684.625</v>
      </c>
      <c r="U739" s="17" t="str">
        <f>LOOKUP(D739,{0,1000,5000,10000,15000,20000,25000,30000,35000,40000,45000,50000,100000001},{"Less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40" spans="1:21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1.0673333333333332</v>
      </c>
      <c r="P740" s="8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3">
        <f t="shared" si="70"/>
        <v>41943.395763888882</v>
      </c>
      <c r="T740" s="13">
        <f t="shared" si="71"/>
        <v>41973.999305555553</v>
      </c>
      <c r="U740" s="17" t="str">
        <f>LOOKUP(D740,{0,1000,5000,10000,15000,20000,25000,30000,35000,40000,45000,50000,100000001},{"Less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41" spans="1:21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1.5833333333333333</v>
      </c>
      <c r="P741" s="8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3">
        <f t="shared" si="70"/>
        <v>41829.294317129628</v>
      </c>
      <c r="T741" s="13">
        <f t="shared" si="71"/>
        <v>41862.294317129628</v>
      </c>
      <c r="U741" s="17" t="str">
        <f>LOOKUP(D741,{0,1000,5000,10000,15000,20000,25000,30000,35000,40000,45000,50000,100000001},{"Less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42" spans="1:21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1.0740000000000001</v>
      </c>
      <c r="P742" s="8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3">
        <f t="shared" si="70"/>
        <v>42161.93844907407</v>
      </c>
      <c r="T742" s="13">
        <f t="shared" si="71"/>
        <v>42175.93844907407</v>
      </c>
      <c r="U742" s="17" t="str">
        <f>LOOKUP(D742,{0,1000,5000,10000,15000,20000,25000,30000,35000,40000,45000,50000,100000001},{"Less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43" spans="1:21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1.0226</v>
      </c>
      <c r="P743" s="8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3">
        <f t="shared" si="70"/>
        <v>41401.439884259256</v>
      </c>
      <c r="T743" s="13">
        <f t="shared" si="71"/>
        <v>41436.439884259256</v>
      </c>
      <c r="U743" s="17" t="str">
        <f>LOOKUP(D743,{0,1000,5000,10000,15000,20000,25000,30000,35000,40000,45000,50000,100000001},{"Less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44" spans="1:21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1.1071428571428572</v>
      </c>
      <c r="P744" s="8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3">
        <f t="shared" si="70"/>
        <v>41689.709629629629</v>
      </c>
      <c r="T744" s="13">
        <f t="shared" si="71"/>
        <v>41719.667962962958</v>
      </c>
      <c r="U744" s="17" t="str">
        <f>LOOKUP(D744,{0,1000,5000,10000,15000,20000,25000,30000,35000,40000,45000,50000,100000001},{"Less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45" spans="1:21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1.48</v>
      </c>
      <c r="P745" s="8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3">
        <f t="shared" si="70"/>
        <v>40990.500983796293</v>
      </c>
      <c r="T745" s="13">
        <f t="shared" si="71"/>
        <v>41015.666666666664</v>
      </c>
      <c r="U745" s="17" t="str">
        <f>LOOKUP(D745,{0,1000,5000,10000,15000,20000,25000,30000,35000,40000,45000,50000,100000001},{"Less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46" spans="1:21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1.0232000000000001</v>
      </c>
      <c r="P746" s="8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3">
        <f t="shared" si="70"/>
        <v>41226.748877314814</v>
      </c>
      <c r="T746" s="13">
        <f t="shared" si="71"/>
        <v>41256.748877314814</v>
      </c>
      <c r="U746" s="17" t="str">
        <f>LOOKUP(D746,{0,1000,5000,10000,15000,20000,25000,30000,35000,40000,45000,50000,100000001},{"Less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47" spans="1:21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1.7909909909909909</v>
      </c>
      <c r="P747" s="8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3">
        <f t="shared" si="70"/>
        <v>41367.363946759258</v>
      </c>
      <c r="T747" s="13">
        <f t="shared" si="71"/>
        <v>41397.363946759258</v>
      </c>
      <c r="U747" s="17" t="str">
        <f>LOOKUP(D747,{0,1000,5000,10000,15000,20000,25000,30000,35000,40000,45000,50000,100000001},{"Less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48" spans="1:21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1.1108135252761968</v>
      </c>
      <c r="P748" s="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3">
        <f t="shared" si="70"/>
        <v>41156.834594907406</v>
      </c>
      <c r="T748" s="13">
        <f t="shared" si="71"/>
        <v>41174.957638888889</v>
      </c>
      <c r="U748" s="17" t="str">
        <f>LOOKUP(D748,{0,1000,5000,10000,15000,20000,25000,30000,35000,40000,45000,50000,100000001},{"Less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49" spans="1:21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1.0004285714285714</v>
      </c>
      <c r="P749" s="8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3">
        <f t="shared" si="70"/>
        <v>41988.340497685182</v>
      </c>
      <c r="T749" s="13">
        <f t="shared" si="71"/>
        <v>42019.245833333327</v>
      </c>
      <c r="U749" s="17" t="str">
        <f>LOOKUP(D749,{0,1000,5000,10000,15000,20000,25000,30000,35000,40000,45000,50000,100000001},{"Less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50" spans="1:21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1.0024999999999999</v>
      </c>
      <c r="P750" s="8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3">
        <f t="shared" si="70"/>
        <v>41831.638495370367</v>
      </c>
      <c r="T750" s="13">
        <f t="shared" si="71"/>
        <v>41861.638495370367</v>
      </c>
      <c r="U750" s="17" t="str">
        <f>LOOKUP(D750,{0,1000,5000,10000,15000,20000,25000,30000,35000,40000,45000,50000,100000001},{"Less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51" spans="1:21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1.0556000000000001</v>
      </c>
      <c r="P751" s="8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3">
        <f t="shared" si="70"/>
        <v>42733.732986111114</v>
      </c>
      <c r="T751" s="13">
        <f t="shared" si="71"/>
        <v>42763.732986111114</v>
      </c>
      <c r="U751" s="17" t="str">
        <f>LOOKUP(D751,{0,1000,5000,10000,15000,20000,25000,30000,35000,40000,45000,50000,100000001},{"Less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52" spans="1:21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1.0258775877587758</v>
      </c>
      <c r="P752" s="8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3">
        <f t="shared" si="70"/>
        <v>41299.669814814813</v>
      </c>
      <c r="T752" s="13">
        <f t="shared" si="71"/>
        <v>41329.669814814813</v>
      </c>
      <c r="U752" s="17" t="str">
        <f>LOOKUP(D752,{0,1000,5000,10000,15000,20000,25000,30000,35000,40000,45000,50000,100000001},{"Less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53" spans="1:21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1.1850000000000001</v>
      </c>
      <c r="P753" s="8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3">
        <f t="shared" si="70"/>
        <v>40713.422164351847</v>
      </c>
      <c r="T753" s="13">
        <f t="shared" si="71"/>
        <v>40759.422164351847</v>
      </c>
      <c r="U753" s="17" t="str">
        <f>LOOKUP(D753,{0,1000,5000,10000,15000,20000,25000,30000,35000,40000,45000,50000,100000001},{"Less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54" spans="1:21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1.117</v>
      </c>
      <c r="P754" s="8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3">
        <f t="shared" si="70"/>
        <v>42639.213159722225</v>
      </c>
      <c r="T754" s="13">
        <f t="shared" si="71"/>
        <v>42659.249999999993</v>
      </c>
      <c r="U754" s="17" t="str">
        <f>LOOKUP(D754,{0,1000,5000,10000,15000,20000,25000,30000,35000,40000,45000,50000,100000001},{"Less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55" spans="1:21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1.28</v>
      </c>
      <c r="P755" s="8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3">
        <f t="shared" si="70"/>
        <v>42019.381840277776</v>
      </c>
      <c r="T755" s="13">
        <f t="shared" si="71"/>
        <v>42049.381840277776</v>
      </c>
      <c r="U755" s="17" t="str">
        <f>LOOKUP(D755,{0,1000,5000,10000,15000,20000,25000,30000,35000,40000,45000,50000,100000001},{"Less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56" spans="1:21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1.0375000000000001</v>
      </c>
      <c r="P756" s="8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3">
        <f t="shared" si="70"/>
        <v>41249.54075231481</v>
      </c>
      <c r="T756" s="13">
        <f t="shared" si="71"/>
        <v>41279.54075231481</v>
      </c>
      <c r="U756" s="17" t="str">
        <f>LOOKUP(D756,{0,1000,5000,10000,15000,20000,25000,30000,35000,40000,45000,50000,100000001},{"Less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57" spans="1:21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1.0190760000000001</v>
      </c>
      <c r="P757" s="8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3">
        <f t="shared" si="70"/>
        <v>41383.396724537037</v>
      </c>
      <c r="T757" s="13">
        <f t="shared" si="71"/>
        <v>41413.820138888885</v>
      </c>
      <c r="U757" s="17" t="str">
        <f>LOOKUP(D757,{0,1000,5000,10000,15000,20000,25000,30000,35000,40000,45000,50000,100000001},{"Less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58" spans="1:21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1.177142857142857</v>
      </c>
      <c r="P758" s="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3">
        <f t="shared" si="70"/>
        <v>40590.558553240735</v>
      </c>
      <c r="T758" s="13">
        <f t="shared" si="71"/>
        <v>40651.516886574071</v>
      </c>
      <c r="U758" s="17" t="str">
        <f>LOOKUP(D758,{0,1000,5000,10000,15000,20000,25000,30000,35000,40000,45000,50000,100000001},{"Less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59" spans="1:21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2.38</v>
      </c>
      <c r="P759" s="8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3">
        <f t="shared" si="70"/>
        <v>41234.846226851849</v>
      </c>
      <c r="T759" s="13">
        <f t="shared" si="71"/>
        <v>41248.846226851849</v>
      </c>
      <c r="U759" s="17" t="str">
        <f>LOOKUP(D759,{0,1000,5000,10000,15000,20000,25000,30000,35000,40000,45000,50000,100000001},{"Less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60" spans="1:21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1.02</v>
      </c>
      <c r="P760" s="8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3">
        <f t="shared" si="70"/>
        <v>40429.628101851849</v>
      </c>
      <c r="T760" s="13">
        <f t="shared" si="71"/>
        <v>40459.628101851849</v>
      </c>
      <c r="U760" s="17" t="str">
        <f>LOOKUP(D760,{0,1000,5000,10000,15000,20000,25000,30000,35000,40000,45000,50000,100000001},{"Less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61" spans="1:21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1.0192000000000001</v>
      </c>
      <c r="P761" s="8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3">
        <f t="shared" si="70"/>
        <v>41789.121979166666</v>
      </c>
      <c r="T761" s="13">
        <f t="shared" si="71"/>
        <v>41829.121979166666</v>
      </c>
      <c r="U761" s="17" t="str">
        <f>LOOKUP(D761,{0,1000,5000,10000,15000,20000,25000,30000,35000,40000,45000,50000,100000001},{"Less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62" spans="1:21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 s="8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3">
        <f t="shared" si="70"/>
        <v>42670.555706018517</v>
      </c>
      <c r="T762" s="13">
        <f t="shared" si="71"/>
        <v>42700.597372685181</v>
      </c>
      <c r="U762" s="17" t="str">
        <f>LOOKUP(D762,{0,1000,5000,10000,15000,20000,25000,30000,35000,40000,45000,50000,100000001},{"Less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63" spans="1:21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4.7E-2</v>
      </c>
      <c r="P763" s="8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3">
        <f t="shared" si="70"/>
        <v>41642.543124999997</v>
      </c>
      <c r="T763" s="13">
        <f t="shared" si="71"/>
        <v>41672.543124999997</v>
      </c>
      <c r="U763" s="17" t="str">
        <f>LOOKUP(D763,{0,1000,5000,10000,15000,20000,25000,30000,35000,40000,45000,50000,100000001},{"Less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64" spans="1:21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 s="8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3">
        <f t="shared" si="70"/>
        <v>42690.65011574074</v>
      </c>
      <c r="T764" s="13">
        <f t="shared" si="71"/>
        <v>42708.041666666664</v>
      </c>
      <c r="U764" s="17" t="str">
        <f>LOOKUP(D764,{0,1000,5000,10000,15000,20000,25000,30000,35000,40000,45000,50000,100000001},{"Less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65" spans="1:21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1.1655011655011655E-3</v>
      </c>
      <c r="P765" s="8">
        <f t="shared" si="67"/>
        <v>5</v>
      </c>
      <c r="Q765" t="str">
        <f t="shared" si="68"/>
        <v>publishing</v>
      </c>
      <c r="R765" t="str">
        <f t="shared" si="69"/>
        <v>fiction</v>
      </c>
      <c r="S765" s="13">
        <f t="shared" si="70"/>
        <v>41471.238518518512</v>
      </c>
      <c r="T765" s="13">
        <f t="shared" si="71"/>
        <v>41501.238518518512</v>
      </c>
      <c r="U765" s="17" t="str">
        <f>LOOKUP(D765,{0,1000,5000,10000,15000,20000,25000,30000,35000,40000,45000,50000,100000001},{"Less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66" spans="1:21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 s="8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3">
        <f t="shared" si="70"/>
        <v>42226.964826388888</v>
      </c>
      <c r="T766" s="13">
        <f t="shared" si="71"/>
        <v>42256.964826388888</v>
      </c>
      <c r="U766" s="17" t="str">
        <f>LOOKUP(D766,{0,1000,5000,10000,15000,20000,25000,30000,35000,40000,45000,50000,100000001},{"Less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67" spans="1:21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0.36014285714285715</v>
      </c>
      <c r="P767" s="8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3">
        <f t="shared" si="70"/>
        <v>41901.334305555552</v>
      </c>
      <c r="T767" s="13">
        <f t="shared" si="71"/>
        <v>41931.334305555552</v>
      </c>
      <c r="U767" s="17" t="str">
        <f>LOOKUP(D767,{0,1000,5000,10000,15000,20000,25000,30000,35000,40000,45000,50000,100000001},{"Less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68" spans="1:21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 s="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3">
        <f t="shared" si="70"/>
        <v>42021.57503472222</v>
      </c>
      <c r="T768" s="13">
        <f t="shared" si="71"/>
        <v>42051.57503472222</v>
      </c>
      <c r="U768" s="17" t="str">
        <f>LOOKUP(D768,{0,1000,5000,10000,15000,20000,25000,30000,35000,40000,45000,50000,100000001},{"Less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69" spans="1:21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3.5400000000000001E-2</v>
      </c>
      <c r="P769" s="8">
        <f t="shared" si="67"/>
        <v>59</v>
      </c>
      <c r="Q769" t="str">
        <f t="shared" si="68"/>
        <v>publishing</v>
      </c>
      <c r="R769" t="str">
        <f t="shared" si="69"/>
        <v>fiction</v>
      </c>
      <c r="S769" s="13">
        <f t="shared" si="70"/>
        <v>42114.935300925928</v>
      </c>
      <c r="T769" s="13">
        <f t="shared" si="71"/>
        <v>42144.935300925928</v>
      </c>
      <c r="U769" s="17" t="str">
        <f>LOOKUP(D769,{0,1000,5000,10000,15000,20000,25000,30000,35000,40000,45000,50000,100000001},{"Less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70" spans="1:21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66"/>
        <v>0</v>
      </c>
      <c r="P770" s="8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3">
        <f t="shared" si="70"/>
        <v>41593.998726851853</v>
      </c>
      <c r="T770" s="13">
        <f t="shared" si="71"/>
        <v>41623.998726851853</v>
      </c>
      <c r="U770" s="17" t="str">
        <f>LOOKUP(D770,{0,1000,5000,10000,15000,20000,25000,30000,35000,40000,45000,50000,100000001},{"Less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71" spans="1:21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72">E771/D771</f>
        <v>0.41399999999999998</v>
      </c>
      <c r="P771" s="8">
        <f t="shared" ref="P771:P834" si="73">E771/L771</f>
        <v>31.846153846153847</v>
      </c>
      <c r="Q771" t="str">
        <f t="shared" ref="Q771:Q834" si="74">LEFT(N771,SEARCH("/",N771)-1)</f>
        <v>publishing</v>
      </c>
      <c r="R771" t="str">
        <f t="shared" ref="R771:R834" si="75">MID(N771,SEARCH("/",N771)+1,255)</f>
        <v>fiction</v>
      </c>
      <c r="S771" s="13">
        <f t="shared" ref="S771:S834" si="76">(((J771/60)/60)/24)+DATE(1970,1,1)+(-5/24)</f>
        <v>41604.788124999999</v>
      </c>
      <c r="T771" s="13">
        <f t="shared" ref="T771:T834" si="77">(((I771/60)/60)/24)+DATE(1970,1,1)+(-5/24)</f>
        <v>41634.788124999999</v>
      </c>
      <c r="U771" s="17" t="str">
        <f>LOOKUP(D771,{0,1000,5000,10000,15000,20000,25000,30000,35000,40000,45000,50000,100000001},{"Less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72" spans="1:21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 s="8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3">
        <f t="shared" si="76"/>
        <v>41289.791307870371</v>
      </c>
      <c r="T772" s="13">
        <f t="shared" si="77"/>
        <v>41329.791307870371</v>
      </c>
      <c r="U772" s="17" t="str">
        <f>LOOKUP(D772,{0,1000,5000,10000,15000,20000,25000,30000,35000,40000,45000,50000,100000001},{"Less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73" spans="1:21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2.631578947368421E-4</v>
      </c>
      <c r="P773" s="8">
        <f t="shared" si="73"/>
        <v>10</v>
      </c>
      <c r="Q773" t="str">
        <f t="shared" si="74"/>
        <v>publishing</v>
      </c>
      <c r="R773" t="str">
        <f t="shared" si="75"/>
        <v>fiction</v>
      </c>
      <c r="S773" s="13">
        <f t="shared" si="76"/>
        <v>42349.615763888891</v>
      </c>
      <c r="T773" s="13">
        <f t="shared" si="77"/>
        <v>42399.615763888891</v>
      </c>
      <c r="U773" s="17" t="str">
        <f>LOOKUP(D773,{0,1000,5000,10000,15000,20000,25000,30000,35000,40000,45000,50000,100000001},{"Less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774" spans="1:21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3.3333333333333333E-2</v>
      </c>
      <c r="P774" s="8">
        <f t="shared" si="73"/>
        <v>50</v>
      </c>
      <c r="Q774" t="str">
        <f t="shared" si="74"/>
        <v>publishing</v>
      </c>
      <c r="R774" t="str">
        <f t="shared" si="75"/>
        <v>fiction</v>
      </c>
      <c r="S774" s="13">
        <f t="shared" si="76"/>
        <v>40067.848599537036</v>
      </c>
      <c r="T774" s="13">
        <f t="shared" si="77"/>
        <v>40117.957638888889</v>
      </c>
      <c r="U774" s="17" t="str">
        <f>LOOKUP(D774,{0,1000,5000,10000,15000,20000,25000,30000,35000,40000,45000,50000,100000001},{"Less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8.5129023676509714E-3</v>
      </c>
      <c r="P775" s="8">
        <f t="shared" si="73"/>
        <v>16</v>
      </c>
      <c r="Q775" t="str">
        <f t="shared" si="74"/>
        <v>publishing</v>
      </c>
      <c r="R775" t="str">
        <f t="shared" si="75"/>
        <v>fiction</v>
      </c>
      <c r="S775" s="13">
        <f t="shared" si="76"/>
        <v>42100.527604166658</v>
      </c>
      <c r="T775" s="13">
        <f t="shared" si="77"/>
        <v>42134.750694444439</v>
      </c>
      <c r="U775" s="17" t="str">
        <f>LOOKUP(D775,{0,1000,5000,10000,15000,20000,25000,30000,35000,40000,45000,50000,100000001},{"Less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76" spans="1:21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0.70199999999999996</v>
      </c>
      <c r="P776" s="8">
        <f t="shared" si="73"/>
        <v>39</v>
      </c>
      <c r="Q776" t="str">
        <f t="shared" si="74"/>
        <v>publishing</v>
      </c>
      <c r="R776" t="str">
        <f t="shared" si="75"/>
        <v>fiction</v>
      </c>
      <c r="S776" s="13">
        <f t="shared" si="76"/>
        <v>41663.571967592587</v>
      </c>
      <c r="T776" s="13">
        <f t="shared" si="77"/>
        <v>41693.571967592587</v>
      </c>
      <c r="U776" s="17" t="str">
        <f>LOOKUP(D776,{0,1000,5000,10000,15000,20000,25000,30000,35000,40000,45000,50000,100000001},{"Less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77" spans="1:21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1.7000000000000001E-2</v>
      </c>
      <c r="P777" s="8">
        <f t="shared" si="73"/>
        <v>34</v>
      </c>
      <c r="Q777" t="str">
        <f t="shared" si="74"/>
        <v>publishing</v>
      </c>
      <c r="R777" t="str">
        <f t="shared" si="75"/>
        <v>fiction</v>
      </c>
      <c r="S777" s="13">
        <f t="shared" si="76"/>
        <v>40862.851793981477</v>
      </c>
      <c r="T777" s="13">
        <f t="shared" si="77"/>
        <v>40892.851793981477</v>
      </c>
      <c r="U777" s="17" t="str">
        <f>LOOKUP(D777,{0,1000,5000,10000,15000,20000,25000,30000,35000,40000,45000,50000,100000001},{"Less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78" spans="1:21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0.51400000000000001</v>
      </c>
      <c r="P778" s="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3">
        <f t="shared" si="76"/>
        <v>42250.477372685178</v>
      </c>
      <c r="T778" s="13">
        <f t="shared" si="77"/>
        <v>42287.999999999993</v>
      </c>
      <c r="U778" s="17" t="str">
        <f>LOOKUP(D778,{0,1000,5000,10000,15000,20000,25000,30000,35000,40000,45000,50000,100000001},{"Less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79" spans="1:21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7.0000000000000001E-3</v>
      </c>
      <c r="P779" s="8">
        <f t="shared" si="73"/>
        <v>7</v>
      </c>
      <c r="Q779" t="str">
        <f t="shared" si="74"/>
        <v>publishing</v>
      </c>
      <c r="R779" t="str">
        <f t="shared" si="75"/>
        <v>fiction</v>
      </c>
      <c r="S779" s="13">
        <f t="shared" si="76"/>
        <v>41456.772881944438</v>
      </c>
      <c r="T779" s="13">
        <f t="shared" si="77"/>
        <v>41486.772881944438</v>
      </c>
      <c r="U779" s="17" t="str">
        <f>LOOKUP(D779,{0,1000,5000,10000,15000,20000,25000,30000,35000,40000,45000,50000,100000001},{"Less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80" spans="1:21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4.0000000000000001E-3</v>
      </c>
      <c r="P780" s="8">
        <f t="shared" si="73"/>
        <v>2</v>
      </c>
      <c r="Q780" t="str">
        <f t="shared" si="74"/>
        <v>publishing</v>
      </c>
      <c r="R780" t="str">
        <f t="shared" si="75"/>
        <v>fiction</v>
      </c>
      <c r="S780" s="13">
        <f t="shared" si="76"/>
        <v>41729.493981481479</v>
      </c>
      <c r="T780" s="13">
        <f t="shared" si="77"/>
        <v>41759.493981481479</v>
      </c>
      <c r="U780" s="17" t="str">
        <f>LOOKUP(D780,{0,1000,5000,10000,15000,20000,25000,30000,35000,40000,45000,50000,100000001},{"Less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81" spans="1:21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2.6666666666666668E-2</v>
      </c>
      <c r="P781" s="8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3">
        <f t="shared" si="76"/>
        <v>40436.475752314815</v>
      </c>
      <c r="T781" s="13">
        <f t="shared" si="77"/>
        <v>40465.958333333328</v>
      </c>
      <c r="U781" s="17" t="str">
        <f>LOOKUP(D781,{0,1000,5000,10000,15000,20000,25000,30000,35000,40000,45000,50000,100000001},{"Less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782" spans="1:21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1.04</v>
      </c>
      <c r="P782" s="8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3">
        <f t="shared" si="76"/>
        <v>40636.465567129628</v>
      </c>
      <c r="T782" s="13">
        <f t="shared" si="77"/>
        <v>40666.465567129628</v>
      </c>
      <c r="U782" s="17" t="str">
        <f>LOOKUP(D782,{0,1000,5000,10000,15000,20000,25000,30000,35000,40000,45000,50000,100000001},{"Less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83" spans="1:21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1.3315375</v>
      </c>
      <c r="P783" s="8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3">
        <f t="shared" si="76"/>
        <v>41402.792523148149</v>
      </c>
      <c r="T783" s="13">
        <f t="shared" si="77"/>
        <v>41432.792523148149</v>
      </c>
      <c r="U783" s="17" t="str">
        <f>LOOKUP(D783,{0,1000,5000,10000,15000,20000,25000,30000,35000,40000,45000,50000,100000001},{"Less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84" spans="1:21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</v>
      </c>
      <c r="P784" s="8">
        <f t="shared" si="73"/>
        <v>50</v>
      </c>
      <c r="Q784" t="str">
        <f t="shared" si="74"/>
        <v>music</v>
      </c>
      <c r="R784" t="str">
        <f t="shared" si="75"/>
        <v>rock</v>
      </c>
      <c r="S784" s="13">
        <f t="shared" si="76"/>
        <v>41116.549791666665</v>
      </c>
      <c r="T784" s="13">
        <f t="shared" si="77"/>
        <v>41146.549791666665</v>
      </c>
      <c r="U784" s="17" t="str">
        <f>LOOKUP(D784,{0,1000,5000,10000,15000,20000,25000,30000,35000,40000,45000,50000,100000001},{"Less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85" spans="1:21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1.4813333333333334</v>
      </c>
      <c r="P785" s="8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3">
        <f t="shared" si="76"/>
        <v>40987.565381944441</v>
      </c>
      <c r="T785" s="13">
        <f t="shared" si="77"/>
        <v>41026.708333333328</v>
      </c>
      <c r="U785" s="17" t="str">
        <f>LOOKUP(D785,{0,1000,5000,10000,15000,20000,25000,30000,35000,40000,45000,50000,100000001},{"Less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86" spans="1:21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1.0249999999999999</v>
      </c>
      <c r="P786" s="8">
        <f t="shared" si="73"/>
        <v>102.5</v>
      </c>
      <c r="Q786" t="str">
        <f t="shared" si="74"/>
        <v>music</v>
      </c>
      <c r="R786" t="str">
        <f t="shared" si="75"/>
        <v>rock</v>
      </c>
      <c r="S786" s="13">
        <f t="shared" si="76"/>
        <v>41674.941192129627</v>
      </c>
      <c r="T786" s="13">
        <f t="shared" si="77"/>
        <v>41714.899525462963</v>
      </c>
      <c r="U786" s="17" t="str">
        <f>LOOKUP(D786,{0,1000,5000,10000,15000,20000,25000,30000,35000,40000,45000,50000,100000001},{"Less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87" spans="1:21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1.8062799999999999</v>
      </c>
      <c r="P787" s="8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3">
        <f t="shared" si="76"/>
        <v>41303.385590277772</v>
      </c>
      <c r="T787" s="13">
        <f t="shared" si="77"/>
        <v>41333.385590277772</v>
      </c>
      <c r="U787" s="17" t="str">
        <f>LOOKUP(D787,{0,1000,5000,10000,15000,20000,25000,30000,35000,40000,45000,50000,100000001},{"Less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788" spans="1:21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1.4279999999999999</v>
      </c>
      <c r="P788" s="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3">
        <f t="shared" si="76"/>
        <v>40982.847615740735</v>
      </c>
      <c r="T788" s="13">
        <f t="shared" si="77"/>
        <v>41040.44930555555</v>
      </c>
      <c r="U788" s="17" t="str">
        <f>LOOKUP(D788,{0,1000,5000,10000,15000,20000,25000,30000,35000,40000,45000,50000,100000001},{"Less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89" spans="1:21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1.1416666666666666</v>
      </c>
      <c r="P789" s="8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3">
        <f t="shared" si="76"/>
        <v>41549.419282407405</v>
      </c>
      <c r="T789" s="13">
        <f t="shared" si="77"/>
        <v>41579.419282407405</v>
      </c>
      <c r="U789" s="17" t="str">
        <f>LOOKUP(D789,{0,1000,5000,10000,15000,20000,25000,30000,35000,40000,45000,50000,100000001},{"Less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90" spans="1:21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2.03505</v>
      </c>
      <c r="P790" s="8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3">
        <f t="shared" si="76"/>
        <v>41058.798472222217</v>
      </c>
      <c r="T790" s="13">
        <f t="shared" si="77"/>
        <v>41096.957638888889</v>
      </c>
      <c r="U790" s="17" t="str">
        <f>LOOKUP(D790,{0,1000,5000,10000,15000,20000,25000,30000,35000,40000,45000,50000,100000001},{"Less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91" spans="1:21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1.0941176470588236</v>
      </c>
      <c r="P791" s="8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3">
        <f t="shared" si="76"/>
        <v>41276.977777777778</v>
      </c>
      <c r="T791" s="13">
        <f t="shared" si="77"/>
        <v>41295.124305555553</v>
      </c>
      <c r="U791" s="17" t="str">
        <f>LOOKUP(D791,{0,1000,5000,10000,15000,20000,25000,30000,35000,40000,45000,50000,100000001},{"Less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92" spans="1:21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1.443746</v>
      </c>
      <c r="P792" s="8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3">
        <f t="shared" si="76"/>
        <v>41275.839571759258</v>
      </c>
      <c r="T792" s="13">
        <f t="shared" si="77"/>
        <v>41305.839571759258</v>
      </c>
      <c r="U792" s="17" t="str">
        <f>LOOKUP(D792,{0,1000,5000,10000,15000,20000,25000,30000,35000,40000,45000,50000,100000001},{"Less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93" spans="1:21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1.0386666666666666</v>
      </c>
      <c r="P793" s="8">
        <f t="shared" si="73"/>
        <v>60.859375</v>
      </c>
      <c r="Q793" t="str">
        <f t="shared" si="74"/>
        <v>music</v>
      </c>
      <c r="R793" t="str">
        <f t="shared" si="75"/>
        <v>rock</v>
      </c>
      <c r="S793" s="13">
        <f t="shared" si="76"/>
        <v>41557.572291666664</v>
      </c>
      <c r="T793" s="13">
        <f t="shared" si="77"/>
        <v>41591.040972222218</v>
      </c>
      <c r="U793" s="17" t="str">
        <f>LOOKUP(D793,{0,1000,5000,10000,15000,20000,25000,30000,35000,40000,45000,50000,100000001},{"Less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94" spans="1:21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1.0044440000000001</v>
      </c>
      <c r="P794" s="8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3">
        <f t="shared" si="76"/>
        <v>41555.665312500001</v>
      </c>
      <c r="T794" s="13">
        <f t="shared" si="77"/>
        <v>41585.706979166665</v>
      </c>
      <c r="U794" s="17" t="str">
        <f>LOOKUP(D794,{0,1000,5000,10000,15000,20000,25000,30000,35000,40000,45000,50000,100000001},{"Less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95" spans="1:21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1.0277927272727272</v>
      </c>
      <c r="P795" s="8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3">
        <f t="shared" si="76"/>
        <v>41442.532916666663</v>
      </c>
      <c r="T795" s="13">
        <f t="shared" si="77"/>
        <v>41457.999305555553</v>
      </c>
      <c r="U795" s="17" t="str">
        <f>LOOKUP(D795,{0,1000,5000,10000,15000,20000,25000,30000,35000,40000,45000,50000,100000001},{"Less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796" spans="1:21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1.0531250000000001</v>
      </c>
      <c r="P796" s="8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3">
        <f t="shared" si="76"/>
        <v>40735.906678240739</v>
      </c>
      <c r="T796" s="13">
        <f t="shared" si="77"/>
        <v>40791.504166666666</v>
      </c>
      <c r="U796" s="17" t="str">
        <f>LOOKUP(D796,{0,1000,5000,10000,15000,20000,25000,30000,35000,40000,45000,50000,100000001},{"Less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797" spans="1:21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1.1178571428571429</v>
      </c>
      <c r="P797" s="8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3">
        <f t="shared" si="76"/>
        <v>40963.404699074068</v>
      </c>
      <c r="T797" s="13">
        <f t="shared" si="77"/>
        <v>41005.999305555553</v>
      </c>
      <c r="U797" s="17" t="str">
        <f>LOOKUP(D797,{0,1000,5000,10000,15000,20000,25000,30000,35000,40000,45000,50000,100000001},{"Less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98" spans="1:21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1.0135000000000001</v>
      </c>
      <c r="P798" s="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3">
        <f t="shared" si="76"/>
        <v>41502.674594907403</v>
      </c>
      <c r="T798" s="13">
        <f t="shared" si="77"/>
        <v>41532.673611111109</v>
      </c>
      <c r="U798" s="17" t="str">
        <f>LOOKUP(D798,{0,1000,5000,10000,15000,20000,25000,30000,35000,40000,45000,50000,100000001},{"Less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799" spans="1:21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1.0753333333333333</v>
      </c>
      <c r="P799" s="8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3">
        <f t="shared" si="76"/>
        <v>40996.785740740735</v>
      </c>
      <c r="T799" s="13">
        <f t="shared" si="77"/>
        <v>41027.958333333328</v>
      </c>
      <c r="U799" s="17" t="str">
        <f>LOOKUP(D799,{0,1000,5000,10000,15000,20000,25000,30000,35000,40000,45000,50000,100000001},{"Less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00" spans="1:21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1.1488571428571428</v>
      </c>
      <c r="P800" s="8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3">
        <f t="shared" si="76"/>
        <v>41882.381793981483</v>
      </c>
      <c r="T800" s="13">
        <f t="shared" si="77"/>
        <v>41912.381793981483</v>
      </c>
      <c r="U800" s="17" t="str">
        <f>LOOKUP(D800,{0,1000,5000,10000,15000,20000,25000,30000,35000,40000,45000,50000,100000001},{"Less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01" spans="1:21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1.0002</v>
      </c>
      <c r="P801" s="8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3">
        <f t="shared" si="76"/>
        <v>40996.458865740737</v>
      </c>
      <c r="T801" s="13">
        <f t="shared" si="77"/>
        <v>41026.458865740737</v>
      </c>
      <c r="U801" s="17" t="str">
        <f>LOOKUP(D801,{0,1000,5000,10000,15000,20000,25000,30000,35000,40000,45000,50000,100000001},{"Less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02" spans="1:21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1.5213333333333334</v>
      </c>
      <c r="P802" s="8">
        <f t="shared" si="73"/>
        <v>40.75</v>
      </c>
      <c r="Q802" t="str">
        <f t="shared" si="74"/>
        <v>music</v>
      </c>
      <c r="R802" t="str">
        <f t="shared" si="75"/>
        <v>rock</v>
      </c>
      <c r="S802" s="13">
        <f t="shared" si="76"/>
        <v>41863.225162037037</v>
      </c>
      <c r="T802" s="13">
        <f t="shared" si="77"/>
        <v>41893.225162037037</v>
      </c>
      <c r="U802" s="17" t="str">
        <f>LOOKUP(D802,{0,1000,5000,10000,15000,20000,25000,30000,35000,40000,45000,50000,100000001},{"Less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03" spans="1:21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1.1152149999999998</v>
      </c>
      <c r="P803" s="8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3">
        <f t="shared" si="76"/>
        <v>40695.587037037032</v>
      </c>
      <c r="T803" s="13">
        <f t="shared" si="77"/>
        <v>40725.587037037032</v>
      </c>
      <c r="U803" s="17" t="str">
        <f>LOOKUP(D803,{0,1000,5000,10000,15000,20000,25000,30000,35000,40000,45000,50000,100000001},{"Less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04" spans="1:21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1.0133333333333334</v>
      </c>
      <c r="P804" s="8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3">
        <f t="shared" si="76"/>
        <v>41122.813935185186</v>
      </c>
      <c r="T804" s="13">
        <f t="shared" si="77"/>
        <v>41168.961805555555</v>
      </c>
      <c r="U804" s="17" t="str">
        <f>LOOKUP(D804,{0,1000,5000,10000,15000,20000,25000,30000,35000,40000,45000,50000,100000001},{"Less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05" spans="1:21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1.232608695652174</v>
      </c>
      <c r="P805" s="8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3">
        <f t="shared" si="76"/>
        <v>40665.741643518515</v>
      </c>
      <c r="T805" s="13">
        <f t="shared" si="77"/>
        <v>40691.833333333328</v>
      </c>
      <c r="U805" s="17" t="str">
        <f>LOOKUP(D805,{0,1000,5000,10000,15000,20000,25000,30000,35000,40000,45000,50000,100000001},{"Less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06" spans="1:21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</v>
      </c>
      <c r="P806" s="8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3">
        <f t="shared" si="76"/>
        <v>40729.897291666668</v>
      </c>
      <c r="T806" s="13">
        <f t="shared" si="77"/>
        <v>40746.957638888889</v>
      </c>
      <c r="U806" s="17" t="str">
        <f>LOOKUP(D806,{0,1000,5000,10000,15000,20000,25000,30000,35000,40000,45000,50000,100000001},{"Less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07" spans="1:21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1.05</v>
      </c>
      <c r="P807" s="8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3">
        <f t="shared" si="76"/>
        <v>40690.614722222221</v>
      </c>
      <c r="T807" s="13">
        <f t="shared" si="77"/>
        <v>40740.75</v>
      </c>
      <c r="U807" s="17" t="str">
        <f>LOOKUP(D807,{0,1000,5000,10000,15000,20000,25000,30000,35000,40000,45000,50000,100000001},{"Less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08" spans="1:21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1.0443750000000001</v>
      </c>
      <c r="P808" s="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3">
        <f t="shared" si="76"/>
        <v>40763.483090277776</v>
      </c>
      <c r="T808" s="13">
        <f t="shared" si="77"/>
        <v>40793.483090277776</v>
      </c>
      <c r="U808" s="17" t="str">
        <f>LOOKUP(D808,{0,1000,5000,10000,15000,20000,25000,30000,35000,40000,45000,50000,100000001},{"Less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09" spans="1:21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1.05125</v>
      </c>
      <c r="P809" s="8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3">
        <f t="shared" si="76"/>
        <v>42759.420266203706</v>
      </c>
      <c r="T809" s="13">
        <f t="shared" si="77"/>
        <v>42794.874999999993</v>
      </c>
      <c r="U809" s="17" t="str">
        <f>LOOKUP(D809,{0,1000,5000,10000,15000,20000,25000,30000,35000,40000,45000,50000,100000001},{"Less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0" spans="1:21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</v>
      </c>
      <c r="P810" s="8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3">
        <f t="shared" si="76"/>
        <v>41961.892199074071</v>
      </c>
      <c r="T810" s="13">
        <f t="shared" si="77"/>
        <v>41994.999305555553</v>
      </c>
      <c r="U810" s="17" t="str">
        <f>LOOKUP(D810,{0,1000,5000,10000,15000,20000,25000,30000,35000,40000,45000,50000,100000001},{"Less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1" spans="1:21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1.03775</v>
      </c>
      <c r="P811" s="8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3">
        <f t="shared" si="76"/>
        <v>41628.625347222223</v>
      </c>
      <c r="T811" s="13">
        <f t="shared" si="77"/>
        <v>41658.625347222223</v>
      </c>
      <c r="U811" s="17" t="str">
        <f>LOOKUP(D811,{0,1000,5000,10000,15000,20000,25000,30000,35000,40000,45000,50000,100000001},{"Less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2" spans="1:21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1.05</v>
      </c>
      <c r="P812" s="8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3">
        <f t="shared" si="76"/>
        <v>41122.847939814812</v>
      </c>
      <c r="T812" s="13">
        <f t="shared" si="77"/>
        <v>41152.847939814812</v>
      </c>
      <c r="U812" s="17" t="str">
        <f>LOOKUP(D812,{0,1000,5000,10000,15000,20000,25000,30000,35000,40000,45000,50000,100000001},{"Less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3" spans="1:21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1.04</v>
      </c>
      <c r="P813" s="8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3">
        <f t="shared" si="76"/>
        <v>41443.435208333329</v>
      </c>
      <c r="T813" s="13">
        <f t="shared" si="77"/>
        <v>41465.494444444441</v>
      </c>
      <c r="U813" s="17" t="str">
        <f>LOOKUP(D813,{0,1000,5000,10000,15000,20000,25000,30000,35000,40000,45000,50000,100000001},{"Less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4" spans="1:21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1.5183333333333333</v>
      </c>
      <c r="P814" s="8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3">
        <f t="shared" si="76"/>
        <v>41281.809629629628</v>
      </c>
      <c r="T814" s="13">
        <f t="shared" si="77"/>
        <v>41334.373611111107</v>
      </c>
      <c r="U814" s="17" t="str">
        <f>LOOKUP(D814,{0,1000,5000,10000,15000,20000,25000,30000,35000,40000,45000,50000,100000001},{"Less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15" spans="1:21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1.59996</v>
      </c>
      <c r="P815" s="8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3">
        <f t="shared" si="76"/>
        <v>41080.751909722218</v>
      </c>
      <c r="T815" s="13">
        <f t="shared" si="77"/>
        <v>41110.751909722218</v>
      </c>
      <c r="U815" s="17" t="str">
        <f>LOOKUP(D815,{0,1000,5000,10000,15000,20000,25000,30000,35000,40000,45000,50000,100000001},{"Less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6" spans="1:21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1.2729999999999999</v>
      </c>
      <c r="P816" s="8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3">
        <f t="shared" si="76"/>
        <v>40679.534733796296</v>
      </c>
      <c r="T816" s="13">
        <f t="shared" si="77"/>
        <v>40694.544444444444</v>
      </c>
      <c r="U816" s="17" t="str">
        <f>LOOKUP(D816,{0,1000,5000,10000,15000,20000,25000,30000,35000,40000,45000,50000,100000001},{"Less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7" spans="1:21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1.07</v>
      </c>
      <c r="P817" s="8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3">
        <f t="shared" si="76"/>
        <v>41914.70952546296</v>
      </c>
      <c r="T817" s="13">
        <f t="shared" si="77"/>
        <v>41944.70952546296</v>
      </c>
      <c r="U817" s="17" t="str">
        <f>LOOKUP(D817,{0,1000,5000,10000,15000,20000,25000,30000,35000,40000,45000,50000,100000001},{"Less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18" spans="1:21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1.1512214285714286</v>
      </c>
      <c r="P818" s="8">
        <f t="shared" si="73"/>
        <v>39.31</v>
      </c>
      <c r="Q818" t="str">
        <f t="shared" si="74"/>
        <v>music</v>
      </c>
      <c r="R818" t="str">
        <f t="shared" si="75"/>
        <v>rock</v>
      </c>
      <c r="S818" s="13">
        <f t="shared" si="76"/>
        <v>41341.662534722222</v>
      </c>
      <c r="T818" s="13">
        <f t="shared" si="77"/>
        <v>41373.0625</v>
      </c>
      <c r="U818" s="17" t="str">
        <f>LOOKUP(D818,{0,1000,5000,10000,15000,20000,25000,30000,35000,40000,45000,50000,100000001},{"Less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19" spans="1:21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1.3711066666666665</v>
      </c>
      <c r="P819" s="8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3">
        <f t="shared" si="76"/>
        <v>40925.391331018516</v>
      </c>
      <c r="T819" s="13">
        <f t="shared" si="77"/>
        <v>40978.999305555553</v>
      </c>
      <c r="U819" s="17" t="str">
        <f>LOOKUP(D819,{0,1000,5000,10000,15000,20000,25000,30000,35000,40000,45000,50000,100000001},{"Less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20" spans="1:21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1.5571428571428572</v>
      </c>
      <c r="P820" s="8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3">
        <f t="shared" si="76"/>
        <v>41120.67454861111</v>
      </c>
      <c r="T820" s="13">
        <f t="shared" si="77"/>
        <v>41128.500694444439</v>
      </c>
      <c r="U820" s="17" t="str">
        <f>LOOKUP(D820,{0,1000,5000,10000,15000,20000,25000,30000,35000,40000,45000,50000,100000001},{"Less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21" spans="1:21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1.0874999999999999</v>
      </c>
      <c r="P821" s="8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3">
        <f t="shared" si="76"/>
        <v>41619.789976851847</v>
      </c>
      <c r="T821" s="13">
        <f t="shared" si="77"/>
        <v>41628.988888888889</v>
      </c>
      <c r="U821" s="17" t="str">
        <f>LOOKUP(D821,{0,1000,5000,10000,15000,20000,25000,30000,35000,40000,45000,50000,100000001},{"Less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22" spans="1:21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1.3405</v>
      </c>
      <c r="P822" s="8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3">
        <f t="shared" si="76"/>
        <v>41768.633587962962</v>
      </c>
      <c r="T822" s="13">
        <f t="shared" si="77"/>
        <v>41799</v>
      </c>
      <c r="U822" s="17" t="str">
        <f>LOOKUP(D822,{0,1000,5000,10000,15000,20000,25000,30000,35000,40000,45000,50000,100000001},{"Less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23" spans="1:21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</v>
      </c>
      <c r="P823" s="8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3">
        <f t="shared" si="76"/>
        <v>42093.71371527778</v>
      </c>
      <c r="T823" s="13">
        <f t="shared" si="77"/>
        <v>42127.959027777775</v>
      </c>
      <c r="U823" s="17" t="str">
        <f>LOOKUP(D823,{0,1000,5000,10000,15000,20000,25000,30000,35000,40000,45000,50000,100000001},{"Less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824" spans="1:21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1.1916666666666667</v>
      </c>
      <c r="P824" s="8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3">
        <f t="shared" si="76"/>
        <v>41157.739004629628</v>
      </c>
      <c r="T824" s="13">
        <f t="shared" si="77"/>
        <v>41187.739004629628</v>
      </c>
      <c r="U824" s="17" t="str">
        <f>LOOKUP(D824,{0,1000,5000,10000,15000,20000,25000,30000,35000,40000,45000,50000,100000001},{"Less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25" spans="1:21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1.7949999999999999</v>
      </c>
      <c r="P825" s="8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3">
        <f t="shared" si="76"/>
        <v>42055.764490740738</v>
      </c>
      <c r="T825" s="13">
        <f t="shared" si="77"/>
        <v>42085.722824074073</v>
      </c>
      <c r="U825" s="17" t="str">
        <f>LOOKUP(D825,{0,1000,5000,10000,15000,20000,25000,30000,35000,40000,45000,50000,100000001},{"Less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26" spans="1:21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1.3438124999999999</v>
      </c>
      <c r="P826" s="8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3">
        <f t="shared" si="76"/>
        <v>40250.033773148149</v>
      </c>
      <c r="T826" s="13">
        <f t="shared" si="77"/>
        <v>40286.082638888889</v>
      </c>
      <c r="U826" s="17" t="str">
        <f>LOOKUP(D826,{0,1000,5000,10000,15000,20000,25000,30000,35000,40000,45000,50000,100000001},{"Less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27" spans="1:21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1.0043200000000001</v>
      </c>
      <c r="P827" s="8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3">
        <f t="shared" si="76"/>
        <v>41186.098194444443</v>
      </c>
      <c r="T827" s="13">
        <f t="shared" si="77"/>
        <v>41211.098194444443</v>
      </c>
      <c r="U827" s="17" t="str">
        <f>LOOKUP(D827,{0,1000,5000,10000,15000,20000,25000,30000,35000,40000,45000,50000,100000001},{"Less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828" spans="1:21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1.0145454545454546</v>
      </c>
      <c r="P828" s="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3">
        <f t="shared" si="76"/>
        <v>40972.830208333333</v>
      </c>
      <c r="T828" s="13">
        <f t="shared" si="77"/>
        <v>40993.788541666661</v>
      </c>
      <c r="U828" s="17" t="str">
        <f>LOOKUP(D828,{0,1000,5000,10000,15000,20000,25000,30000,35000,40000,45000,50000,100000001},{"Less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29" spans="1:21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1.0333333333333334</v>
      </c>
      <c r="P829" s="8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3">
        <f t="shared" si="76"/>
        <v>40927.265127314815</v>
      </c>
      <c r="T829" s="13">
        <f t="shared" si="77"/>
        <v>40953.617361111108</v>
      </c>
      <c r="U829" s="17" t="str">
        <f>LOOKUP(D829,{0,1000,5000,10000,15000,20000,25000,30000,35000,40000,45000,50000,100000001},{"Less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30" spans="1:21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1.07</v>
      </c>
      <c r="P830" s="8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3">
        <f t="shared" si="76"/>
        <v>41072.84238425926</v>
      </c>
      <c r="T830" s="13">
        <f t="shared" si="77"/>
        <v>41085.474999999999</v>
      </c>
      <c r="U830" s="17" t="str">
        <f>LOOKUP(D830,{0,1000,5000,10000,15000,20000,25000,30000,35000,40000,45000,50000,100000001},{"Less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31" spans="1:21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1.04</v>
      </c>
      <c r="P831" s="8">
        <f t="shared" si="73"/>
        <v>32.5</v>
      </c>
      <c r="Q831" t="str">
        <f t="shared" si="74"/>
        <v>music</v>
      </c>
      <c r="R831" t="str">
        <f t="shared" si="75"/>
        <v>rock</v>
      </c>
      <c r="S831" s="13">
        <f t="shared" si="76"/>
        <v>42504.593055555553</v>
      </c>
      <c r="T831" s="13">
        <f t="shared" si="77"/>
        <v>42564.593055555553</v>
      </c>
      <c r="U831" s="17" t="str">
        <f>LOOKUP(D831,{0,1000,5000,10000,15000,20000,25000,30000,35000,40000,45000,50000,100000001},{"Less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32" spans="1:21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1.0783333333333334</v>
      </c>
      <c r="P832" s="8">
        <f t="shared" si="73"/>
        <v>60.65625</v>
      </c>
      <c r="Q832" t="str">
        <f t="shared" si="74"/>
        <v>music</v>
      </c>
      <c r="R832" t="str">
        <f t="shared" si="75"/>
        <v>rock</v>
      </c>
      <c r="S832" s="13">
        <f t="shared" si="76"/>
        <v>41325.317418981482</v>
      </c>
      <c r="T832" s="13">
        <f t="shared" si="77"/>
        <v>41355.27575231481</v>
      </c>
      <c r="U832" s="17" t="str">
        <f>LOOKUP(D832,{0,1000,5000,10000,15000,20000,25000,30000,35000,40000,45000,50000,100000001},{"Less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33" spans="1:21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2.3333333333333335</v>
      </c>
      <c r="P833" s="8">
        <f t="shared" si="73"/>
        <v>175</v>
      </c>
      <c r="Q833" t="str">
        <f t="shared" si="74"/>
        <v>music</v>
      </c>
      <c r="R833" t="str">
        <f t="shared" si="75"/>
        <v>rock</v>
      </c>
      <c r="S833" s="13">
        <f t="shared" si="76"/>
        <v>40996.438587962963</v>
      </c>
      <c r="T833" s="13">
        <f t="shared" si="77"/>
        <v>41026.438587962963</v>
      </c>
      <c r="U833" s="17" t="str">
        <f>LOOKUP(D833,{0,1000,5000,10000,15000,20000,25000,30000,35000,40000,45000,50000,100000001},{"Less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34" spans="1:21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2"/>
        <v>1.0060706666666666</v>
      </c>
      <c r="P834" s="8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3">
        <f t="shared" si="76"/>
        <v>40869.466840277775</v>
      </c>
      <c r="T834" s="13">
        <f t="shared" si="77"/>
        <v>40929.134027777778</v>
      </c>
      <c r="U834" s="17" t="str">
        <f>LOOKUP(D834,{0,1000,5000,10000,15000,20000,25000,30000,35000,40000,45000,50000,100000001},{"Less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835" spans="1:21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78">E835/D835</f>
        <v>1.0166666666666666</v>
      </c>
      <c r="P835" s="8">
        <f t="shared" ref="P835:P898" si="79">E835/L835</f>
        <v>148.78048780487805</v>
      </c>
      <c r="Q835" t="str">
        <f t="shared" ref="Q835:Q898" si="80">LEFT(N835,SEARCH("/",N835)-1)</f>
        <v>music</v>
      </c>
      <c r="R835" t="str">
        <f t="shared" ref="R835:R898" si="81">MID(N835,SEARCH("/",N835)+1,255)</f>
        <v>rock</v>
      </c>
      <c r="S835" s="13">
        <f t="shared" ref="S835:S898" si="82">(((J835/60)/60)/24)+DATE(1970,1,1)+(-5/24)</f>
        <v>41718.669849537036</v>
      </c>
      <c r="T835" s="13">
        <f t="shared" ref="T835:T898" si="83">(((I835/60)/60)/24)+DATE(1970,1,1)+(-5/24)</f>
        <v>41748.669849537036</v>
      </c>
      <c r="U835" s="17" t="str">
        <f>LOOKUP(D835,{0,1000,5000,10000,15000,20000,25000,30000,35000,40000,45000,50000,100000001},{"Less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36" spans="1:21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1.3101818181818181</v>
      </c>
      <c r="P836" s="8">
        <f t="shared" si="79"/>
        <v>96.08</v>
      </c>
      <c r="Q836" t="str">
        <f t="shared" si="80"/>
        <v>music</v>
      </c>
      <c r="R836" t="str">
        <f t="shared" si="81"/>
        <v>rock</v>
      </c>
      <c r="S836" s="13">
        <f t="shared" si="82"/>
        <v>41422.614490740736</v>
      </c>
      <c r="T836" s="13">
        <f t="shared" si="83"/>
        <v>41455.957638888889</v>
      </c>
      <c r="U836" s="17" t="str">
        <f>LOOKUP(D836,{0,1000,5000,10000,15000,20000,25000,30000,35000,40000,45000,50000,100000001},{"Less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37" spans="1:21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1.1725000000000001</v>
      </c>
      <c r="P837" s="8">
        <f t="shared" si="79"/>
        <v>58.625</v>
      </c>
      <c r="Q837" t="str">
        <f t="shared" si="80"/>
        <v>music</v>
      </c>
      <c r="R837" t="str">
        <f t="shared" si="81"/>
        <v>rock</v>
      </c>
      <c r="S837" s="13">
        <f t="shared" si="82"/>
        <v>41005.249513888884</v>
      </c>
      <c r="T837" s="13">
        <f t="shared" si="83"/>
        <v>41047.916666666664</v>
      </c>
      <c r="U837" s="17" t="str">
        <f>LOOKUP(D837,{0,1000,5000,10000,15000,20000,25000,30000,35000,40000,45000,50000,100000001},{"Less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38" spans="1:21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1.009304</v>
      </c>
      <c r="P838" s="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3">
        <f t="shared" si="82"/>
        <v>41523.848587962959</v>
      </c>
      <c r="T838" s="13">
        <f t="shared" si="83"/>
        <v>41553.848587962959</v>
      </c>
      <c r="U838" s="17" t="str">
        <f>LOOKUP(D838,{0,1000,5000,10000,15000,20000,25000,30000,35000,40000,45000,50000,100000001},{"Less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39" spans="1:21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1.218</v>
      </c>
      <c r="P839" s="8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3">
        <f t="shared" si="82"/>
        <v>41730.79006944444</v>
      </c>
      <c r="T839" s="13">
        <f t="shared" si="83"/>
        <v>41760.79006944444</v>
      </c>
      <c r="U839" s="17" t="str">
        <f>LOOKUP(D839,{0,1000,5000,10000,15000,20000,25000,30000,35000,40000,45000,50000,100000001},{"Less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40" spans="1:21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1.454</v>
      </c>
      <c r="P840" s="8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3">
        <f t="shared" si="82"/>
        <v>40895.689641203702</v>
      </c>
      <c r="T840" s="13">
        <f t="shared" si="83"/>
        <v>40925.689641203702</v>
      </c>
      <c r="U840" s="17" t="str">
        <f>LOOKUP(D840,{0,1000,5000,10000,15000,20000,25000,30000,35000,40000,45000,50000,100000001},{"Less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41" spans="1:21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1.166166</v>
      </c>
      <c r="P841" s="8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3">
        <f t="shared" si="82"/>
        <v>41144.555046296293</v>
      </c>
      <c r="T841" s="13">
        <f t="shared" si="83"/>
        <v>41174.555046296293</v>
      </c>
      <c r="U841" s="17" t="str">
        <f>LOOKUP(D841,{0,1000,5000,10000,15000,20000,25000,30000,35000,40000,45000,50000,100000001},{"Less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42" spans="1:21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1.2041660000000001</v>
      </c>
      <c r="P842" s="8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3">
        <f t="shared" si="82"/>
        <v>42607.018368055556</v>
      </c>
      <c r="T842" s="13">
        <f t="shared" si="83"/>
        <v>42637.018368055556</v>
      </c>
      <c r="U842" s="17" t="str">
        <f>LOOKUP(D842,{0,1000,5000,10000,15000,20000,25000,30000,35000,40000,45000,50000,100000001},{"Less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843" spans="1:21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1.0132000000000001</v>
      </c>
      <c r="P843" s="8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3">
        <f t="shared" si="82"/>
        <v>41923.63035879629</v>
      </c>
      <c r="T843" s="13">
        <f t="shared" si="83"/>
        <v>41953.672025462954</v>
      </c>
      <c r="U843" s="17" t="str">
        <f>LOOKUP(D843,{0,1000,5000,10000,15000,20000,25000,30000,35000,40000,45000,50000,100000001},{"Less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44" spans="1:21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1.0431999999999999</v>
      </c>
      <c r="P844" s="8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3">
        <f t="shared" si="82"/>
        <v>41526.384062500001</v>
      </c>
      <c r="T844" s="13">
        <f t="shared" si="83"/>
        <v>41560.957638888889</v>
      </c>
      <c r="U844" s="17" t="str">
        <f>LOOKUP(D844,{0,1000,5000,10000,15000,20000,25000,30000,35000,40000,45000,50000,100000001},{"Less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45" spans="1:21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2.6713333333333331</v>
      </c>
      <c r="P845" s="8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3">
        <f t="shared" si="82"/>
        <v>42695.049537037034</v>
      </c>
      <c r="T845" s="13">
        <f t="shared" si="83"/>
        <v>42712.124999999993</v>
      </c>
      <c r="U845" s="17" t="str">
        <f>LOOKUP(D845,{0,1000,5000,10000,15000,20000,25000,30000,35000,40000,45000,50000,100000001},{"Less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46" spans="1:21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1.9413333333333334</v>
      </c>
      <c r="P846" s="8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3">
        <f t="shared" si="82"/>
        <v>41905.476296296292</v>
      </c>
      <c r="T846" s="13">
        <f t="shared" si="83"/>
        <v>41943.999305555553</v>
      </c>
      <c r="U846" s="17" t="str">
        <f>LOOKUP(D846,{0,1000,5000,10000,15000,20000,25000,30000,35000,40000,45000,50000,100000001},{"Less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47" spans="1:21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1.203802</v>
      </c>
      <c r="P847" s="8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3">
        <f t="shared" si="82"/>
        <v>42577.997638888883</v>
      </c>
      <c r="T847" s="13">
        <f t="shared" si="83"/>
        <v>42617.957638888889</v>
      </c>
      <c r="U847" s="17" t="str">
        <f>LOOKUP(D847,{0,1000,5000,10000,15000,20000,25000,30000,35000,40000,45000,50000,100000001},{"Less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48" spans="1:21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1.2200090909090908</v>
      </c>
      <c r="P848" s="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3">
        <f t="shared" si="82"/>
        <v>41694.183506944442</v>
      </c>
      <c r="T848" s="13">
        <f t="shared" si="83"/>
        <v>41708.375</v>
      </c>
      <c r="U848" s="17" t="str">
        <f>LOOKUP(D848,{0,1000,5000,10000,15000,20000,25000,30000,35000,40000,45000,50000,100000001},{"Less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49" spans="1:21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</v>
      </c>
      <c r="P849" s="8">
        <f t="shared" si="79"/>
        <v>10</v>
      </c>
      <c r="Q849" t="str">
        <f t="shared" si="80"/>
        <v>music</v>
      </c>
      <c r="R849" t="str">
        <f t="shared" si="81"/>
        <v>metal</v>
      </c>
      <c r="S849" s="13">
        <f t="shared" si="82"/>
        <v>42165.590000000004</v>
      </c>
      <c r="T849" s="13">
        <f t="shared" si="83"/>
        <v>42195.590000000004</v>
      </c>
      <c r="U849" s="17" t="str">
        <f>LOOKUP(D849,{0,1000,5000,10000,15000,20000,25000,30000,35000,40000,45000,50000,100000001},{"Less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50" spans="1:21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</v>
      </c>
      <c r="P850" s="8">
        <f t="shared" si="79"/>
        <v>18.75</v>
      </c>
      <c r="Q850" t="str">
        <f t="shared" si="80"/>
        <v>music</v>
      </c>
      <c r="R850" t="str">
        <f t="shared" si="81"/>
        <v>metal</v>
      </c>
      <c r="S850" s="13">
        <f t="shared" si="82"/>
        <v>42078.583715277775</v>
      </c>
      <c r="T850" s="13">
        <f t="shared" si="83"/>
        <v>42108.583715277775</v>
      </c>
      <c r="U850" s="17" t="str">
        <f>LOOKUP(D850,{0,1000,5000,10000,15000,20000,25000,30000,35000,40000,45000,50000,100000001},{"Less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51" spans="1:21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1.1990000000000001</v>
      </c>
      <c r="P851" s="8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3">
        <f t="shared" si="82"/>
        <v>42050.94055555555</v>
      </c>
      <c r="T851" s="13">
        <f t="shared" si="83"/>
        <v>42078.898888888885</v>
      </c>
      <c r="U851" s="17" t="str">
        <f>LOOKUP(D851,{0,1000,5000,10000,15000,20000,25000,30000,35000,40000,45000,50000,100000001},{"Less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52" spans="1:21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1.55175</v>
      </c>
      <c r="P852" s="8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3">
        <f t="shared" si="82"/>
        <v>42452.619409722225</v>
      </c>
      <c r="T852" s="13">
        <f t="shared" si="83"/>
        <v>42484.999305555553</v>
      </c>
      <c r="U852" s="17" t="str">
        <f>LOOKUP(D852,{0,1000,5000,10000,15000,20000,25000,30000,35000,40000,45000,50000,100000001},{"Less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53" spans="1:21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1.3045</v>
      </c>
      <c r="P853" s="8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3">
        <f t="shared" si="82"/>
        <v>42522.671909722216</v>
      </c>
      <c r="T853" s="13">
        <f t="shared" si="83"/>
        <v>42582.614583333336</v>
      </c>
      <c r="U853" s="17" t="str">
        <f>LOOKUP(D853,{0,1000,5000,10000,15000,20000,25000,30000,35000,40000,45000,50000,100000001},{"Less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54" spans="1:21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1.0497142857142858</v>
      </c>
      <c r="P854" s="8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3">
        <f t="shared" si="82"/>
        <v>42656.59716435185</v>
      </c>
      <c r="T854" s="13">
        <f t="shared" si="83"/>
        <v>42667.666666666664</v>
      </c>
      <c r="U854" s="17" t="str">
        <f>LOOKUP(D854,{0,1000,5000,10000,15000,20000,25000,30000,35000,40000,45000,50000,100000001},{"Less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55" spans="1:21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</v>
      </c>
      <c r="P855" s="8">
        <f t="shared" si="79"/>
        <v>30</v>
      </c>
      <c r="Q855" t="str">
        <f t="shared" si="80"/>
        <v>music</v>
      </c>
      <c r="R855" t="str">
        <f t="shared" si="81"/>
        <v>metal</v>
      </c>
      <c r="S855" s="13">
        <f t="shared" si="82"/>
        <v>42021.62394675926</v>
      </c>
      <c r="T855" s="13">
        <f t="shared" si="83"/>
        <v>42051.62394675926</v>
      </c>
      <c r="U855" s="17" t="str">
        <f>LOOKUP(D855,{0,1000,5000,10000,15000,20000,25000,30000,35000,40000,45000,50000,100000001},{"Less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56" spans="1:21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1.1822050359712231</v>
      </c>
      <c r="P856" s="8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3">
        <f t="shared" si="82"/>
        <v>42702.004004629627</v>
      </c>
      <c r="T856" s="13">
        <f t="shared" si="83"/>
        <v>42732.004004629627</v>
      </c>
      <c r="U856" s="17" t="str">
        <f>LOOKUP(D856,{0,1000,5000,10000,15000,20000,25000,30000,35000,40000,45000,50000,100000001},{"Less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857" spans="1:21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1.0344827586206897</v>
      </c>
      <c r="P857" s="8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3">
        <f t="shared" si="82"/>
        <v>42544.916863425926</v>
      </c>
      <c r="T857" s="13">
        <f t="shared" si="83"/>
        <v>42574.916863425926</v>
      </c>
      <c r="U857" s="17" t="str">
        <f>LOOKUP(D857,{0,1000,5000,10000,15000,20000,25000,30000,35000,40000,45000,50000,100000001},{"Less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58" spans="1:21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2.1800000000000002</v>
      </c>
      <c r="P858" s="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3">
        <f t="shared" si="82"/>
        <v>42609.103657407402</v>
      </c>
      <c r="T858" s="13">
        <f t="shared" si="83"/>
        <v>42668.583333333336</v>
      </c>
      <c r="U858" s="17" t="str">
        <f>LOOKUP(D858,{0,1000,5000,10000,15000,20000,25000,30000,35000,40000,45000,50000,100000001},{"Less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59" spans="1:21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</v>
      </c>
      <c r="P859" s="8">
        <f t="shared" si="79"/>
        <v>50</v>
      </c>
      <c r="Q859" t="str">
        <f t="shared" si="80"/>
        <v>music</v>
      </c>
      <c r="R859" t="str">
        <f t="shared" si="81"/>
        <v>metal</v>
      </c>
      <c r="S859" s="13">
        <f t="shared" si="82"/>
        <v>42291.373043981475</v>
      </c>
      <c r="T859" s="13">
        <f t="shared" si="83"/>
        <v>42333.414710648147</v>
      </c>
      <c r="U859" s="17" t="str">
        <f>LOOKUP(D859,{0,1000,5000,10000,15000,20000,25000,30000,35000,40000,45000,50000,100000001},{"Less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0" spans="1:21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1.4400583333333332</v>
      </c>
      <c r="P860" s="8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3">
        <f t="shared" si="82"/>
        <v>42079.537245370368</v>
      </c>
      <c r="T860" s="13">
        <f t="shared" si="83"/>
        <v>42109.749305555553</v>
      </c>
      <c r="U860" s="17" t="str">
        <f>LOOKUP(D860,{0,1000,5000,10000,15000,20000,25000,30000,35000,40000,45000,50000,100000001},{"Less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1" spans="1:21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1.0467500000000001</v>
      </c>
      <c r="P861" s="8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3">
        <f t="shared" si="82"/>
        <v>42128.611898148149</v>
      </c>
      <c r="T861" s="13">
        <f t="shared" si="83"/>
        <v>42158.791666666664</v>
      </c>
      <c r="U861" s="17" t="str">
        <f>LOOKUP(D861,{0,1000,5000,10000,15000,20000,25000,30000,35000,40000,45000,50000,100000001},{"Less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2" spans="1:21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0.18142857142857144</v>
      </c>
      <c r="P862" s="8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3">
        <f t="shared" si="82"/>
        <v>41570.274456018517</v>
      </c>
      <c r="T862" s="13">
        <f t="shared" si="83"/>
        <v>41600.316122685181</v>
      </c>
      <c r="U862" s="17" t="str">
        <f>LOOKUP(D862,{0,1000,5000,10000,15000,20000,25000,30000,35000,40000,45000,50000,100000001},{"Less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863" spans="1:21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2.2444444444444444E-2</v>
      </c>
      <c r="P863" s="8">
        <f t="shared" si="79"/>
        <v>50.5</v>
      </c>
      <c r="Q863" t="str">
        <f t="shared" si="80"/>
        <v>music</v>
      </c>
      <c r="R863" t="str">
        <f t="shared" si="81"/>
        <v>jazz</v>
      </c>
      <c r="S863" s="13">
        <f t="shared" si="82"/>
        <v>42599.756990740738</v>
      </c>
      <c r="T863" s="13">
        <f t="shared" si="83"/>
        <v>42629.756990740738</v>
      </c>
      <c r="U863" s="17" t="str">
        <f>LOOKUP(D863,{0,1000,5000,10000,15000,20000,25000,30000,35000,40000,45000,50000,100000001},{"Less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4" spans="1:21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3.3999999999999998E-3</v>
      </c>
      <c r="P864" s="8">
        <f t="shared" si="79"/>
        <v>42.5</v>
      </c>
      <c r="Q864" t="str">
        <f t="shared" si="80"/>
        <v>music</v>
      </c>
      <c r="R864" t="str">
        <f t="shared" si="81"/>
        <v>jazz</v>
      </c>
      <c r="S864" s="13">
        <f t="shared" si="82"/>
        <v>41559.346620370365</v>
      </c>
      <c r="T864" s="13">
        <f t="shared" si="83"/>
        <v>41589.388287037036</v>
      </c>
      <c r="U864" s="17" t="str">
        <f>LOOKUP(D864,{0,1000,5000,10000,15000,20000,25000,30000,35000,40000,45000,50000,100000001},{"Less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865" spans="1:21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4.4999999999999998E-2</v>
      </c>
      <c r="P865" s="8">
        <f t="shared" si="79"/>
        <v>18</v>
      </c>
      <c r="Q865" t="str">
        <f t="shared" si="80"/>
        <v>music</v>
      </c>
      <c r="R865" t="str">
        <f t="shared" si="81"/>
        <v>jazz</v>
      </c>
      <c r="S865" s="13">
        <f t="shared" si="82"/>
        <v>40920.909328703703</v>
      </c>
      <c r="T865" s="13">
        <f t="shared" si="83"/>
        <v>40950.909328703703</v>
      </c>
      <c r="U865" s="17" t="str">
        <f>LOOKUP(D865,{0,1000,5000,10000,15000,20000,25000,30000,35000,40000,45000,50000,100000001},{"Less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6" spans="1:21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0.41538461538461541</v>
      </c>
      <c r="P866" s="8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3">
        <f t="shared" si="82"/>
        <v>41540.898587962962</v>
      </c>
      <c r="T866" s="13">
        <f t="shared" si="83"/>
        <v>41563.207638888889</v>
      </c>
      <c r="U866" s="17" t="str">
        <f>LOOKUP(D866,{0,1000,5000,10000,15000,20000,25000,30000,35000,40000,45000,50000,100000001},{"Less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67" spans="1:21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2.0454545454545454E-2</v>
      </c>
      <c r="P867" s="8">
        <f t="shared" si="79"/>
        <v>22.5</v>
      </c>
      <c r="Q867" t="str">
        <f t="shared" si="80"/>
        <v>music</v>
      </c>
      <c r="R867" t="str">
        <f t="shared" si="81"/>
        <v>jazz</v>
      </c>
      <c r="S867" s="13">
        <f t="shared" si="82"/>
        <v>41230.564780092594</v>
      </c>
      <c r="T867" s="13">
        <f t="shared" si="83"/>
        <v>41290.564780092594</v>
      </c>
      <c r="U867" s="17" t="str">
        <f>LOOKUP(D867,{0,1000,5000,10000,15000,20000,25000,30000,35000,40000,45000,50000,100000001},{"Less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8" spans="1:21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0.18285714285714286</v>
      </c>
      <c r="P868" s="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3">
        <f t="shared" si="82"/>
        <v>42025.429606481477</v>
      </c>
      <c r="T868" s="13">
        <f t="shared" si="83"/>
        <v>42063.423611111109</v>
      </c>
      <c r="U868" s="17" t="str">
        <f>LOOKUP(D868,{0,1000,5000,10000,15000,20000,25000,30000,35000,40000,45000,50000,100000001},{"Less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69" spans="1:21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0.2402</v>
      </c>
      <c r="P869" s="8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3">
        <f t="shared" si="82"/>
        <v>40087.897060185183</v>
      </c>
      <c r="T869" s="13">
        <f t="shared" si="83"/>
        <v>40147.999305555553</v>
      </c>
      <c r="U869" s="17" t="str">
        <f>LOOKUP(D869,{0,1000,5000,10000,15000,20000,25000,30000,35000,40000,45000,50000,100000001},{"Less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1.1111111111111111E-3</v>
      </c>
      <c r="P870" s="8">
        <f t="shared" si="79"/>
        <v>50</v>
      </c>
      <c r="Q870" t="str">
        <f t="shared" si="80"/>
        <v>music</v>
      </c>
      <c r="R870" t="str">
        <f t="shared" si="81"/>
        <v>jazz</v>
      </c>
      <c r="S870" s="13">
        <f t="shared" si="82"/>
        <v>41615.819421296292</v>
      </c>
      <c r="T870" s="13">
        <f t="shared" si="83"/>
        <v>41645.819421296292</v>
      </c>
      <c r="U870" s="17" t="str">
        <f>LOOKUP(D870,{0,1000,5000,10000,15000,20000,25000,30000,35000,40000,45000,50000,100000001},{"Less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871" spans="1:21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0.11818181818181818</v>
      </c>
      <c r="P871" s="8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3">
        <f t="shared" si="82"/>
        <v>41342.637233796297</v>
      </c>
      <c r="T871" s="13">
        <f t="shared" si="83"/>
        <v>41372.595567129625</v>
      </c>
      <c r="U871" s="17" t="str">
        <f>LOOKUP(D871,{0,1000,5000,10000,15000,20000,25000,30000,35000,40000,45000,50000,100000001},{"Less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72" spans="1:21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3.0999999999999999E-3</v>
      </c>
      <c r="P872" s="8">
        <f t="shared" si="79"/>
        <v>12.4</v>
      </c>
      <c r="Q872" t="str">
        <f t="shared" si="80"/>
        <v>music</v>
      </c>
      <c r="R872" t="str">
        <f t="shared" si="81"/>
        <v>jazz</v>
      </c>
      <c r="S872" s="13">
        <f t="shared" si="82"/>
        <v>41487.813923611109</v>
      </c>
      <c r="T872" s="13">
        <f t="shared" si="83"/>
        <v>41517.813923611109</v>
      </c>
      <c r="U872" s="17" t="str">
        <f>LOOKUP(D872,{0,1000,5000,10000,15000,20000,25000,30000,35000,40000,45000,50000,100000001},{"Less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873" spans="1:21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5.4166666666666669E-2</v>
      </c>
      <c r="P873" s="8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3">
        <f t="shared" si="82"/>
        <v>41577.352951388886</v>
      </c>
      <c r="T873" s="13">
        <f t="shared" si="83"/>
        <v>41607.39461805555</v>
      </c>
      <c r="U873" s="17" t="str">
        <f>LOOKUP(D873,{0,1000,5000,10000,15000,20000,25000,30000,35000,40000,45000,50000,100000001},{"Less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74" spans="1:21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8.1250000000000003E-3</v>
      </c>
      <c r="P874" s="8">
        <f t="shared" si="79"/>
        <v>32.5</v>
      </c>
      <c r="Q874" t="str">
        <f t="shared" si="80"/>
        <v>music</v>
      </c>
      <c r="R874" t="str">
        <f t="shared" si="81"/>
        <v>jazz</v>
      </c>
      <c r="S874" s="13">
        <f t="shared" si="82"/>
        <v>40567.617210648146</v>
      </c>
      <c r="T874" s="13">
        <f t="shared" si="83"/>
        <v>40612.617210648146</v>
      </c>
      <c r="U874" s="17" t="str">
        <f>LOOKUP(D874,{0,1000,5000,10000,15000,20000,25000,30000,35000,40000,45000,50000,100000001},{"Less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75" spans="1:21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1.2857142857142857E-2</v>
      </c>
      <c r="P875" s="8">
        <f t="shared" si="79"/>
        <v>9</v>
      </c>
      <c r="Q875" t="str">
        <f t="shared" si="80"/>
        <v>music</v>
      </c>
      <c r="R875" t="str">
        <f t="shared" si="81"/>
        <v>jazz</v>
      </c>
      <c r="S875" s="13">
        <f t="shared" si="82"/>
        <v>41183.958796296298</v>
      </c>
      <c r="T875" s="13">
        <f t="shared" si="83"/>
        <v>41224.000462962962</v>
      </c>
      <c r="U875" s="17" t="str">
        <f>LOOKUP(D875,{0,1000,5000,10000,15000,20000,25000,30000,35000,40000,45000,50000,100000001},{"Less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76" spans="1:21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0.24333333333333335</v>
      </c>
      <c r="P876" s="8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3">
        <f t="shared" si="82"/>
        <v>41368.375393518516</v>
      </c>
      <c r="T876" s="13">
        <f t="shared" si="83"/>
        <v>41398.375393518516</v>
      </c>
      <c r="U876" s="17" t="str">
        <f>LOOKUP(D876,{0,1000,5000,10000,15000,20000,25000,30000,35000,40000,45000,50000,100000001},{"Less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77" spans="1:21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 s="8" t="e">
        <f t="shared" si="79"/>
        <v>#DIV/0!</v>
      </c>
      <c r="Q877" t="str">
        <f t="shared" si="80"/>
        <v>music</v>
      </c>
      <c r="R877" t="str">
        <f t="shared" si="81"/>
        <v>jazz</v>
      </c>
      <c r="S877" s="13">
        <f t="shared" si="82"/>
        <v>42248.515405092585</v>
      </c>
      <c r="T877" s="13">
        <f t="shared" si="83"/>
        <v>42268.515405092585</v>
      </c>
      <c r="U877" s="17" t="str">
        <f>LOOKUP(D877,{0,1000,5000,10000,15000,20000,25000,30000,35000,40000,45000,50000,100000001},{"Less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78" spans="1:21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0.40799492385786801</v>
      </c>
      <c r="P878" s="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3">
        <f t="shared" si="82"/>
        <v>41276.288506944438</v>
      </c>
      <c r="T878" s="13">
        <f t="shared" si="83"/>
        <v>41309.288506944438</v>
      </c>
      <c r="U878" s="17" t="str">
        <f>LOOKUP(D878,{0,1000,5000,10000,15000,20000,25000,30000,35000,40000,45000,50000,100000001},{"Less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79" spans="1:21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0.67549999999999999</v>
      </c>
      <c r="P879" s="8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3">
        <f t="shared" si="82"/>
        <v>41597.580555555556</v>
      </c>
      <c r="T879" s="13">
        <f t="shared" si="83"/>
        <v>41627.580555555556</v>
      </c>
      <c r="U879" s="17" t="str">
        <f>LOOKUP(D879,{0,1000,5000,10000,15000,20000,25000,30000,35000,40000,45000,50000,100000001},{"Less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0" spans="1:21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1.2999999999999999E-2</v>
      </c>
      <c r="P880" s="8">
        <f t="shared" si="79"/>
        <v>32.5</v>
      </c>
      <c r="Q880" t="str">
        <f t="shared" si="80"/>
        <v>music</v>
      </c>
      <c r="R880" t="str">
        <f t="shared" si="81"/>
        <v>jazz</v>
      </c>
      <c r="S880" s="13">
        <f t="shared" si="82"/>
        <v>40505.024583333332</v>
      </c>
      <c r="T880" s="13">
        <f t="shared" si="83"/>
        <v>40535.024583333332</v>
      </c>
      <c r="U880" s="17" t="str">
        <f>LOOKUP(D880,{0,1000,5000,10000,15000,20000,25000,30000,35000,40000,45000,50000,100000001},{"Less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81" spans="1:21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0.30666666666666664</v>
      </c>
      <c r="P881" s="8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3">
        <f t="shared" si="82"/>
        <v>41037.621585648143</v>
      </c>
      <c r="T881" s="13">
        <f t="shared" si="83"/>
        <v>41058.621585648143</v>
      </c>
      <c r="U881" s="17" t="str">
        <f>LOOKUP(D881,{0,1000,5000,10000,15000,20000,25000,30000,35000,40000,45000,50000,100000001},{"Less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2" spans="1:21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2.9894179894179893E-2</v>
      </c>
      <c r="P882" s="8">
        <f t="shared" si="79"/>
        <v>14.125</v>
      </c>
      <c r="Q882" t="str">
        <f t="shared" si="80"/>
        <v>music</v>
      </c>
      <c r="R882" t="str">
        <f t="shared" si="81"/>
        <v>indie rock</v>
      </c>
      <c r="S882" s="13">
        <f t="shared" si="82"/>
        <v>41179.112708333334</v>
      </c>
      <c r="T882" s="13">
        <f t="shared" si="83"/>
        <v>41212.112708333334</v>
      </c>
      <c r="U882" s="17" t="str">
        <f>LOOKUP(D882,{0,1000,5000,10000,15000,20000,25000,30000,35000,40000,45000,50000,100000001},{"Less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3" spans="1:21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8.0000000000000002E-3</v>
      </c>
      <c r="P883" s="8">
        <f t="shared" si="79"/>
        <v>30</v>
      </c>
      <c r="Q883" t="str">
        <f t="shared" si="80"/>
        <v>music</v>
      </c>
      <c r="R883" t="str">
        <f t="shared" si="81"/>
        <v>indie rock</v>
      </c>
      <c r="S883" s="13">
        <f t="shared" si="82"/>
        <v>40877.042662037034</v>
      </c>
      <c r="T883" s="13">
        <f t="shared" si="83"/>
        <v>40922.042662037034</v>
      </c>
      <c r="U883" s="17" t="str">
        <f>LOOKUP(D883,{0,1000,5000,10000,15000,20000,25000,30000,35000,40000,45000,50000,100000001},{"Less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4" spans="1:21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0.20133333333333334</v>
      </c>
      <c r="P884" s="8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3">
        <f t="shared" si="82"/>
        <v>40759.652199074073</v>
      </c>
      <c r="T884" s="13">
        <f t="shared" si="83"/>
        <v>40792.652199074073</v>
      </c>
      <c r="U884" s="17" t="str">
        <f>LOOKUP(D884,{0,1000,5000,10000,15000,20000,25000,30000,35000,40000,45000,50000,100000001},{"Less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5" spans="1:21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0.4002</v>
      </c>
      <c r="P885" s="8">
        <f t="shared" si="79"/>
        <v>83.375</v>
      </c>
      <c r="Q885" t="str">
        <f t="shared" si="80"/>
        <v>music</v>
      </c>
      <c r="R885" t="str">
        <f t="shared" si="81"/>
        <v>indie rock</v>
      </c>
      <c r="S885" s="13">
        <f t="shared" si="82"/>
        <v>42371.727256944439</v>
      </c>
      <c r="T885" s="13">
        <f t="shared" si="83"/>
        <v>42431.727256944439</v>
      </c>
      <c r="U885" s="17" t="str">
        <f>LOOKUP(D885,{0,1000,5000,10000,15000,20000,25000,30000,35000,40000,45000,50000,100000001},{"Less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86" spans="1:21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0.01</v>
      </c>
      <c r="P886" s="8">
        <f t="shared" si="79"/>
        <v>10</v>
      </c>
      <c r="Q886" t="str">
        <f t="shared" si="80"/>
        <v>music</v>
      </c>
      <c r="R886" t="str">
        <f t="shared" si="81"/>
        <v>indie rock</v>
      </c>
      <c r="S886" s="13">
        <f t="shared" si="82"/>
        <v>40981.594282407401</v>
      </c>
      <c r="T886" s="13">
        <f t="shared" si="83"/>
        <v>41040.896527777775</v>
      </c>
      <c r="U886" s="17" t="str">
        <f>LOOKUP(D886,{0,1000,5000,10000,15000,20000,25000,30000,35000,40000,45000,50000,100000001},{"Less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7" spans="1:21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0.75</v>
      </c>
      <c r="P887" s="8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3">
        <f t="shared" si="82"/>
        <v>42713.732766203706</v>
      </c>
      <c r="T887" s="13">
        <f t="shared" si="83"/>
        <v>42734.732766203706</v>
      </c>
      <c r="U887" s="17" t="str">
        <f>LOOKUP(D887,{0,1000,5000,10000,15000,20000,25000,30000,35000,40000,45000,50000,100000001},{"Less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88" spans="1:21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0.41</v>
      </c>
      <c r="P888" s="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3">
        <f t="shared" si="82"/>
        <v>42603.662187499998</v>
      </c>
      <c r="T888" s="13">
        <f t="shared" si="83"/>
        <v>42628.662187499998</v>
      </c>
      <c r="U888" s="17" t="str">
        <f>LOOKUP(D888,{0,1000,5000,10000,15000,20000,25000,30000,35000,40000,45000,50000,100000001},{"Less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889" spans="1:21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 s="8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3">
        <f t="shared" si="82"/>
        <v>41026.75063657407</v>
      </c>
      <c r="T889" s="13">
        <f t="shared" si="83"/>
        <v>41056.75063657407</v>
      </c>
      <c r="U889" s="17" t="str">
        <f>LOOKUP(D889,{0,1000,5000,10000,15000,20000,25000,30000,35000,40000,45000,50000,100000001},{"Less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90" spans="1:21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7.1999999999999995E-2</v>
      </c>
      <c r="P890" s="8">
        <f t="shared" si="79"/>
        <v>18</v>
      </c>
      <c r="Q890" t="str">
        <f t="shared" si="80"/>
        <v>music</v>
      </c>
      <c r="R890" t="str">
        <f t="shared" si="81"/>
        <v>indie rock</v>
      </c>
      <c r="S890" s="13">
        <f t="shared" si="82"/>
        <v>40751.544965277775</v>
      </c>
      <c r="T890" s="13">
        <f t="shared" si="83"/>
        <v>40787.041666666664</v>
      </c>
      <c r="U890" s="17" t="str">
        <f>LOOKUP(D890,{0,1000,5000,10000,15000,20000,25000,30000,35000,40000,45000,50000,100000001},{"Less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91" spans="1:21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9.4412800000000005E-2</v>
      </c>
      <c r="P891" s="8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3">
        <f t="shared" si="82"/>
        <v>41887.575729166667</v>
      </c>
      <c r="T891" s="13">
        <f t="shared" si="83"/>
        <v>41917.575729166667</v>
      </c>
      <c r="U891" s="17" t="str">
        <f>LOOKUP(D891,{0,1000,5000,10000,15000,20000,25000,30000,35000,40000,45000,50000,100000001},{"Less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892" spans="1:21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4.1666666666666664E-2</v>
      </c>
      <c r="P892" s="8">
        <f t="shared" si="79"/>
        <v>31.25</v>
      </c>
      <c r="Q892" t="str">
        <f t="shared" si="80"/>
        <v>music</v>
      </c>
      <c r="R892" t="str">
        <f t="shared" si="81"/>
        <v>indie rock</v>
      </c>
      <c r="S892" s="13">
        <f t="shared" si="82"/>
        <v>41569.490497685183</v>
      </c>
      <c r="T892" s="13">
        <f t="shared" si="83"/>
        <v>41599.532164351847</v>
      </c>
      <c r="U892" s="17" t="str">
        <f>LOOKUP(D892,{0,1000,5000,10000,15000,20000,25000,30000,35000,40000,45000,50000,100000001},{"Less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93" spans="1:21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3.2500000000000001E-2</v>
      </c>
      <c r="P893" s="8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3">
        <f t="shared" si="82"/>
        <v>41841.823263888888</v>
      </c>
      <c r="T893" s="13">
        <f t="shared" si="83"/>
        <v>41871.823263888888</v>
      </c>
      <c r="U893" s="17" t="str">
        <f>LOOKUP(D893,{0,1000,5000,10000,15000,20000,25000,30000,35000,40000,45000,50000,100000001},{"Less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94" spans="1:21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0.40749999999999997</v>
      </c>
      <c r="P894" s="8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3">
        <f t="shared" si="82"/>
        <v>40303.991701388884</v>
      </c>
      <c r="T894" s="13">
        <f t="shared" si="83"/>
        <v>40390.958333333328</v>
      </c>
      <c r="U894" s="17" t="str">
        <f>LOOKUP(D894,{0,1000,5000,10000,15000,20000,25000,30000,35000,40000,45000,50000,100000001},{"Less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95" spans="1:21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0.1</v>
      </c>
      <c r="P895" s="8">
        <f t="shared" si="79"/>
        <v>40</v>
      </c>
      <c r="Q895" t="str">
        <f t="shared" si="80"/>
        <v>music</v>
      </c>
      <c r="R895" t="str">
        <f t="shared" si="81"/>
        <v>indie rock</v>
      </c>
      <c r="S895" s="13">
        <f t="shared" si="82"/>
        <v>42065.689386574071</v>
      </c>
      <c r="T895" s="13">
        <f t="shared" si="83"/>
        <v>42095.647719907407</v>
      </c>
      <c r="U895" s="17" t="str">
        <f>LOOKUP(D895,{0,1000,5000,10000,15000,20000,25000,30000,35000,40000,45000,50000,100000001},{"Less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896" spans="1:21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0.39169999999999999</v>
      </c>
      <c r="P896" s="8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3">
        <f t="shared" si="82"/>
        <v>42496.773263888892</v>
      </c>
      <c r="T896" s="13">
        <f t="shared" si="83"/>
        <v>42526.773263888892</v>
      </c>
      <c r="U896" s="17" t="str">
        <f>LOOKUP(D896,{0,1000,5000,10000,15000,20000,25000,30000,35000,40000,45000,50000,100000001},{"Less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897" spans="1:21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2.4375000000000001E-2</v>
      </c>
      <c r="P897" s="8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3">
        <f t="shared" si="82"/>
        <v>40430.919317129628</v>
      </c>
      <c r="T897" s="13">
        <f t="shared" si="83"/>
        <v>40475.919317129628</v>
      </c>
      <c r="U897" s="17" t="str">
        <f>LOOKUP(D897,{0,1000,5000,10000,15000,20000,25000,30000,35000,40000,45000,50000,100000001},{"Less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98" spans="1:21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78"/>
        <v>0.4</v>
      </c>
      <c r="P898" s="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3">
        <f t="shared" si="82"/>
        <v>42218.664652777778</v>
      </c>
      <c r="T898" s="13">
        <f t="shared" si="83"/>
        <v>42243.958333333336</v>
      </c>
      <c r="U898" s="17" t="str">
        <f>LOOKUP(D898,{0,1000,5000,10000,15000,20000,25000,30000,35000,40000,45000,50000,100000001},{"Less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899" spans="1:21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84">E899/D899</f>
        <v>0</v>
      </c>
      <c r="P899" s="8" t="e">
        <f t="shared" ref="P899:P962" si="85">E899/L899</f>
        <v>#DIV/0!</v>
      </c>
      <c r="Q899" t="str">
        <f t="shared" ref="Q899:Q962" si="86">LEFT(N899,SEARCH("/",N899)-1)</f>
        <v>music</v>
      </c>
      <c r="R899" t="str">
        <f t="shared" ref="R899:R962" si="87">MID(N899,SEARCH("/",N899)+1,255)</f>
        <v>indie rock</v>
      </c>
      <c r="S899" s="13">
        <f t="shared" ref="S899:S962" si="88">(((J899/60)/60)/24)+DATE(1970,1,1)+(-5/24)</f>
        <v>41211.480416666665</v>
      </c>
      <c r="T899" s="13">
        <f t="shared" ref="T899:T962" si="89">(((I899/60)/60)/24)+DATE(1970,1,1)+(-5/24)</f>
        <v>41241.52208333333</v>
      </c>
      <c r="U899" s="17" t="str">
        <f>LOOKUP(D899,{0,1000,5000,10000,15000,20000,25000,30000,35000,40000,45000,50000,100000001},{"Less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00" spans="1:21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2.8000000000000001E-2</v>
      </c>
      <c r="P900" s="8">
        <f t="shared" si="85"/>
        <v>35</v>
      </c>
      <c r="Q900" t="str">
        <f t="shared" si="86"/>
        <v>music</v>
      </c>
      <c r="R900" t="str">
        <f t="shared" si="87"/>
        <v>indie rock</v>
      </c>
      <c r="S900" s="13">
        <f t="shared" si="88"/>
        <v>40878.549884259257</v>
      </c>
      <c r="T900" s="13">
        <f t="shared" si="89"/>
        <v>40923.549884259257</v>
      </c>
      <c r="U900" s="17" t="str">
        <f>LOOKUP(D900,{0,1000,5000,10000,15000,20000,25000,30000,35000,40000,45000,50000,100000001},{"Less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01" spans="1:21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0.37333333333333335</v>
      </c>
      <c r="P901" s="8">
        <f t="shared" si="85"/>
        <v>35</v>
      </c>
      <c r="Q901" t="str">
        <f t="shared" si="86"/>
        <v>music</v>
      </c>
      <c r="R901" t="str">
        <f t="shared" si="87"/>
        <v>indie rock</v>
      </c>
      <c r="S901" s="13">
        <f t="shared" si="88"/>
        <v>40645.890763888885</v>
      </c>
      <c r="T901" s="13">
        <f t="shared" si="89"/>
        <v>40690.890763888885</v>
      </c>
      <c r="U901" s="17" t="str">
        <f>LOOKUP(D901,{0,1000,5000,10000,15000,20000,25000,30000,35000,40000,45000,50000,100000001},{"Less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02" spans="1:21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4.1999999999999997E-3</v>
      </c>
      <c r="P902" s="8">
        <f t="shared" si="85"/>
        <v>10.5</v>
      </c>
      <c r="Q902" t="str">
        <f t="shared" si="86"/>
        <v>music</v>
      </c>
      <c r="R902" t="str">
        <f t="shared" si="87"/>
        <v>jazz</v>
      </c>
      <c r="S902" s="13">
        <f t="shared" si="88"/>
        <v>42429.641226851854</v>
      </c>
      <c r="T902" s="13">
        <f t="shared" si="89"/>
        <v>42459.599560185183</v>
      </c>
      <c r="U902" s="17" t="str">
        <f>LOOKUP(D902,{0,1000,5000,10000,15000,20000,25000,30000,35000,40000,45000,50000,100000001},{"Less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03" spans="1:21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 s="8" t="e">
        <f t="shared" si="85"/>
        <v>#DIV/0!</v>
      </c>
      <c r="Q903" t="str">
        <f t="shared" si="86"/>
        <v>music</v>
      </c>
      <c r="R903" t="str">
        <f t="shared" si="87"/>
        <v>jazz</v>
      </c>
      <c r="S903" s="13">
        <f t="shared" si="88"/>
        <v>40291.603171296294</v>
      </c>
      <c r="T903" s="13">
        <f t="shared" si="89"/>
        <v>40337.59097222222</v>
      </c>
      <c r="U903" s="17" t="str">
        <f>LOOKUP(D903,{0,1000,5000,10000,15000,20000,25000,30000,35000,40000,45000,50000,100000001},{"Less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04" spans="1:21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3.0000000000000001E-3</v>
      </c>
      <c r="P904" s="8">
        <f t="shared" si="85"/>
        <v>30</v>
      </c>
      <c r="Q904" t="str">
        <f t="shared" si="86"/>
        <v>music</v>
      </c>
      <c r="R904" t="str">
        <f t="shared" si="87"/>
        <v>jazz</v>
      </c>
      <c r="S904" s="13">
        <f t="shared" si="88"/>
        <v>41829.757199074069</v>
      </c>
      <c r="T904" s="13">
        <f t="shared" si="89"/>
        <v>41881.4375</v>
      </c>
      <c r="U904" s="17" t="str">
        <f>LOOKUP(D904,{0,1000,5000,10000,15000,20000,25000,30000,35000,40000,45000,50000,100000001},{"Less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905" spans="1:21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3.2000000000000001E-2</v>
      </c>
      <c r="P905" s="8">
        <f t="shared" si="85"/>
        <v>40</v>
      </c>
      <c r="Q905" t="str">
        <f t="shared" si="86"/>
        <v>music</v>
      </c>
      <c r="R905" t="str">
        <f t="shared" si="87"/>
        <v>jazz</v>
      </c>
      <c r="S905" s="13">
        <f t="shared" si="88"/>
        <v>41149.587731481479</v>
      </c>
      <c r="T905" s="13">
        <f t="shared" si="89"/>
        <v>41174.892361111109</v>
      </c>
      <c r="U905" s="17" t="str">
        <f>LOOKUP(D905,{0,1000,5000,10000,15000,20000,25000,30000,35000,40000,45000,50000,100000001},{"Less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06" spans="1:21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3.0200000000000001E-3</v>
      </c>
      <c r="P906" s="8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3">
        <f t="shared" si="88"/>
        <v>42341.87195601852</v>
      </c>
      <c r="T906" s="13">
        <f t="shared" si="89"/>
        <v>42371.87195601852</v>
      </c>
      <c r="U906" s="17" t="str">
        <f>LOOKUP(D906,{0,1000,5000,10000,15000,20000,25000,30000,35000,40000,45000,50000,100000001},{"Less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07" spans="1:21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3.0153846153846153E-2</v>
      </c>
      <c r="P907" s="8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3">
        <f t="shared" si="88"/>
        <v>40507.031550925924</v>
      </c>
      <c r="T907" s="13">
        <f t="shared" si="89"/>
        <v>40567.031550925924</v>
      </c>
      <c r="U907" s="17" t="str">
        <f>LOOKUP(D907,{0,1000,5000,10000,15000,20000,25000,30000,35000,40000,45000,50000,100000001},{"Less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08" spans="1:21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 s="8" t="e">
        <f t="shared" si="85"/>
        <v>#DIV/0!</v>
      </c>
      <c r="Q908" t="str">
        <f t="shared" si="86"/>
        <v>music</v>
      </c>
      <c r="R908" t="str">
        <f t="shared" si="87"/>
        <v>jazz</v>
      </c>
      <c r="S908" s="13">
        <f t="shared" si="88"/>
        <v>41680.981365740736</v>
      </c>
      <c r="T908" s="13">
        <f t="shared" si="89"/>
        <v>41710.939699074072</v>
      </c>
      <c r="U908" s="17" t="str">
        <f>LOOKUP(D908,{0,1000,5000,10000,15000,20000,25000,30000,35000,40000,45000,50000,100000001},{"Less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09" spans="1:21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 s="8" t="e">
        <f t="shared" si="85"/>
        <v>#DIV/0!</v>
      </c>
      <c r="Q909" t="str">
        <f t="shared" si="86"/>
        <v>music</v>
      </c>
      <c r="R909" t="str">
        <f t="shared" si="87"/>
        <v>jazz</v>
      </c>
      <c r="S909" s="13">
        <f t="shared" si="88"/>
        <v>40766.9840625</v>
      </c>
      <c r="T909" s="13">
        <f t="shared" si="89"/>
        <v>40796.9840625</v>
      </c>
      <c r="U909" s="17" t="str">
        <f>LOOKUP(D909,{0,1000,5000,10000,15000,20000,25000,30000,35000,40000,45000,50000,100000001},{"Less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10" spans="1:21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 s="8" t="e">
        <f t="shared" si="85"/>
        <v>#DIV/0!</v>
      </c>
      <c r="Q910" t="str">
        <f t="shared" si="86"/>
        <v>music</v>
      </c>
      <c r="R910" t="str">
        <f t="shared" si="87"/>
        <v>jazz</v>
      </c>
      <c r="S910" s="13">
        <f t="shared" si="88"/>
        <v>40340.593229166661</v>
      </c>
      <c r="T910" s="13">
        <f t="shared" si="89"/>
        <v>40385.999305555553</v>
      </c>
      <c r="U910" s="17" t="str">
        <f>LOOKUP(D910,{0,1000,5000,10000,15000,20000,25000,30000,35000,40000,45000,50000,100000001},{"Less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11" spans="1:21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3.2500000000000001E-2</v>
      </c>
      <c r="P911" s="8">
        <f t="shared" si="85"/>
        <v>65</v>
      </c>
      <c r="Q911" t="str">
        <f t="shared" si="86"/>
        <v>music</v>
      </c>
      <c r="R911" t="str">
        <f t="shared" si="87"/>
        <v>jazz</v>
      </c>
      <c r="S911" s="13">
        <f t="shared" si="88"/>
        <v>41081.481944444444</v>
      </c>
      <c r="T911" s="13">
        <f t="shared" si="89"/>
        <v>41112.958333333328</v>
      </c>
      <c r="U911" s="17" t="str">
        <f>LOOKUP(D911,{0,1000,5000,10000,15000,20000,25000,30000,35000,40000,45000,50000,100000001},{"Less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12" spans="1:21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0.22363636363636363</v>
      </c>
      <c r="P912" s="8">
        <f t="shared" si="85"/>
        <v>24.6</v>
      </c>
      <c r="Q912" t="str">
        <f t="shared" si="86"/>
        <v>music</v>
      </c>
      <c r="R912" t="str">
        <f t="shared" si="87"/>
        <v>jazz</v>
      </c>
      <c r="S912" s="13">
        <f t="shared" si="88"/>
        <v>42737.337025462963</v>
      </c>
      <c r="T912" s="13">
        <f t="shared" si="89"/>
        <v>42797.337025462963</v>
      </c>
      <c r="U912" s="17" t="str">
        <f>LOOKUP(D912,{0,1000,5000,10000,15000,20000,25000,30000,35000,40000,45000,50000,100000001},{"Less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13" spans="1:21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 s="8" t="e">
        <f t="shared" si="85"/>
        <v>#DIV/0!</v>
      </c>
      <c r="Q913" t="str">
        <f t="shared" si="86"/>
        <v>music</v>
      </c>
      <c r="R913" t="str">
        <f t="shared" si="87"/>
        <v>jazz</v>
      </c>
      <c r="S913" s="13">
        <f t="shared" si="88"/>
        <v>41641.796817129631</v>
      </c>
      <c r="T913" s="13">
        <f t="shared" si="89"/>
        <v>41662.796817129631</v>
      </c>
      <c r="U913" s="17" t="str">
        <f>LOOKUP(D913,{0,1000,5000,10000,15000,20000,25000,30000,35000,40000,45000,50000,100000001},{"Less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14" spans="1:21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8.5714285714285719E-3</v>
      </c>
      <c r="P914" s="8">
        <f t="shared" si="85"/>
        <v>15</v>
      </c>
      <c r="Q914" t="str">
        <f t="shared" si="86"/>
        <v>music</v>
      </c>
      <c r="R914" t="str">
        <f t="shared" si="87"/>
        <v>jazz</v>
      </c>
      <c r="S914" s="13">
        <f t="shared" si="88"/>
        <v>41193.901006944441</v>
      </c>
      <c r="T914" s="13">
        <f t="shared" si="89"/>
        <v>41253.942673611105</v>
      </c>
      <c r="U914" s="17" t="str">
        <f>LOOKUP(D914,{0,1000,5000,10000,15000,20000,25000,30000,35000,40000,45000,50000,100000001},{"Less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15" spans="1:21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6.6066666666666662E-2</v>
      </c>
      <c r="P915" s="8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3">
        <f t="shared" si="88"/>
        <v>41003.930775462963</v>
      </c>
      <c r="T915" s="13">
        <f t="shared" si="89"/>
        <v>41033.930775462963</v>
      </c>
      <c r="U915" s="17" t="str">
        <f>LOOKUP(D915,{0,1000,5000,10000,15000,20000,25000,30000,35000,40000,45000,50000,100000001},{"Less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916" spans="1:21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 s="8" t="e">
        <f t="shared" si="85"/>
        <v>#DIV/0!</v>
      </c>
      <c r="Q916" t="str">
        <f t="shared" si="86"/>
        <v>music</v>
      </c>
      <c r="R916" t="str">
        <f t="shared" si="87"/>
        <v>jazz</v>
      </c>
      <c r="S916" s="13">
        <f t="shared" si="88"/>
        <v>41116.554942129631</v>
      </c>
      <c r="T916" s="13">
        <f t="shared" si="89"/>
        <v>41146.554942129631</v>
      </c>
      <c r="U916" s="17" t="str">
        <f>LOOKUP(D916,{0,1000,5000,10000,15000,20000,25000,30000,35000,40000,45000,50000,100000001},{"Less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17" spans="1:21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5.7692307692307696E-2</v>
      </c>
      <c r="P917" s="8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3">
        <f t="shared" si="88"/>
        <v>40937.471226851849</v>
      </c>
      <c r="T917" s="13">
        <f t="shared" si="89"/>
        <v>40968.999305555553</v>
      </c>
      <c r="U917" s="17" t="str">
        <f>LOOKUP(D917,{0,1000,5000,10000,15000,20000,25000,30000,35000,40000,45000,50000,100000001},{"Less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18" spans="1:21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 s="8" t="e">
        <f t="shared" si="85"/>
        <v>#DIV/0!</v>
      </c>
      <c r="Q918" t="str">
        <f t="shared" si="86"/>
        <v>music</v>
      </c>
      <c r="R918" t="str">
        <f t="shared" si="87"/>
        <v>jazz</v>
      </c>
      <c r="S918" s="13">
        <f t="shared" si="88"/>
        <v>40434.645069444443</v>
      </c>
      <c r="T918" s="13">
        <f t="shared" si="89"/>
        <v>40473</v>
      </c>
      <c r="U918" s="17" t="str">
        <f>LOOKUP(D918,{0,1000,5000,10000,15000,20000,25000,30000,35000,40000,45000,50000,100000001},{"Less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19" spans="1:21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6.0000000000000001E-3</v>
      </c>
      <c r="P919" s="8">
        <f t="shared" si="85"/>
        <v>30</v>
      </c>
      <c r="Q919" t="str">
        <f t="shared" si="86"/>
        <v>music</v>
      </c>
      <c r="R919" t="str">
        <f t="shared" si="87"/>
        <v>jazz</v>
      </c>
      <c r="S919" s="13">
        <f t="shared" si="88"/>
        <v>41802.735300925924</v>
      </c>
      <c r="T919" s="13">
        <f t="shared" si="89"/>
        <v>41833.895833333328</v>
      </c>
      <c r="U919" s="17" t="str">
        <f>LOOKUP(D919,{0,1000,5000,10000,15000,20000,25000,30000,35000,40000,45000,50000,100000001},{"Less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20" spans="1:21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5.0256410256410255E-2</v>
      </c>
      <c r="P920" s="8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3">
        <f t="shared" si="88"/>
        <v>41944.707881944443</v>
      </c>
      <c r="T920" s="13">
        <f t="shared" si="89"/>
        <v>41974.749548611107</v>
      </c>
      <c r="U920" s="17" t="str">
        <f>LOOKUP(D920,{0,1000,5000,10000,15000,20000,25000,30000,35000,40000,45000,50000,100000001},{"Less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21" spans="1:2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5.0000000000000001E-3</v>
      </c>
      <c r="P921" s="8">
        <f t="shared" si="85"/>
        <v>100</v>
      </c>
      <c r="Q921" t="str">
        <f t="shared" si="86"/>
        <v>music</v>
      </c>
      <c r="R921" t="str">
        <f t="shared" si="87"/>
        <v>jazz</v>
      </c>
      <c r="S921" s="13">
        <f t="shared" si="88"/>
        <v>41227.433391203704</v>
      </c>
      <c r="T921" s="13">
        <f t="shared" si="89"/>
        <v>41262.433391203704</v>
      </c>
      <c r="U921" s="17" t="str">
        <f>LOOKUP(D921,{0,1000,5000,10000,15000,20000,25000,30000,35000,40000,45000,50000,100000001},{"Less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22" spans="1:21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 s="8" t="e">
        <f t="shared" si="85"/>
        <v>#DIV/0!</v>
      </c>
      <c r="Q922" t="str">
        <f t="shared" si="86"/>
        <v>music</v>
      </c>
      <c r="R922" t="str">
        <f t="shared" si="87"/>
        <v>jazz</v>
      </c>
      <c r="S922" s="13">
        <f t="shared" si="88"/>
        <v>41562.463217592594</v>
      </c>
      <c r="T922" s="13">
        <f t="shared" si="89"/>
        <v>41592.504884259259</v>
      </c>
      <c r="U922" s="17" t="str">
        <f>LOOKUP(D922,{0,1000,5000,10000,15000,20000,25000,30000,35000,40000,45000,50000,100000001},{"Less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23" spans="1:21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0.309</v>
      </c>
      <c r="P923" s="8">
        <f t="shared" si="85"/>
        <v>231.75</v>
      </c>
      <c r="Q923" t="str">
        <f t="shared" si="86"/>
        <v>music</v>
      </c>
      <c r="R923" t="str">
        <f t="shared" si="87"/>
        <v>jazz</v>
      </c>
      <c r="S923" s="13">
        <f t="shared" si="88"/>
        <v>40846.962685185179</v>
      </c>
      <c r="T923" s="13">
        <f t="shared" si="89"/>
        <v>40889.004351851851</v>
      </c>
      <c r="U923" s="17" t="str">
        <f>LOOKUP(D923,{0,1000,5000,10000,15000,20000,25000,30000,35000,40000,45000,50000,100000001},{"Less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24" spans="1:21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0.21037037037037037</v>
      </c>
      <c r="P924" s="8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3">
        <f t="shared" si="88"/>
        <v>41878.32167824074</v>
      </c>
      <c r="T924" s="13">
        <f t="shared" si="89"/>
        <v>41913.32167824074</v>
      </c>
      <c r="U924" s="17" t="str">
        <f>LOOKUP(D924,{0,1000,5000,10000,15000,20000,25000,30000,35000,40000,45000,50000,100000001},{"Less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925" spans="1:21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2.1999999999999999E-2</v>
      </c>
      <c r="P925" s="8">
        <f t="shared" si="85"/>
        <v>55</v>
      </c>
      <c r="Q925" t="str">
        <f t="shared" si="86"/>
        <v>music</v>
      </c>
      <c r="R925" t="str">
        <f t="shared" si="87"/>
        <v>jazz</v>
      </c>
      <c r="S925" s="13">
        <f t="shared" si="88"/>
        <v>41934.751423611109</v>
      </c>
      <c r="T925" s="13">
        <f t="shared" si="89"/>
        <v>41964.793090277781</v>
      </c>
      <c r="U925" s="17" t="str">
        <f>LOOKUP(D925,{0,1000,5000,10000,15000,20000,25000,30000,35000,40000,45000,50000,100000001},{"Less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26" spans="1:21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0.109</v>
      </c>
      <c r="P926" s="8">
        <f t="shared" si="85"/>
        <v>21.8</v>
      </c>
      <c r="Q926" t="str">
        <f t="shared" si="86"/>
        <v>music</v>
      </c>
      <c r="R926" t="str">
        <f t="shared" si="87"/>
        <v>jazz</v>
      </c>
      <c r="S926" s="13">
        <f t="shared" si="88"/>
        <v>41288.734594907408</v>
      </c>
      <c r="T926" s="13">
        <f t="shared" si="89"/>
        <v>41318.734594907408</v>
      </c>
      <c r="U926" s="17" t="str">
        <f>LOOKUP(D926,{0,1000,5000,10000,15000,20000,25000,30000,35000,40000,45000,50000,100000001},{"Less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27" spans="1:21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2.6666666666666668E-2</v>
      </c>
      <c r="P927" s="8">
        <f t="shared" si="85"/>
        <v>32</v>
      </c>
      <c r="Q927" t="str">
        <f t="shared" si="86"/>
        <v>music</v>
      </c>
      <c r="R927" t="str">
        <f t="shared" si="87"/>
        <v>jazz</v>
      </c>
      <c r="S927" s="13">
        <f t="shared" si="88"/>
        <v>41575.672581018516</v>
      </c>
      <c r="T927" s="13">
        <f t="shared" si="89"/>
        <v>41605.71424768518</v>
      </c>
      <c r="U927" s="17" t="str">
        <f>LOOKUP(D927,{0,1000,5000,10000,15000,20000,25000,30000,35000,40000,45000,50000,100000001},{"Less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28" spans="1:21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 s="8" t="e">
        <f t="shared" si="85"/>
        <v>#DIV/0!</v>
      </c>
      <c r="Q928" t="str">
        <f t="shared" si="86"/>
        <v>music</v>
      </c>
      <c r="R928" t="str">
        <f t="shared" si="87"/>
        <v>jazz</v>
      </c>
      <c r="S928" s="13">
        <f t="shared" si="88"/>
        <v>40337.811689814815</v>
      </c>
      <c r="T928" s="13">
        <f t="shared" si="89"/>
        <v>40367.736111111109</v>
      </c>
      <c r="U928" s="17" t="str">
        <f>LOOKUP(D928,{0,1000,5000,10000,15000,20000,25000,30000,35000,40000,45000,50000,100000001},{"Less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29" spans="1:21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 s="8" t="e">
        <f t="shared" si="85"/>
        <v>#DIV/0!</v>
      </c>
      <c r="Q929" t="str">
        <f t="shared" si="86"/>
        <v>music</v>
      </c>
      <c r="R929" t="str">
        <f t="shared" si="87"/>
        <v>jazz</v>
      </c>
      <c r="S929" s="13">
        <f t="shared" si="88"/>
        <v>41013.614525462959</v>
      </c>
      <c r="T929" s="13">
        <f t="shared" si="89"/>
        <v>41043.614525462959</v>
      </c>
      <c r="U929" s="17" t="str">
        <f>LOOKUP(D929,{0,1000,5000,10000,15000,20000,25000,30000,35000,40000,45000,50000,100000001},{"Less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30" spans="1:21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0.10862068965517241</v>
      </c>
      <c r="P930" s="8">
        <f t="shared" si="85"/>
        <v>56.25</v>
      </c>
      <c r="Q930" t="str">
        <f t="shared" si="86"/>
        <v>music</v>
      </c>
      <c r="R930" t="str">
        <f t="shared" si="87"/>
        <v>jazz</v>
      </c>
      <c r="S930" s="13">
        <f t="shared" si="88"/>
        <v>41180.654085648144</v>
      </c>
      <c r="T930" s="13">
        <f t="shared" si="89"/>
        <v>41230.791666666664</v>
      </c>
      <c r="U930" s="17" t="str">
        <f>LOOKUP(D930,{0,1000,5000,10000,15000,20000,25000,30000,35000,40000,45000,50000,100000001},{"Less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31" spans="1:21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 s="8" t="e">
        <f t="shared" si="85"/>
        <v>#DIV/0!</v>
      </c>
      <c r="Q931" t="str">
        <f t="shared" si="86"/>
        <v>music</v>
      </c>
      <c r="R931" t="str">
        <f t="shared" si="87"/>
        <v>jazz</v>
      </c>
      <c r="S931" s="13">
        <f t="shared" si="88"/>
        <v>40978.029733796291</v>
      </c>
      <c r="T931" s="13">
        <f t="shared" si="89"/>
        <v>41007.988067129627</v>
      </c>
      <c r="U931" s="17" t="str">
        <f>LOOKUP(D931,{0,1000,5000,10000,15000,20000,25000,30000,35000,40000,45000,50000,100000001},{"Less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32" spans="1:21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0.38333333333333336</v>
      </c>
      <c r="P932" s="8">
        <f t="shared" si="85"/>
        <v>69</v>
      </c>
      <c r="Q932" t="str">
        <f t="shared" si="86"/>
        <v>music</v>
      </c>
      <c r="R932" t="str">
        <f t="shared" si="87"/>
        <v>jazz</v>
      </c>
      <c r="S932" s="13">
        <f t="shared" si="88"/>
        <v>40312.707245370366</v>
      </c>
      <c r="T932" s="13">
        <f t="shared" si="89"/>
        <v>40354.688888888886</v>
      </c>
      <c r="U932" s="17" t="str">
        <f>LOOKUP(D932,{0,1000,5000,10000,15000,20000,25000,30000,35000,40000,45000,50000,100000001},{"Less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6.5500000000000003E-2</v>
      </c>
      <c r="P933" s="8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3">
        <f t="shared" si="88"/>
        <v>41680.151643518519</v>
      </c>
      <c r="T933" s="13">
        <f t="shared" si="89"/>
        <v>41714.708333333328</v>
      </c>
      <c r="U933" s="17" t="str">
        <f>LOOKUP(D933,{0,1000,5000,10000,15000,20000,25000,30000,35000,40000,45000,50000,100000001},{"Less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34" spans="1:21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0.14536842105263159</v>
      </c>
      <c r="P934" s="8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3">
        <f t="shared" si="88"/>
        <v>41310.760937499996</v>
      </c>
      <c r="T934" s="13">
        <f t="shared" si="89"/>
        <v>41355.719270833331</v>
      </c>
      <c r="U934" s="17" t="str">
        <f>LOOKUP(D934,{0,1000,5000,10000,15000,20000,25000,30000,35000,40000,45000,50000,100000001},{"Less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35" spans="1:21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0.06</v>
      </c>
      <c r="P935" s="8">
        <f t="shared" si="85"/>
        <v>60</v>
      </c>
      <c r="Q935" t="str">
        <f t="shared" si="86"/>
        <v>music</v>
      </c>
      <c r="R935" t="str">
        <f t="shared" si="87"/>
        <v>jazz</v>
      </c>
      <c r="S935" s="13">
        <f t="shared" si="88"/>
        <v>41710.960752314815</v>
      </c>
      <c r="T935" s="13">
        <f t="shared" si="89"/>
        <v>41770.960752314815</v>
      </c>
      <c r="U935" s="17" t="str">
        <f>LOOKUP(D935,{0,1000,5000,10000,15000,20000,25000,30000,35000,40000,45000,50000,100000001},{"Less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36" spans="1:21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0.30399999999999999</v>
      </c>
      <c r="P936" s="8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3">
        <f t="shared" si="88"/>
        <v>41733.528749999998</v>
      </c>
      <c r="T936" s="13">
        <f t="shared" si="89"/>
        <v>41763.041666666664</v>
      </c>
      <c r="U936" s="17" t="str">
        <f>LOOKUP(D936,{0,1000,5000,10000,15000,20000,25000,30000,35000,40000,45000,50000,100000001},{"Less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37" spans="1:21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1.4285714285714285E-2</v>
      </c>
      <c r="P937" s="8">
        <f t="shared" si="85"/>
        <v>25</v>
      </c>
      <c r="Q937" t="str">
        <f t="shared" si="86"/>
        <v>music</v>
      </c>
      <c r="R937" t="str">
        <f t="shared" si="87"/>
        <v>jazz</v>
      </c>
      <c r="S937" s="13">
        <f t="shared" si="88"/>
        <v>42368.125335648147</v>
      </c>
      <c r="T937" s="13">
        <f t="shared" si="89"/>
        <v>42398.125335648147</v>
      </c>
      <c r="U937" s="17" t="str">
        <f>LOOKUP(D937,{0,1000,5000,10000,15000,20000,25000,30000,35000,40000,45000,50000,100000001},{"Less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38" spans="1:21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 s="8" t="e">
        <f t="shared" si="85"/>
        <v>#DIV/0!</v>
      </c>
      <c r="Q938" t="str">
        <f t="shared" si="86"/>
        <v>music</v>
      </c>
      <c r="R938" t="str">
        <f t="shared" si="87"/>
        <v>jazz</v>
      </c>
      <c r="S938" s="13">
        <f t="shared" si="88"/>
        <v>40882.815844907404</v>
      </c>
      <c r="T938" s="13">
        <f t="shared" si="89"/>
        <v>40926.625</v>
      </c>
      <c r="U938" s="17" t="str">
        <f>LOOKUP(D938,{0,1000,5000,10000,15000,20000,25000,30000,35000,40000,45000,50000,100000001},{"Less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39" spans="1:21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1.1428571428571429E-2</v>
      </c>
      <c r="P939" s="8">
        <f t="shared" si="85"/>
        <v>20</v>
      </c>
      <c r="Q939" t="str">
        <f t="shared" si="86"/>
        <v>music</v>
      </c>
      <c r="R939" t="str">
        <f t="shared" si="87"/>
        <v>jazz</v>
      </c>
      <c r="S939" s="13">
        <f t="shared" si="88"/>
        <v>41551.589780092589</v>
      </c>
      <c r="T939" s="13">
        <f t="shared" si="89"/>
        <v>41581.63144675926</v>
      </c>
      <c r="U939" s="17" t="str">
        <f>LOOKUP(D939,{0,1000,5000,10000,15000,20000,25000,30000,35000,40000,45000,50000,100000001},{"Less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40" spans="1:21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3.5714285714285713E-3</v>
      </c>
      <c r="P940" s="8">
        <f t="shared" si="85"/>
        <v>25</v>
      </c>
      <c r="Q940" t="str">
        <f t="shared" si="86"/>
        <v>music</v>
      </c>
      <c r="R940" t="str">
        <f t="shared" si="87"/>
        <v>jazz</v>
      </c>
      <c r="S940" s="13">
        <f t="shared" si="88"/>
        <v>41124.27138888889</v>
      </c>
      <c r="T940" s="13">
        <f t="shared" si="89"/>
        <v>41154.27138888889</v>
      </c>
      <c r="U940" s="17" t="str">
        <f>LOOKUP(D940,{0,1000,5000,10000,15000,20000,25000,30000,35000,40000,45000,50000,100000001},{"Less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41" spans="1:21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1.4545454545454545E-2</v>
      </c>
      <c r="P941" s="8">
        <f t="shared" si="85"/>
        <v>20</v>
      </c>
      <c r="Q941" t="str">
        <f t="shared" si="86"/>
        <v>music</v>
      </c>
      <c r="R941" t="str">
        <f t="shared" si="87"/>
        <v>jazz</v>
      </c>
      <c r="S941" s="13">
        <f t="shared" si="88"/>
        <v>41416.554837962962</v>
      </c>
      <c r="T941" s="13">
        <f t="shared" si="89"/>
        <v>41455.623611111107</v>
      </c>
      <c r="U941" s="17" t="str">
        <f>LOOKUP(D941,{0,1000,5000,10000,15000,20000,25000,30000,35000,40000,45000,50000,100000001},{"Less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42" spans="1:21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0.17155555555555554</v>
      </c>
      <c r="P942" s="8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3">
        <f t="shared" si="88"/>
        <v>42181.800069444442</v>
      </c>
      <c r="T942" s="13">
        <f t="shared" si="89"/>
        <v>42226.800069444442</v>
      </c>
      <c r="U942" s="17" t="str">
        <f>LOOKUP(D942,{0,1000,5000,10000,15000,20000,25000,30000,35000,40000,45000,50000,100000001},{"Less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43" spans="1:21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2.3220000000000001E-2</v>
      </c>
      <c r="P943" s="8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3">
        <f t="shared" si="88"/>
        <v>42745.888252314813</v>
      </c>
      <c r="T943" s="13">
        <f t="shared" si="89"/>
        <v>42775.888252314813</v>
      </c>
      <c r="U943" s="17" t="str">
        <f>LOOKUP(D943,{0,1000,5000,10000,15000,20000,25000,30000,35000,40000,45000,50000,100000001},{"Less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44" spans="1:21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8.9066666666666669E-2</v>
      </c>
      <c r="P944" s="8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3">
        <f t="shared" si="88"/>
        <v>42382.634953703695</v>
      </c>
      <c r="T944" s="13">
        <f t="shared" si="89"/>
        <v>42418.634953703695</v>
      </c>
      <c r="U944" s="17" t="str">
        <f>LOOKUP(D944,{0,1000,5000,10000,15000,20000,25000,30000,35000,40000,45000,50000,100000001},{"Less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45" spans="1:21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9.633333333333334E-2</v>
      </c>
      <c r="P945" s="8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3">
        <f t="shared" si="88"/>
        <v>42673.459548611114</v>
      </c>
      <c r="T945" s="13">
        <f t="shared" si="89"/>
        <v>42703.501215277771</v>
      </c>
      <c r="U945" s="17" t="str">
        <f>LOOKUP(D945,{0,1000,5000,10000,15000,20000,25000,30000,35000,40000,45000,50000,100000001},{"Less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46" spans="1:21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0.13325999999999999</v>
      </c>
      <c r="P946" s="8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3">
        <f t="shared" si="88"/>
        <v>42444.375578703701</v>
      </c>
      <c r="T946" s="13">
        <f t="shared" si="89"/>
        <v>42478.374999999993</v>
      </c>
      <c r="U946" s="17" t="str">
        <f>LOOKUP(D946,{0,1000,5000,10000,15000,20000,25000,30000,35000,40000,45000,50000,100000001},{"Less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47" spans="1:21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2.4840000000000001E-2</v>
      </c>
      <c r="P947" s="8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3">
        <f t="shared" si="88"/>
        <v>42732.664652777778</v>
      </c>
      <c r="T947" s="13">
        <f t="shared" si="89"/>
        <v>42784.790972222218</v>
      </c>
      <c r="U947" s="17" t="str">
        <f>LOOKUP(D947,{0,1000,5000,10000,15000,20000,25000,30000,35000,40000,45000,50000,100000001},{"Less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48" spans="1:21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1.9066666666666666E-2</v>
      </c>
      <c r="P948" s="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3">
        <f t="shared" si="88"/>
        <v>42592.542222222219</v>
      </c>
      <c r="T948" s="13">
        <f t="shared" si="89"/>
        <v>42622.542222222219</v>
      </c>
      <c r="U948" s="17" t="str">
        <f>LOOKUP(D948,{0,1000,5000,10000,15000,20000,25000,30000,35000,40000,45000,50000,100000001},{"Less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49" spans="1:21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 s="8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3">
        <f t="shared" si="88"/>
        <v>42491.57298611111</v>
      </c>
      <c r="T949" s="13">
        <f t="shared" si="89"/>
        <v>42551.57298611111</v>
      </c>
      <c r="U949" s="17" t="str">
        <f>LOOKUP(D949,{0,1000,5000,10000,15000,20000,25000,30000,35000,40000,45000,50000,100000001},{"Less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950" spans="1:21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0.12</v>
      </c>
      <c r="P950" s="8">
        <f t="shared" si="85"/>
        <v>60</v>
      </c>
      <c r="Q950" t="str">
        <f t="shared" si="86"/>
        <v>technology</v>
      </c>
      <c r="R950" t="str">
        <f t="shared" si="87"/>
        <v>wearables</v>
      </c>
      <c r="S950" s="13">
        <f t="shared" si="88"/>
        <v>42411.619953703703</v>
      </c>
      <c r="T950" s="13">
        <f t="shared" si="89"/>
        <v>42441.619953703703</v>
      </c>
      <c r="U950" s="17" t="str">
        <f>LOOKUP(D950,{0,1000,5000,10000,15000,20000,25000,30000,35000,40000,45000,50000,100000001},{"Less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51" spans="1:21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1.3650000000000001E-2</v>
      </c>
      <c r="P951" s="8">
        <f t="shared" si="85"/>
        <v>39</v>
      </c>
      <c r="Q951" t="str">
        <f t="shared" si="86"/>
        <v>technology</v>
      </c>
      <c r="R951" t="str">
        <f t="shared" si="87"/>
        <v>wearables</v>
      </c>
      <c r="S951" s="13">
        <f t="shared" si="88"/>
        <v>42360.835370370369</v>
      </c>
      <c r="T951" s="13">
        <f t="shared" si="89"/>
        <v>42420.835370370369</v>
      </c>
      <c r="U951" s="17" t="str">
        <f>LOOKUP(D951,{0,1000,5000,10000,15000,20000,25000,30000,35000,40000,45000,50000,100000001},{"Less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52" spans="1:21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0.28039999999999998</v>
      </c>
      <c r="P952" s="8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3">
        <f t="shared" si="88"/>
        <v>42356.54237268518</v>
      </c>
      <c r="T952" s="13">
        <f t="shared" si="89"/>
        <v>42386.54237268518</v>
      </c>
      <c r="U952" s="17" t="str">
        <f>LOOKUP(D952,{0,1000,5000,10000,15000,20000,25000,30000,35000,40000,45000,50000,100000001},{"Less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53" spans="1:2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0.38390000000000002</v>
      </c>
      <c r="P953" s="8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3">
        <f t="shared" si="88"/>
        <v>42480.44527777777</v>
      </c>
      <c r="T953" s="13">
        <f t="shared" si="89"/>
        <v>42525.44527777777</v>
      </c>
      <c r="U953" s="17" t="str">
        <f>LOOKUP(D953,{0,1000,5000,10000,15000,20000,25000,30000,35000,40000,45000,50000,100000001},{"Less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54" spans="1:21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0.39942857142857141</v>
      </c>
      <c r="P954" s="8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3">
        <f t="shared" si="88"/>
        <v>42662.405231481483</v>
      </c>
      <c r="T954" s="13">
        <f t="shared" si="89"/>
        <v>42692.446898148148</v>
      </c>
      <c r="U954" s="17" t="str">
        <f>LOOKUP(D954,{0,1000,5000,10000,15000,20000,25000,30000,35000,40000,45000,50000,100000001},{"Less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955" spans="1:21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8.3999999999999995E-3</v>
      </c>
      <c r="P955" s="8">
        <f t="shared" si="85"/>
        <v>25.2</v>
      </c>
      <c r="Q955" t="str">
        <f t="shared" si="86"/>
        <v>technology</v>
      </c>
      <c r="R955" t="str">
        <f t="shared" si="87"/>
        <v>wearables</v>
      </c>
      <c r="S955" s="13">
        <f t="shared" si="88"/>
        <v>41998.956006944441</v>
      </c>
      <c r="T955" s="13">
        <f t="shared" si="89"/>
        <v>42028.956006944441</v>
      </c>
      <c r="U955" s="17" t="str">
        <f>LOOKUP(D955,{0,1000,5000,10000,15000,20000,25000,30000,35000,40000,45000,50000,100000001},{"Less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56" spans="1:21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0.43406666666666666</v>
      </c>
      <c r="P956" s="8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3">
        <f t="shared" si="88"/>
        <v>42194.625451388885</v>
      </c>
      <c r="T956" s="13">
        <f t="shared" si="89"/>
        <v>42236.625451388885</v>
      </c>
      <c r="U956" s="17" t="str">
        <f>LOOKUP(D956,{0,1000,5000,10000,15000,20000,25000,30000,35000,40000,45000,50000,100000001},{"Less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57" spans="1:21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5.6613333333333335E-2</v>
      </c>
      <c r="P957" s="8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3">
        <f t="shared" si="88"/>
        <v>42586.086805555555</v>
      </c>
      <c r="T957" s="13">
        <f t="shared" si="89"/>
        <v>42626.086805555555</v>
      </c>
      <c r="U957" s="17" t="str">
        <f>LOOKUP(D957,{0,1000,5000,10000,15000,20000,25000,30000,35000,40000,45000,50000,100000001},{"Less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58" spans="1:21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1.7219999999999999E-2</v>
      </c>
      <c r="P958" s="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3">
        <f t="shared" si="88"/>
        <v>42060.705543981479</v>
      </c>
      <c r="T958" s="13">
        <f t="shared" si="89"/>
        <v>42120.663877314808</v>
      </c>
      <c r="U958" s="17" t="str">
        <f>LOOKUP(D958,{0,1000,5000,10000,15000,20000,25000,30000,35000,40000,45000,50000,100000001},{"Less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59" spans="1:21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1.9416666666666665E-2</v>
      </c>
      <c r="P959" s="8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3">
        <f t="shared" si="88"/>
        <v>42660.344131944446</v>
      </c>
      <c r="T959" s="13">
        <f t="shared" si="89"/>
        <v>42691.385798611103</v>
      </c>
      <c r="U959" s="17" t="str">
        <f>LOOKUP(D959,{0,1000,5000,10000,15000,20000,25000,30000,35000,40000,45000,50000,100000001},{"Less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60" spans="1:21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0.11328275684711328</v>
      </c>
      <c r="P960" s="8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3">
        <f t="shared" si="88"/>
        <v>42082.594479166662</v>
      </c>
      <c r="T960" s="13">
        <f t="shared" si="89"/>
        <v>42103.999305555553</v>
      </c>
      <c r="U960" s="17" t="str">
        <f>LOOKUP(D960,{0,1000,5000,10000,15000,20000,25000,30000,35000,40000,45000,50000,100000001},{"Less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61" spans="1:21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0.3886</v>
      </c>
      <c r="P961" s="8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3">
        <f t="shared" si="88"/>
        <v>41992.96603009259</v>
      </c>
      <c r="T961" s="13">
        <f t="shared" si="89"/>
        <v>42022.96603009259</v>
      </c>
      <c r="U961" s="17" t="str">
        <f>LOOKUP(D961,{0,1000,5000,10000,15000,20000,25000,30000,35000,40000,45000,50000,100000001},{"Less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62" spans="1:21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4"/>
        <v>0.46100628930817611</v>
      </c>
      <c r="P962" s="8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3">
        <f t="shared" si="88"/>
        <v>42766.41846064815</v>
      </c>
      <c r="T962" s="13">
        <f t="shared" si="89"/>
        <v>42808.376793981479</v>
      </c>
      <c r="U962" s="17" t="str">
        <f>LOOKUP(D962,{0,1000,5000,10000,15000,20000,25000,30000,35000,40000,45000,50000,100000001},{"Less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63" spans="1:21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90">E963/D963</f>
        <v>0.42188421052631581</v>
      </c>
      <c r="P963" s="8">
        <f t="shared" ref="P963:P1026" si="91">E963/L963</f>
        <v>364.35454545454547</v>
      </c>
      <c r="Q963" t="str">
        <f t="shared" ref="Q963:Q1026" si="92">LEFT(N963,SEARCH("/",N963)-1)</f>
        <v>technology</v>
      </c>
      <c r="R963" t="str">
        <f t="shared" ref="R963:R1026" si="93">MID(N963,SEARCH("/",N963)+1,255)</f>
        <v>wearables</v>
      </c>
      <c r="S963" s="13">
        <f t="shared" ref="S963:S1026" si="94">(((J963/60)/60)/24)+DATE(1970,1,1)+(-5/24)</f>
        <v>42740.485358796293</v>
      </c>
      <c r="T963" s="13">
        <f t="shared" ref="T963:T1026" si="95">(((I963/60)/60)/24)+DATE(1970,1,1)+(-5/24)</f>
        <v>42786.583333333336</v>
      </c>
      <c r="U963" s="17" t="str">
        <f>LOOKUP(D963,{0,1000,5000,10000,15000,20000,25000,30000,35000,40000,45000,50000,100000001},{"Less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64" spans="1:21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0.2848</v>
      </c>
      <c r="P964" s="8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3">
        <f t="shared" si="94"/>
        <v>42373.504085648143</v>
      </c>
      <c r="T964" s="13">
        <f t="shared" si="95"/>
        <v>42411.504085648143</v>
      </c>
      <c r="U964" s="17" t="str">
        <f>LOOKUP(D964,{0,1000,5000,10000,15000,20000,25000,30000,35000,40000,45000,50000,100000001},{"Less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65" spans="1:21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1.0771428571428571E-2</v>
      </c>
      <c r="P965" s="8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3">
        <f t="shared" si="94"/>
        <v>42625.427303240744</v>
      </c>
      <c r="T965" s="13">
        <f t="shared" si="95"/>
        <v>42660.427303240744</v>
      </c>
      <c r="U965" s="17" t="str">
        <f>LOOKUP(D965,{0,1000,5000,10000,15000,20000,25000,30000,35000,40000,45000,50000,100000001},{"Less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966" spans="1:21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7.9909090909090902E-3</v>
      </c>
      <c r="P966" s="8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3">
        <f t="shared" si="94"/>
        <v>42208.420358796291</v>
      </c>
      <c r="T966" s="13">
        <f t="shared" si="95"/>
        <v>42248.420358796291</v>
      </c>
      <c r="U966" s="17" t="str">
        <f>LOOKUP(D966,{0,1000,5000,10000,15000,20000,25000,30000,35000,40000,45000,50000,100000001},{"Less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67" spans="1:21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1.192E-2</v>
      </c>
      <c r="P967" s="8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3">
        <f t="shared" si="94"/>
        <v>42636.808402777773</v>
      </c>
      <c r="T967" s="13">
        <f t="shared" si="95"/>
        <v>42668.957638888889</v>
      </c>
      <c r="U967" s="17" t="str">
        <f>LOOKUP(D967,{0,1000,5000,10000,15000,20000,25000,30000,35000,40000,45000,50000,100000001},{"Less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968" spans="1:21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0.14799999999999999</v>
      </c>
      <c r="P968" s="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3">
        <f t="shared" si="94"/>
        <v>42619.427453703705</v>
      </c>
      <c r="T968" s="13">
        <f t="shared" si="95"/>
        <v>42649.427453703705</v>
      </c>
      <c r="U968" s="17" t="str">
        <f>LOOKUP(D968,{0,1000,5000,10000,15000,20000,25000,30000,35000,40000,45000,50000,100000001},{"Less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69" spans="1:21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0.17810000000000001</v>
      </c>
      <c r="P969" s="8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3">
        <f t="shared" si="94"/>
        <v>42422.045995370368</v>
      </c>
      <c r="T969" s="13">
        <f t="shared" si="95"/>
        <v>42482.004328703704</v>
      </c>
      <c r="U969" s="17" t="str">
        <f>LOOKUP(D969,{0,1000,5000,10000,15000,20000,25000,30000,35000,40000,45000,50000,100000001},{"Less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70" spans="1:21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1.325E-2</v>
      </c>
      <c r="P970" s="8">
        <f t="shared" si="91"/>
        <v>26.5</v>
      </c>
      <c r="Q970" t="str">
        <f t="shared" si="92"/>
        <v>technology</v>
      </c>
      <c r="R970" t="str">
        <f t="shared" si="93"/>
        <v>wearables</v>
      </c>
      <c r="S970" s="13">
        <f t="shared" si="94"/>
        <v>41836.639282407406</v>
      </c>
      <c r="T970" s="13">
        <f t="shared" si="95"/>
        <v>41866.639282407406</v>
      </c>
      <c r="U970" s="17" t="str">
        <f>LOOKUP(D970,{0,1000,5000,10000,15000,20000,25000,30000,35000,40000,45000,50000,100000001},{"Less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71" spans="1:21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0.46666666666666667</v>
      </c>
      <c r="P971" s="8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3">
        <f t="shared" si="94"/>
        <v>42742.094988425924</v>
      </c>
      <c r="T971" s="13">
        <f t="shared" si="95"/>
        <v>42775.094988425924</v>
      </c>
      <c r="U971" s="17" t="str">
        <f>LOOKUP(D971,{0,1000,5000,10000,15000,20000,25000,30000,35000,40000,45000,50000,100000001},{"Less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972" spans="1:21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0.4592</v>
      </c>
      <c r="P972" s="8">
        <f t="shared" si="91"/>
        <v>164</v>
      </c>
      <c r="Q972" t="str">
        <f t="shared" si="92"/>
        <v>technology</v>
      </c>
      <c r="R972" t="str">
        <f t="shared" si="93"/>
        <v>wearables</v>
      </c>
      <c r="S972" s="13">
        <f t="shared" si="94"/>
        <v>42721.012187499997</v>
      </c>
      <c r="T972" s="13">
        <f t="shared" si="95"/>
        <v>42757.999305555553</v>
      </c>
      <c r="U972" s="17" t="str">
        <f>LOOKUP(D972,{0,1000,5000,10000,15000,20000,25000,30000,35000,40000,45000,50000,100000001},{"Less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73" spans="1:21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2.2599999999999999E-3</v>
      </c>
      <c r="P973" s="8">
        <f t="shared" si="91"/>
        <v>45.2</v>
      </c>
      <c r="Q973" t="str">
        <f t="shared" si="92"/>
        <v>technology</v>
      </c>
      <c r="R973" t="str">
        <f t="shared" si="93"/>
        <v>wearables</v>
      </c>
      <c r="S973" s="13">
        <f t="shared" si="94"/>
        <v>42111.500694444439</v>
      </c>
      <c r="T973" s="13">
        <f t="shared" si="95"/>
        <v>42156.500694444439</v>
      </c>
      <c r="U973" s="17" t="str">
        <f>LOOKUP(D973,{0,1000,5000,10000,15000,20000,25000,30000,35000,40000,45000,50000,100000001},{"Less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74" spans="1:21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0.34625</v>
      </c>
      <c r="P974" s="8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3">
        <f t="shared" si="94"/>
        <v>41856.657384259255</v>
      </c>
      <c r="T974" s="13">
        <f t="shared" si="95"/>
        <v>41886.082638888889</v>
      </c>
      <c r="U974" s="17" t="str">
        <f>LOOKUP(D974,{0,1000,5000,10000,15000,20000,25000,30000,35000,40000,45000,50000,100000001},{"Less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75" spans="1:21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2.0549999999999999E-2</v>
      </c>
      <c r="P975" s="8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3">
        <f t="shared" si="94"/>
        <v>42256.806631944441</v>
      </c>
      <c r="T975" s="13">
        <f t="shared" si="95"/>
        <v>42316.848298611112</v>
      </c>
      <c r="U975" s="17" t="str">
        <f>LOOKUP(D975,{0,1000,5000,10000,15000,20000,25000,30000,35000,40000,45000,50000,100000001},{"Less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76" spans="1:21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5.5999999999999999E-3</v>
      </c>
      <c r="P976" s="8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3">
        <f t="shared" si="94"/>
        <v>42424.541157407402</v>
      </c>
      <c r="T976" s="13">
        <f t="shared" si="95"/>
        <v>42454.499490740738</v>
      </c>
      <c r="U976" s="17" t="str">
        <f>LOOKUP(D976,{0,1000,5000,10000,15000,20000,25000,30000,35000,40000,45000,50000,100000001},{"Less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77" spans="1:21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2.6069999999999999E-2</v>
      </c>
      <c r="P977" s="8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3">
        <f t="shared" si="94"/>
        <v>42489.488252314812</v>
      </c>
      <c r="T977" s="13">
        <f t="shared" si="95"/>
        <v>42549.488252314812</v>
      </c>
      <c r="U977" s="17" t="str">
        <f>LOOKUP(D977,{0,1000,5000,10000,15000,20000,25000,30000,35000,40000,45000,50000,100000001},{"Less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78" spans="1:21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1.9259999999999999E-2</v>
      </c>
      <c r="P978" s="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3">
        <f t="shared" si="94"/>
        <v>42184.850659722222</v>
      </c>
      <c r="T978" s="13">
        <f t="shared" si="95"/>
        <v>42229.850659722222</v>
      </c>
      <c r="U978" s="17" t="str">
        <f>LOOKUP(D978,{0,1000,5000,10000,15000,20000,25000,30000,35000,40000,45000,50000,100000001},{"Less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79" spans="1:21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0.33666666666666667</v>
      </c>
      <c r="P979" s="8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3">
        <f t="shared" si="94"/>
        <v>42391.733761574076</v>
      </c>
      <c r="T979" s="13">
        <f t="shared" si="95"/>
        <v>42421.733761574076</v>
      </c>
      <c r="U979" s="17" t="str">
        <f>LOOKUP(D979,{0,1000,5000,10000,15000,20000,25000,30000,35000,40000,45000,50000,100000001},{"Less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80" spans="1:21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0.5626326718299024</v>
      </c>
      <c r="P980" s="8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3">
        <f t="shared" si="94"/>
        <v>42395.100706018515</v>
      </c>
      <c r="T980" s="13">
        <f t="shared" si="95"/>
        <v>42425.100706018515</v>
      </c>
      <c r="U980" s="17" t="str">
        <f>LOOKUP(D980,{0,1000,5000,10000,15000,20000,25000,30000,35000,40000,45000,50000,100000001},{"Less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81" spans="1:21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0.82817600000000002</v>
      </c>
      <c r="P981" s="8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3">
        <f t="shared" si="94"/>
        <v>42506.208657407398</v>
      </c>
      <c r="T981" s="13">
        <f t="shared" si="95"/>
        <v>42541.582638888889</v>
      </c>
      <c r="U981" s="17" t="str">
        <f>LOOKUP(D981,{0,1000,5000,10000,15000,20000,25000,30000,35000,40000,45000,50000,100000001},{"Less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982" spans="1:21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0.14860000000000001</v>
      </c>
      <c r="P982" s="8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3">
        <f t="shared" si="94"/>
        <v>41928.695856481478</v>
      </c>
      <c r="T982" s="13">
        <f t="shared" si="95"/>
        <v>41973.737523148149</v>
      </c>
      <c r="U982" s="17" t="str">
        <f>LOOKUP(D982,{0,1000,5000,10000,15000,20000,25000,30000,35000,40000,45000,50000,100000001},{"Less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83" spans="1:21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1.2375123751237513E-4</v>
      </c>
      <c r="P983" s="8">
        <f t="shared" si="91"/>
        <v>2.75</v>
      </c>
      <c r="Q983" t="str">
        <f t="shared" si="92"/>
        <v>technology</v>
      </c>
      <c r="R983" t="str">
        <f t="shared" si="93"/>
        <v>wearables</v>
      </c>
      <c r="S983" s="13">
        <f t="shared" si="94"/>
        <v>41830.738680555551</v>
      </c>
      <c r="T983" s="13">
        <f t="shared" si="95"/>
        <v>41860.738680555551</v>
      </c>
      <c r="U983" s="17" t="str">
        <f>LOOKUP(D983,{0,1000,5000,10000,15000,20000,25000,30000,35000,40000,45000,50000,100000001},{"Less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84" spans="1:21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1.7142857142857143E-4</v>
      </c>
      <c r="P984" s="8">
        <f t="shared" si="91"/>
        <v>1</v>
      </c>
      <c r="Q984" t="str">
        <f t="shared" si="92"/>
        <v>technology</v>
      </c>
      <c r="R984" t="str">
        <f t="shared" si="93"/>
        <v>wearables</v>
      </c>
      <c r="S984" s="13">
        <f t="shared" si="94"/>
        <v>42615.544976851852</v>
      </c>
      <c r="T984" s="13">
        <f t="shared" si="95"/>
        <v>42645.544976851852</v>
      </c>
      <c r="U984" s="17" t="str">
        <f>LOOKUP(D984,{0,1000,5000,10000,15000,20000,25000,30000,35000,40000,45000,50000,100000001},{"Less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985" spans="1:21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0.2950613611721471</v>
      </c>
      <c r="P985" s="8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3">
        <f t="shared" si="94"/>
        <v>42574.459317129629</v>
      </c>
      <c r="T985" s="13">
        <f t="shared" si="95"/>
        <v>42605.662499999999</v>
      </c>
      <c r="U985" s="17" t="str">
        <f>LOOKUP(D985,{0,1000,5000,10000,15000,20000,25000,30000,35000,40000,45000,50000,100000001},{"Less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86" spans="1:21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1.06E-2</v>
      </c>
      <c r="P986" s="8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3">
        <f t="shared" si="94"/>
        <v>42060.907499999994</v>
      </c>
      <c r="T986" s="13">
        <f t="shared" si="95"/>
        <v>42090.865833333337</v>
      </c>
      <c r="U986" s="17" t="str">
        <f>LOOKUP(D986,{0,1000,5000,10000,15000,20000,25000,30000,35000,40000,45000,50000,100000001},{"Less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87" spans="1:21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6.2933333333333327E-2</v>
      </c>
      <c r="P987" s="8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3">
        <f t="shared" si="94"/>
        <v>42339.759375000001</v>
      </c>
      <c r="T987" s="13">
        <f t="shared" si="95"/>
        <v>42369.749999999993</v>
      </c>
      <c r="U987" s="17" t="str">
        <f>LOOKUP(D987,{0,1000,5000,10000,15000,20000,25000,30000,35000,40000,45000,50000,100000001},{"Less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988" spans="1:21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0.1275</v>
      </c>
      <c r="P988" s="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3">
        <f t="shared" si="94"/>
        <v>42324.559027777774</v>
      </c>
      <c r="T988" s="13">
        <f t="shared" si="95"/>
        <v>42378.791666666664</v>
      </c>
      <c r="U988" s="17" t="str">
        <f>LOOKUP(D988,{0,1000,5000,10000,15000,20000,25000,30000,35000,40000,45000,50000,100000001},{"Less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989" spans="1:21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0.13220000000000001</v>
      </c>
      <c r="P989" s="8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3">
        <f t="shared" si="94"/>
        <v>41773.086226851847</v>
      </c>
      <c r="T989" s="13">
        <f t="shared" si="95"/>
        <v>41813.086226851847</v>
      </c>
      <c r="U989" s="17" t="str">
        <f>LOOKUP(D989,{0,1000,5000,10000,15000,20000,25000,30000,35000,40000,45000,50000,100000001},{"Less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90" spans="1:21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 s="8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3">
        <f t="shared" si="94"/>
        <v>42614.148437499993</v>
      </c>
      <c r="T990" s="13">
        <f t="shared" si="95"/>
        <v>42644.148437499993</v>
      </c>
      <c r="U990" s="17" t="str">
        <f>LOOKUP(D990,{0,1000,5000,10000,15000,20000,25000,30000,35000,40000,45000,50000,100000001},{"Less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91" spans="1:21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0.16769999999999999</v>
      </c>
      <c r="P991" s="8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3">
        <f t="shared" si="94"/>
        <v>42611.725636574069</v>
      </c>
      <c r="T991" s="13">
        <f t="shared" si="95"/>
        <v>42641.725636574069</v>
      </c>
      <c r="U991" s="17" t="str">
        <f>LOOKUP(D991,{0,1000,5000,10000,15000,20000,25000,30000,35000,40000,45000,50000,100000001},{"Less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92" spans="1:21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1.0399999999999999E-3</v>
      </c>
      <c r="P992" s="8">
        <f t="shared" si="91"/>
        <v>13</v>
      </c>
      <c r="Q992" t="str">
        <f t="shared" si="92"/>
        <v>technology</v>
      </c>
      <c r="R992" t="str">
        <f t="shared" si="93"/>
        <v>wearables</v>
      </c>
      <c r="S992" s="13">
        <f t="shared" si="94"/>
        <v>41855.575972222221</v>
      </c>
      <c r="T992" s="13">
        <f t="shared" si="95"/>
        <v>41885.575972222221</v>
      </c>
      <c r="U992" s="17" t="str">
        <f>LOOKUP(D992,{0,1000,5000,10000,15000,20000,25000,30000,35000,40000,45000,50000,100000001},{"Less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993" spans="1:21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4.24E-2</v>
      </c>
      <c r="P993" s="8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3">
        <f t="shared" si="94"/>
        <v>42538.548472222225</v>
      </c>
      <c r="T993" s="13">
        <f t="shared" si="95"/>
        <v>42563.57708333333</v>
      </c>
      <c r="U993" s="17" t="str">
        <f>LOOKUP(D993,{0,1000,5000,10000,15000,20000,25000,30000,35000,40000,45000,50000,100000001},{"Less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994" spans="1:21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4.6699999999999997E-3</v>
      </c>
      <c r="P994" s="8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3">
        <f t="shared" si="94"/>
        <v>42437.71665509259</v>
      </c>
      <c r="T994" s="13">
        <f t="shared" si="95"/>
        <v>42497.674988425926</v>
      </c>
      <c r="U994" s="17" t="str">
        <f>LOOKUP(D994,{0,1000,5000,10000,15000,20000,25000,30000,35000,40000,45000,50000,100000001},{"Less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95" spans="1:21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0.25087142857142858</v>
      </c>
      <c r="P995" s="8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3">
        <f t="shared" si="94"/>
        <v>42652.756574074076</v>
      </c>
      <c r="T995" s="13">
        <f t="shared" si="95"/>
        <v>42685.999999999993</v>
      </c>
      <c r="U995" s="17" t="str">
        <f>LOOKUP(D995,{0,1000,5000,10000,15000,20000,25000,30000,35000,40000,45000,50000,100000001},{"Less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96" spans="1:21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2.3345000000000001E-2</v>
      </c>
      <c r="P996" s="8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3">
        <f t="shared" si="94"/>
        <v>41921.054745370369</v>
      </c>
      <c r="T996" s="13">
        <f t="shared" si="95"/>
        <v>41973.749305555553</v>
      </c>
      <c r="U996" s="17" t="str">
        <f>LOOKUP(D996,{0,1000,5000,10000,15000,20000,25000,30000,35000,40000,45000,50000,100000001},{"Less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997" spans="1:21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7.2599999999999998E-2</v>
      </c>
      <c r="P997" s="8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3">
        <f t="shared" si="94"/>
        <v>41947.732407407406</v>
      </c>
      <c r="T997" s="13">
        <f t="shared" si="95"/>
        <v>41972.458333333336</v>
      </c>
      <c r="U997" s="17" t="str">
        <f>LOOKUP(D997,{0,1000,5000,10000,15000,20000,25000,30000,35000,40000,45000,50000,100000001},{"Less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998" spans="1:21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1.6250000000000001E-2</v>
      </c>
      <c r="P998" s="8">
        <f t="shared" si="91"/>
        <v>13</v>
      </c>
      <c r="Q998" t="str">
        <f t="shared" si="92"/>
        <v>technology</v>
      </c>
      <c r="R998" t="str">
        <f t="shared" si="93"/>
        <v>wearables</v>
      </c>
      <c r="S998" s="13">
        <f t="shared" si="94"/>
        <v>41817.658101851848</v>
      </c>
      <c r="T998" s="13">
        <f t="shared" si="95"/>
        <v>41847.435416666667</v>
      </c>
      <c r="U998" s="17" t="str">
        <f>LOOKUP(D998,{0,1000,5000,10000,15000,20000,25000,30000,35000,40000,45000,50000,100000001},{"Less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999" spans="1:21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1.2999999999999999E-2</v>
      </c>
      <c r="P999" s="8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3">
        <f t="shared" si="94"/>
        <v>41940.894641203704</v>
      </c>
      <c r="T999" s="13">
        <f t="shared" si="95"/>
        <v>41970.936307870368</v>
      </c>
      <c r="U999" s="17" t="str">
        <f>LOOKUP(D999,{0,1000,5000,10000,15000,20000,25000,30000,35000,40000,45000,50000,100000001},{"Less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0.58558333333333334</v>
      </c>
      <c r="P1000" s="8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3">
        <f t="shared" si="94"/>
        <v>42281.960659722223</v>
      </c>
      <c r="T1000" s="13">
        <f t="shared" si="95"/>
        <v>42327.002326388887</v>
      </c>
      <c r="U1000" s="17" t="str">
        <f>LOOKUP(D1000,{0,1000,5000,10000,15000,20000,25000,30000,35000,40000,45000,50000,100000001},{"Less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7.7886666666666673E-2</v>
      </c>
      <c r="P1001" s="8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3">
        <f t="shared" si="94"/>
        <v>41926.091319444444</v>
      </c>
      <c r="T1001" s="13">
        <f t="shared" si="95"/>
        <v>41956.126388888886</v>
      </c>
      <c r="U1001" s="17" t="str">
        <f>LOOKUP(D1001,{0,1000,5000,10000,15000,20000,25000,30000,35000,40000,45000,50000,100000001},{"Less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2.2157147647256063E-2</v>
      </c>
      <c r="P1002" s="8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3">
        <f t="shared" si="94"/>
        <v>42748.851388888892</v>
      </c>
      <c r="T1002" s="13">
        <f t="shared" si="95"/>
        <v>42808.80972222222</v>
      </c>
      <c r="U1002" s="17" t="str">
        <f>LOOKUP(D1002,{0,1000,5000,10000,15000,20000,25000,30000,35000,40000,45000,50000,100000001},{"Less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1.04</v>
      </c>
      <c r="P1003" s="8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3">
        <f t="shared" si="94"/>
        <v>42720.511724537035</v>
      </c>
      <c r="T1003" s="13">
        <f t="shared" si="95"/>
        <v>42765.511724537035</v>
      </c>
      <c r="U1003" s="17" t="str">
        <f>LOOKUP(D1003,{0,1000,5000,10000,15000,20000,25000,30000,35000,40000,45000,50000,100000001},{"Less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0.29602960296029601</v>
      </c>
      <c r="P1004" s="8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3">
        <f t="shared" si="94"/>
        <v>42325.475856481477</v>
      </c>
      <c r="T1004" s="13">
        <f t="shared" si="95"/>
        <v>42355.040972222218</v>
      </c>
      <c r="U1004" s="17" t="str">
        <f>LOOKUP(D1004,{0,1000,5000,10000,15000,20000,25000,30000,35000,40000,45000,50000,100000001},{"Less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0.16055</v>
      </c>
      <c r="P1005" s="8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3">
        <f t="shared" si="94"/>
        <v>42780.500706018516</v>
      </c>
      <c r="T1005" s="13">
        <f t="shared" si="95"/>
        <v>42810.459039351852</v>
      </c>
      <c r="U1005" s="17" t="str">
        <f>LOOKUP(D1005,{0,1000,5000,10000,15000,20000,25000,30000,35000,40000,45000,50000,100000001},{"Less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0.82208000000000003</v>
      </c>
      <c r="P1006" s="8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3">
        <f t="shared" si="94"/>
        <v>42388.5003125</v>
      </c>
      <c r="T1006" s="13">
        <f t="shared" si="95"/>
        <v>42418.5003125</v>
      </c>
      <c r="U1006" s="17" t="str">
        <f>LOOKUP(D1006,{0,1000,5000,10000,15000,20000,25000,30000,35000,40000,45000,50000,100000001},{"Less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0.75051000000000001</v>
      </c>
      <c r="P1007" s="8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3">
        <f t="shared" si="94"/>
        <v>42276.416469907403</v>
      </c>
      <c r="T1007" s="13">
        <f t="shared" si="95"/>
        <v>42307.416469907403</v>
      </c>
      <c r="U1007" s="17" t="str">
        <f>LOOKUP(D1007,{0,1000,5000,10000,15000,20000,25000,30000,35000,40000,45000,50000,100000001},{"Less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5.8500000000000003E-2</v>
      </c>
      <c r="P1008" s="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3">
        <f t="shared" si="94"/>
        <v>41976.83185185185</v>
      </c>
      <c r="T1008" s="13">
        <f t="shared" si="95"/>
        <v>41985.09097222222</v>
      </c>
      <c r="U1008" s="17" t="str">
        <f>LOOKUP(D1008,{0,1000,5000,10000,15000,20000,25000,30000,35000,40000,45000,50000,100000001},{"Less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0.44319999999999998</v>
      </c>
      <c r="P1009" s="8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3">
        <f t="shared" si="94"/>
        <v>42676.3752662037</v>
      </c>
      <c r="T1009" s="13">
        <f t="shared" si="95"/>
        <v>42718.416932870365</v>
      </c>
      <c r="U1009" s="17" t="str">
        <f>LOOKUP(D1009,{0,1000,5000,10000,15000,20000,25000,30000,35000,40000,45000,50000,100000001},{"Less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2.6737967914438501E-3</v>
      </c>
      <c r="P1010" s="8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3">
        <f t="shared" si="94"/>
        <v>42702.600868055553</v>
      </c>
      <c r="T1010" s="13">
        <f t="shared" si="95"/>
        <v>42732.600868055553</v>
      </c>
      <c r="U1010" s="17" t="str">
        <f>LOOKUP(D1010,{0,1000,5000,10000,15000,20000,25000,30000,35000,40000,45000,50000,100000001},{"Less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0.1313</v>
      </c>
      <c r="P1011" s="8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3">
        <f t="shared" si="94"/>
        <v>42510.396365740737</v>
      </c>
      <c r="T1011" s="13">
        <f t="shared" si="95"/>
        <v>42540.396365740737</v>
      </c>
      <c r="U1011" s="17" t="str">
        <f>LOOKUP(D1011,{0,1000,5000,10000,15000,20000,25000,30000,35000,40000,45000,50000,100000001},{"Less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1.9088937093275488E-3</v>
      </c>
      <c r="P1012" s="8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3">
        <f t="shared" si="94"/>
        <v>42561.621087962958</v>
      </c>
      <c r="T1012" s="13">
        <f t="shared" si="95"/>
        <v>42617.915972222218</v>
      </c>
      <c r="U1012" s="17" t="str">
        <f>LOOKUP(D1012,{0,1000,5000,10000,15000,20000,25000,30000,35000,40000,45000,50000,100000001},{"Less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3.7499999999999999E-3</v>
      </c>
      <c r="P1013" s="8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3">
        <f t="shared" si="94"/>
        <v>41946.689756944441</v>
      </c>
      <c r="T1013" s="13">
        <f t="shared" si="95"/>
        <v>41991.689756944441</v>
      </c>
      <c r="U1013" s="17" t="str">
        <f>LOOKUP(D1013,{0,1000,5000,10000,15000,20000,25000,30000,35000,40000,45000,50000,100000001},{"Less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215.35021</v>
      </c>
      <c r="P1014" s="8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3">
        <f t="shared" si="94"/>
        <v>42714.232083333329</v>
      </c>
      <c r="T1014" s="13">
        <f t="shared" si="95"/>
        <v>42759.232083333329</v>
      </c>
      <c r="U1014" s="17" t="str">
        <f>LOOKUP(D1014,{0,1000,5000,10000,15000,20000,25000,30000,35000,40000,45000,50000,100000001},{"Less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0.34527999999999998</v>
      </c>
      <c r="P1015" s="8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3">
        <f t="shared" si="94"/>
        <v>42339.625648148147</v>
      </c>
      <c r="T1015" s="13">
        <f t="shared" si="95"/>
        <v>42367.624999999993</v>
      </c>
      <c r="U1015" s="17" t="str">
        <f>LOOKUP(D1015,{0,1000,5000,10000,15000,20000,25000,30000,35000,40000,45000,50000,100000001},{"Less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0.30599999999999999</v>
      </c>
      <c r="P1016" s="8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3">
        <f t="shared" si="94"/>
        <v>41954.79415509259</v>
      </c>
      <c r="T1016" s="13">
        <f t="shared" si="95"/>
        <v>42004.79415509259</v>
      </c>
      <c r="U1016" s="17" t="str">
        <f>LOOKUP(D1016,{0,1000,5000,10000,15000,20000,25000,30000,35000,40000,45000,50000,100000001},{"Less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2.6666666666666668E-2</v>
      </c>
      <c r="P1017" s="8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3">
        <f t="shared" si="94"/>
        <v>42303.670081018521</v>
      </c>
      <c r="T1017" s="13">
        <f t="shared" si="95"/>
        <v>42333.711747685178</v>
      </c>
      <c r="U1017" s="17" t="str">
        <f>LOOKUP(D1017,{0,1000,5000,10000,15000,20000,25000,30000,35000,40000,45000,50000,100000001},{"Less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2.8420000000000001E-2</v>
      </c>
      <c r="P1018" s="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3">
        <f t="shared" si="94"/>
        <v>42421.898796296293</v>
      </c>
      <c r="T1018" s="13">
        <f t="shared" si="95"/>
        <v>42466.857129629621</v>
      </c>
      <c r="U1018" s="17" t="str">
        <f>LOOKUP(D1018,{0,1000,5000,10000,15000,20000,25000,30000,35000,40000,45000,50000,100000001},{"Less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0.22878799999999999</v>
      </c>
      <c r="P1019" s="8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3">
        <f t="shared" si="94"/>
        <v>42289.466840277775</v>
      </c>
      <c r="T1019" s="13">
        <f t="shared" si="95"/>
        <v>42329.508506944439</v>
      </c>
      <c r="U1019" s="17" t="str">
        <f>LOOKUP(D1019,{0,1000,5000,10000,15000,20000,25000,30000,35000,40000,45000,50000,100000001},{"Less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3.1050000000000001E-2</v>
      </c>
      <c r="P1020" s="8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3">
        <f t="shared" si="94"/>
        <v>42535.283946759257</v>
      </c>
      <c r="T1020" s="13">
        <f t="shared" si="95"/>
        <v>42565.283946759257</v>
      </c>
      <c r="U1020" s="17" t="str">
        <f>LOOKUP(D1020,{0,1000,5000,10000,15000,20000,25000,30000,35000,40000,45000,50000,100000001},{"Less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0.47333333333333333</v>
      </c>
      <c r="P1021" s="8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3">
        <f t="shared" si="94"/>
        <v>42009.765613425923</v>
      </c>
      <c r="T1021" s="13">
        <f t="shared" si="95"/>
        <v>42039.765613425923</v>
      </c>
      <c r="U1021" s="17" t="str">
        <f>LOOKUP(D1021,{0,1000,5000,10000,15000,20000,25000,30000,35000,40000,45000,50000,100000001},{"Less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2.0554838709677421</v>
      </c>
      <c r="P1022" s="8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3">
        <f t="shared" si="94"/>
        <v>42126.861215277771</v>
      </c>
      <c r="T1022" s="13">
        <f t="shared" si="95"/>
        <v>42156.824305555558</v>
      </c>
      <c r="U1022" s="17" t="str">
        <f>LOOKUP(D1022,{0,1000,5000,10000,15000,20000,25000,30000,35000,40000,45000,50000,100000001},{"Less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3.5180366666666667</v>
      </c>
      <c r="P1023" s="8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3">
        <f t="shared" si="94"/>
        <v>42271.043645833335</v>
      </c>
      <c r="T1023" s="13">
        <f t="shared" si="95"/>
        <v>42293.958333333336</v>
      </c>
      <c r="U1023" s="17" t="str">
        <f>LOOKUP(D1023,{0,1000,5000,10000,15000,20000,25000,30000,35000,40000,45000,50000,100000001},{"Less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1.149</v>
      </c>
      <c r="P1024" s="8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3">
        <f t="shared" si="94"/>
        <v>42111.438391203708</v>
      </c>
      <c r="T1024" s="13">
        <f t="shared" si="95"/>
        <v>42141.438391203708</v>
      </c>
      <c r="U1024" s="17" t="str">
        <f>LOOKUP(D1024,{0,1000,5000,10000,15000,20000,25000,30000,35000,40000,45000,50000,100000001},{"Less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2.3715000000000002</v>
      </c>
      <c r="P1025" s="8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3">
        <f t="shared" si="94"/>
        <v>42145.711354166669</v>
      </c>
      <c r="T1025" s="13">
        <f t="shared" si="95"/>
        <v>42175.711354166669</v>
      </c>
      <c r="U1025" s="17" t="str">
        <f>LOOKUP(D1025,{0,1000,5000,10000,15000,20000,25000,30000,35000,40000,45000,50000,100000001},{"Less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0"/>
        <v>1.1863774999999999</v>
      </c>
      <c r="P1026" s="8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3">
        <f t="shared" si="94"/>
        <v>42370.372256944444</v>
      </c>
      <c r="T1026" s="13">
        <f t="shared" si="95"/>
        <v>42400.372256944444</v>
      </c>
      <c r="U1026" s="17" t="str">
        <f>LOOKUP(D1026,{0,1000,5000,10000,15000,20000,25000,30000,35000,40000,45000,50000,100000001},{"Less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96">E1027/D1027</f>
        <v>1.099283142857143</v>
      </c>
      <c r="P1027" s="8">
        <f t="shared" ref="P1027:P1090" si="97">E1027/L1027</f>
        <v>71.848571428571432</v>
      </c>
      <c r="Q1027" t="str">
        <f t="shared" ref="Q1027:Q1090" si="98">LEFT(N1027,SEARCH("/",N1027)-1)</f>
        <v>music</v>
      </c>
      <c r="R1027" t="str">
        <f t="shared" ref="R1027:R1090" si="99">MID(N1027,SEARCH("/",N1027)+1,255)</f>
        <v>electronic music</v>
      </c>
      <c r="S1027" s="13">
        <f t="shared" ref="S1027:S1090" si="100">(((J1027/60)/60)/24)+DATE(1970,1,1)+(-5/24)</f>
        <v>42049.625428240739</v>
      </c>
      <c r="T1027" s="13">
        <f t="shared" ref="T1027:T1090" si="101">(((I1027/60)/60)/24)+DATE(1970,1,1)+(-5/24)</f>
        <v>42079.583761574067</v>
      </c>
      <c r="U1027" s="17" t="str">
        <f>LOOKUP(D1027,{0,1000,5000,10000,15000,20000,25000,30000,35000,40000,45000,50000,100000001},{"Less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1.0000828571428571</v>
      </c>
      <c r="P1028" s="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3">
        <f t="shared" si="100"/>
        <v>42426.199259259258</v>
      </c>
      <c r="T1028" s="13">
        <f t="shared" si="101"/>
        <v>42460.157592592594</v>
      </c>
      <c r="U1028" s="17" t="str">
        <f>LOOKUP(D1028,{0,1000,5000,10000,15000,20000,25000,30000,35000,40000,45000,50000,100000001},{"Less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1.0309292094387414</v>
      </c>
      <c r="P1029" s="8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3">
        <f t="shared" si="100"/>
        <v>41904.825775462959</v>
      </c>
      <c r="T1029" s="13">
        <f t="shared" si="101"/>
        <v>41934.825775462959</v>
      </c>
      <c r="U1029" s="17" t="str">
        <f>LOOKUP(D1029,{0,1000,5000,10000,15000,20000,25000,30000,35000,40000,45000,50000,100000001},{"Less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1.1727000000000001</v>
      </c>
      <c r="P1030" s="8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3">
        <f t="shared" si="100"/>
        <v>42755.419039351851</v>
      </c>
      <c r="T1030" s="13">
        <f t="shared" si="101"/>
        <v>42800.624999999993</v>
      </c>
      <c r="U1030" s="17" t="str">
        <f>LOOKUP(D1030,{0,1000,5000,10000,15000,20000,25000,30000,35000,40000,45000,50000,100000001},{"Less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1.1175999999999999</v>
      </c>
      <c r="P1031" s="8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3">
        <f t="shared" si="100"/>
        <v>42044.503553240742</v>
      </c>
      <c r="T1031" s="13">
        <f t="shared" si="101"/>
        <v>42098.707638888889</v>
      </c>
      <c r="U1031" s="17" t="str">
        <f>LOOKUP(D1031,{0,1000,5000,10000,15000,20000,25000,30000,35000,40000,45000,50000,100000001},{"Less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3.4209999999999998</v>
      </c>
      <c r="P1032" s="8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3">
        <f t="shared" si="100"/>
        <v>42611.274872685179</v>
      </c>
      <c r="T1032" s="13">
        <f t="shared" si="101"/>
        <v>42625.274872685179</v>
      </c>
      <c r="U1032" s="17" t="str">
        <f>LOOKUP(D1032,{0,1000,5000,10000,15000,20000,25000,30000,35000,40000,45000,50000,100000001},{"Less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1.0740000000000001</v>
      </c>
      <c r="P1033" s="8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3">
        <f t="shared" si="100"/>
        <v>42324.555671296293</v>
      </c>
      <c r="T1033" s="13">
        <f t="shared" si="101"/>
        <v>42354.555671296293</v>
      </c>
      <c r="U1033" s="17" t="str">
        <f>LOOKUP(D1033,{0,1000,5000,10000,15000,20000,25000,30000,35000,40000,45000,50000,100000001},{"Less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34" spans="1:21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1.0849703703703704</v>
      </c>
      <c r="P1034" s="8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3">
        <f t="shared" si="100"/>
        <v>42514.458622685182</v>
      </c>
      <c r="T1034" s="13">
        <f t="shared" si="101"/>
        <v>42544.458622685182</v>
      </c>
      <c r="U1034" s="17" t="str">
        <f>LOOKUP(D1034,{0,1000,5000,10000,15000,20000,25000,30000,35000,40000,45000,50000,100000001},{"Less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1.0286144578313252</v>
      </c>
      <c r="P1035" s="8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3">
        <f t="shared" si="100"/>
        <v>42688.524074074077</v>
      </c>
      <c r="T1035" s="13">
        <f t="shared" si="101"/>
        <v>42716.524074074077</v>
      </c>
      <c r="U1035" s="17" t="str">
        <f>LOOKUP(D1035,{0,1000,5000,10000,15000,20000,25000,30000,35000,40000,45000,50000,100000001},{"Less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1.3000180000000001</v>
      </c>
      <c r="P1036" s="8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3">
        <f t="shared" si="100"/>
        <v>42554.958379629628</v>
      </c>
      <c r="T1036" s="13">
        <f t="shared" si="101"/>
        <v>42586.957638888889</v>
      </c>
      <c r="U1036" s="17" t="str">
        <f>LOOKUP(D1036,{0,1000,5000,10000,15000,20000,25000,30000,35000,40000,45000,50000,100000001},{"Less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1.0765217391304347</v>
      </c>
      <c r="P1037" s="8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3">
        <f t="shared" si="100"/>
        <v>42016.43310185185</v>
      </c>
      <c r="T1037" s="13">
        <f t="shared" si="101"/>
        <v>42046.43310185185</v>
      </c>
      <c r="U1037" s="17" t="str">
        <f>LOOKUP(D1037,{0,1000,5000,10000,15000,20000,25000,30000,35000,40000,45000,50000,100000001},{"Less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1.1236044444444444</v>
      </c>
      <c r="P1038" s="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3">
        <f t="shared" si="100"/>
        <v>41249.240624999999</v>
      </c>
      <c r="T1038" s="13">
        <f t="shared" si="101"/>
        <v>41281.125</v>
      </c>
      <c r="U1038" s="17" t="str">
        <f>LOOKUP(D1038,{0,1000,5000,10000,15000,20000,25000,30000,35000,40000,45000,50000,100000001},{"Less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1.0209999999999999</v>
      </c>
      <c r="P1039" s="8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3">
        <f t="shared" si="100"/>
        <v>42119.61414351852</v>
      </c>
      <c r="T1039" s="13">
        <f t="shared" si="101"/>
        <v>42141.999999999993</v>
      </c>
      <c r="U1039" s="17" t="str">
        <f>LOOKUP(D1039,{0,1000,5000,10000,15000,20000,25000,30000,35000,40000,45000,50000,100000001},{"Less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1.4533333333333334</v>
      </c>
      <c r="P1040" s="8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3">
        <f t="shared" si="100"/>
        <v>42418.023414351854</v>
      </c>
      <c r="T1040" s="13">
        <f t="shared" si="101"/>
        <v>42447.981747685182</v>
      </c>
      <c r="U1040" s="17" t="str">
        <f>LOOKUP(D1040,{0,1000,5000,10000,15000,20000,25000,30000,35000,40000,45000,50000,100000001},{"Less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1.282</v>
      </c>
      <c r="P1041" s="8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3">
        <f t="shared" si="100"/>
        <v>42691.900995370372</v>
      </c>
      <c r="T1041" s="13">
        <f t="shared" si="101"/>
        <v>42717.124305555553</v>
      </c>
      <c r="U1041" s="17" t="str">
        <f>LOOKUP(D1041,{0,1000,5000,10000,15000,20000,25000,30000,35000,40000,45000,50000,100000001},{"Less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2.9411764705882353E-3</v>
      </c>
      <c r="P1042" s="8">
        <f t="shared" si="97"/>
        <v>250</v>
      </c>
      <c r="Q1042" t="str">
        <f t="shared" si="98"/>
        <v>journalism</v>
      </c>
      <c r="R1042" t="str">
        <f t="shared" si="99"/>
        <v>audio</v>
      </c>
      <c r="S1042" s="13">
        <f t="shared" si="100"/>
        <v>42579.500104166662</v>
      </c>
      <c r="T1042" s="13">
        <f t="shared" si="101"/>
        <v>42609.500104166662</v>
      </c>
      <c r="U1042" s="17" t="str">
        <f>LOOKUP(D1042,{0,1000,5000,10000,15000,20000,25000,30000,35000,40000,45000,50000,100000001},{"Less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 s="8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3">
        <f t="shared" si="100"/>
        <v>41830.851759259262</v>
      </c>
      <c r="T1043" s="13">
        <f t="shared" si="101"/>
        <v>41850.851759259262</v>
      </c>
      <c r="U1043" s="17" t="str">
        <f>LOOKUP(D1043,{0,1000,5000,10000,15000,20000,25000,30000,35000,40000,45000,50000,100000001},{"Less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1.5384615384615385E-2</v>
      </c>
      <c r="P1044" s="8">
        <f t="shared" si="97"/>
        <v>10</v>
      </c>
      <c r="Q1044" t="str">
        <f t="shared" si="98"/>
        <v>journalism</v>
      </c>
      <c r="R1044" t="str">
        <f t="shared" si="99"/>
        <v>audio</v>
      </c>
      <c r="S1044" s="13">
        <f t="shared" si="100"/>
        <v>41851.487824074073</v>
      </c>
      <c r="T1044" s="13">
        <f t="shared" si="101"/>
        <v>41894.208333333328</v>
      </c>
      <c r="U1044" s="17" t="str">
        <f>LOOKUP(D1044,{0,1000,5000,10000,15000,20000,25000,30000,35000,40000,45000,50000,100000001},{"Less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8.5370000000000001E-2</v>
      </c>
      <c r="P1045" s="8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3">
        <f t="shared" si="100"/>
        <v>42114.044618055552</v>
      </c>
      <c r="T1045" s="13">
        <f t="shared" si="101"/>
        <v>42144.044618055552</v>
      </c>
      <c r="U1045" s="17" t="str">
        <f>LOOKUP(D1045,{0,1000,5000,10000,15000,20000,25000,30000,35000,40000,45000,50000,100000001},{"Less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8.571428571428571E-4</v>
      </c>
      <c r="P1046" s="8">
        <f t="shared" si="97"/>
        <v>3</v>
      </c>
      <c r="Q1046" t="str">
        <f t="shared" si="98"/>
        <v>journalism</v>
      </c>
      <c r="R1046" t="str">
        <f t="shared" si="99"/>
        <v>audio</v>
      </c>
      <c r="S1046" s="13">
        <f t="shared" si="100"/>
        <v>42011.717604166661</v>
      </c>
      <c r="T1046" s="13">
        <f t="shared" si="101"/>
        <v>42068.643749999996</v>
      </c>
      <c r="U1046" s="17" t="str">
        <f>LOOKUP(D1046,{0,1000,5000,10000,15000,20000,25000,30000,35000,40000,45000,50000,100000001},{"Less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2.6599999999999999E-2</v>
      </c>
      <c r="P1047" s="8">
        <f t="shared" si="97"/>
        <v>33.25</v>
      </c>
      <c r="Q1047" t="str">
        <f t="shared" si="98"/>
        <v>journalism</v>
      </c>
      <c r="R1047" t="str">
        <f t="shared" si="99"/>
        <v>audio</v>
      </c>
      <c r="S1047" s="13">
        <f t="shared" si="100"/>
        <v>41844.666087962964</v>
      </c>
      <c r="T1047" s="13">
        <f t="shared" si="101"/>
        <v>41874.666087962964</v>
      </c>
      <c r="U1047" s="17" t="str">
        <f>LOOKUP(D1047,{0,1000,5000,10000,15000,20000,25000,30000,35000,40000,45000,50000,100000001},{"Less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 s="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3">
        <f t="shared" si="100"/>
        <v>42319.643055555549</v>
      </c>
      <c r="T1048" s="13">
        <f t="shared" si="101"/>
        <v>42364.643055555549</v>
      </c>
      <c r="U1048" s="17" t="str">
        <f>LOOKUP(D1048,{0,1000,5000,10000,15000,20000,25000,30000,35000,40000,45000,50000,100000001},{"Less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5.0000000000000001E-4</v>
      </c>
      <c r="P1049" s="8">
        <f t="shared" si="97"/>
        <v>1</v>
      </c>
      <c r="Q1049" t="str">
        <f t="shared" si="98"/>
        <v>journalism</v>
      </c>
      <c r="R1049" t="str">
        <f t="shared" si="99"/>
        <v>audio</v>
      </c>
      <c r="S1049" s="13">
        <f t="shared" si="100"/>
        <v>41918.610127314809</v>
      </c>
      <c r="T1049" s="13">
        <f t="shared" si="101"/>
        <v>41948.65179398148</v>
      </c>
      <c r="U1049" s="17" t="str">
        <f>LOOKUP(D1049,{0,1000,5000,10000,15000,20000,25000,30000,35000,40000,45000,50000,100000001},{"Less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1.4133333333333333E-2</v>
      </c>
      <c r="P1050" s="8">
        <f t="shared" si="97"/>
        <v>53</v>
      </c>
      <c r="Q1050" t="str">
        <f t="shared" si="98"/>
        <v>journalism</v>
      </c>
      <c r="R1050" t="str">
        <f t="shared" si="99"/>
        <v>audio</v>
      </c>
      <c r="S1050" s="13">
        <f t="shared" si="100"/>
        <v>42597.844780092586</v>
      </c>
      <c r="T1050" s="13">
        <f t="shared" si="101"/>
        <v>42637.844780092586</v>
      </c>
      <c r="U1050" s="17" t="str">
        <f>LOOKUP(D1050,{0,1000,5000,10000,15000,20000,25000,30000,35000,40000,45000,50000,100000001},{"Less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051" spans="1:2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 s="8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3">
        <f t="shared" si="100"/>
        <v>42382.222743055558</v>
      </c>
      <c r="T1051" s="13">
        <f t="shared" si="101"/>
        <v>42412.222743055558</v>
      </c>
      <c r="U1051" s="17" t="str">
        <f>LOOKUP(D1051,{0,1000,5000,10000,15000,20000,25000,30000,35000,40000,45000,50000,100000001},{"Less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 s="8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3">
        <f t="shared" si="100"/>
        <v>42231.588854166665</v>
      </c>
      <c r="T1052" s="13">
        <f t="shared" si="101"/>
        <v>42261.588854166665</v>
      </c>
      <c r="U1052" s="17" t="str">
        <f>LOOKUP(D1052,{0,1000,5000,10000,15000,20000,25000,30000,35000,40000,45000,50000,100000001},{"Less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 s="8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3">
        <f t="shared" si="100"/>
        <v>41849.805844907409</v>
      </c>
      <c r="T1053" s="13">
        <f t="shared" si="101"/>
        <v>41877.805844907409</v>
      </c>
      <c r="U1053" s="17" t="str">
        <f>LOOKUP(D1053,{0,1000,5000,10000,15000,20000,25000,30000,35000,40000,45000,50000,100000001},{"Less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 s="8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3">
        <f t="shared" si="100"/>
        <v>42483.589062499996</v>
      </c>
      <c r="T1054" s="13">
        <f t="shared" si="101"/>
        <v>42527.631249999999</v>
      </c>
      <c r="U1054" s="17" t="str">
        <f>LOOKUP(D1054,{0,1000,5000,10000,15000,20000,25000,30000,35000,40000,45000,50000,100000001},{"Less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0.01</v>
      </c>
      <c r="P1055" s="8">
        <f t="shared" si="97"/>
        <v>15</v>
      </c>
      <c r="Q1055" t="str">
        <f t="shared" si="98"/>
        <v>journalism</v>
      </c>
      <c r="R1055" t="str">
        <f t="shared" si="99"/>
        <v>audio</v>
      </c>
      <c r="S1055" s="13">
        <f t="shared" si="100"/>
        <v>42774.964490740742</v>
      </c>
      <c r="T1055" s="13">
        <f t="shared" si="101"/>
        <v>42799.964490740742</v>
      </c>
      <c r="U1055" s="17" t="str">
        <f>LOOKUP(D1055,{0,1000,5000,10000,15000,20000,25000,30000,35000,40000,45000,50000,100000001},{"Less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 s="8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3">
        <f t="shared" si="100"/>
        <v>41831.643506944441</v>
      </c>
      <c r="T1056" s="13">
        <f t="shared" si="101"/>
        <v>41861.708333333328</v>
      </c>
      <c r="U1056" s="17" t="str">
        <f>LOOKUP(D1056,{0,1000,5000,10000,15000,20000,25000,30000,35000,40000,45000,50000,100000001},{"Less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 s="8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3">
        <f t="shared" si="100"/>
        <v>42406.784085648142</v>
      </c>
      <c r="T1057" s="13">
        <f t="shared" si="101"/>
        <v>42436.784085648142</v>
      </c>
      <c r="U1057" s="17" t="str">
        <f>LOOKUP(D1057,{0,1000,5000,10000,15000,20000,25000,30000,35000,40000,45000,50000,100000001},{"Less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 s="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3">
        <f t="shared" si="100"/>
        <v>42058.511307870365</v>
      </c>
      <c r="T1058" s="13">
        <f t="shared" si="101"/>
        <v>42118.469641203708</v>
      </c>
      <c r="U1058" s="17" t="str">
        <f>LOOKUP(D1058,{0,1000,5000,10000,15000,20000,25000,30000,35000,40000,45000,50000,100000001},{"Less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 s="8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3">
        <f t="shared" si="100"/>
        <v>42678.662997685176</v>
      </c>
      <c r="T1059" s="13">
        <f t="shared" si="101"/>
        <v>42708.704664351848</v>
      </c>
      <c r="U1059" s="17" t="str">
        <f>LOOKUP(D1059,{0,1000,5000,10000,15000,20000,25000,30000,35000,40000,45000,50000,100000001},{"Less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 s="8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3">
        <f t="shared" si="100"/>
        <v>42047.692627314813</v>
      </c>
      <c r="T1060" s="13">
        <f t="shared" si="101"/>
        <v>42088.791666666664</v>
      </c>
      <c r="U1060" s="17" t="str">
        <f>LOOKUP(D1060,{0,1000,5000,10000,15000,20000,25000,30000,35000,40000,45000,50000,100000001},{"Less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061" spans="1:2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 s="8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3">
        <f t="shared" si="100"/>
        <v>42046.581666666665</v>
      </c>
      <c r="T1061" s="13">
        <f t="shared" si="101"/>
        <v>42076.54</v>
      </c>
      <c r="U1061" s="17" t="str">
        <f>LOOKUP(D1061,{0,1000,5000,10000,15000,20000,25000,30000,35000,40000,45000,50000,100000001},{"Less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0.01</v>
      </c>
      <c r="P1062" s="8">
        <f t="shared" si="97"/>
        <v>50</v>
      </c>
      <c r="Q1062" t="str">
        <f t="shared" si="98"/>
        <v>journalism</v>
      </c>
      <c r="R1062" t="str">
        <f t="shared" si="99"/>
        <v>audio</v>
      </c>
      <c r="S1062" s="13">
        <f t="shared" si="100"/>
        <v>42079.704780092587</v>
      </c>
      <c r="T1062" s="13">
        <f t="shared" si="101"/>
        <v>42109.704780092587</v>
      </c>
      <c r="U1062" s="17" t="str">
        <f>LOOKUP(D1062,{0,1000,5000,10000,15000,20000,25000,30000,35000,40000,45000,50000,100000001},{"Less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 s="8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3">
        <f t="shared" si="100"/>
        <v>42432.068379629629</v>
      </c>
      <c r="T1063" s="13">
        <f t="shared" si="101"/>
        <v>42491.833333333336</v>
      </c>
      <c r="U1063" s="17" t="str">
        <f>LOOKUP(D1063,{0,1000,5000,10000,15000,20000,25000,30000,35000,40000,45000,50000,100000001},{"Less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64" spans="1:2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0.95477386934673369</v>
      </c>
      <c r="P1064" s="8">
        <f t="shared" si="97"/>
        <v>47.5</v>
      </c>
      <c r="Q1064" t="str">
        <f t="shared" si="98"/>
        <v>journalism</v>
      </c>
      <c r="R1064" t="str">
        <f t="shared" si="99"/>
        <v>audio</v>
      </c>
      <c r="S1064" s="13">
        <f t="shared" si="100"/>
        <v>42556.598854166667</v>
      </c>
      <c r="T1064" s="13">
        <f t="shared" si="101"/>
        <v>42563.598854166667</v>
      </c>
      <c r="U1064" s="17" t="str">
        <f>LOOKUP(D1064,{0,1000,5000,10000,15000,20000,25000,30000,35000,40000,45000,50000,100000001},{"Less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 s="8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3">
        <f t="shared" si="100"/>
        <v>42582.822476851848</v>
      </c>
      <c r="T1065" s="13">
        <f t="shared" si="101"/>
        <v>42612.822476851848</v>
      </c>
      <c r="U1065" s="17" t="str">
        <f>LOOKUP(D1065,{0,1000,5000,10000,15000,20000,25000,30000,35000,40000,45000,50000,100000001},{"Less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8.9744444444444446E-2</v>
      </c>
      <c r="P1066" s="8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3">
        <f t="shared" si="100"/>
        <v>41417.019710648143</v>
      </c>
      <c r="T1066" s="13">
        <f t="shared" si="101"/>
        <v>41462.019710648143</v>
      </c>
      <c r="U1066" s="17" t="str">
        <f>LOOKUP(D1066,{0,1000,5000,10000,15000,20000,25000,30000,35000,40000,45000,50000,100000001},{"Less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2.7E-2</v>
      </c>
      <c r="P1067" s="8">
        <f t="shared" si="97"/>
        <v>16.2</v>
      </c>
      <c r="Q1067" t="str">
        <f t="shared" si="98"/>
        <v>games</v>
      </c>
      <c r="R1067" t="str">
        <f t="shared" si="99"/>
        <v>video games</v>
      </c>
      <c r="S1067" s="13">
        <f t="shared" si="100"/>
        <v>41661.172708333332</v>
      </c>
      <c r="T1067" s="13">
        <f t="shared" si="101"/>
        <v>41689.172708333332</v>
      </c>
      <c r="U1067" s="17" t="str">
        <f>LOOKUP(D1067,{0,1000,5000,10000,15000,20000,25000,30000,35000,40000,45000,50000,100000001},{"Less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3.3673333333333333E-2</v>
      </c>
      <c r="P1068" s="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3">
        <f t="shared" si="100"/>
        <v>41445.754421296297</v>
      </c>
      <c r="T1068" s="13">
        <f t="shared" si="101"/>
        <v>41490.754421296297</v>
      </c>
      <c r="U1068" s="17" t="str">
        <f>LOOKUP(D1068,{0,1000,5000,10000,15000,20000,25000,30000,35000,40000,45000,50000,100000001},{"Less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0.26</v>
      </c>
      <c r="P1069" s="8">
        <f t="shared" si="97"/>
        <v>13</v>
      </c>
      <c r="Q1069" t="str">
        <f t="shared" si="98"/>
        <v>games</v>
      </c>
      <c r="R1069" t="str">
        <f t="shared" si="99"/>
        <v>video games</v>
      </c>
      <c r="S1069" s="13">
        <f t="shared" si="100"/>
        <v>41599.647349537037</v>
      </c>
      <c r="T1069" s="13">
        <f t="shared" si="101"/>
        <v>41629.647349537037</v>
      </c>
      <c r="U1069" s="17" t="str">
        <f>LOOKUP(D1069,{0,1000,5000,10000,15000,20000,25000,30000,35000,40000,45000,50000,100000001},{"Less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1.5E-3</v>
      </c>
      <c r="P1070" s="8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3">
        <f t="shared" si="100"/>
        <v>42440.162777777768</v>
      </c>
      <c r="T1070" s="13">
        <f t="shared" si="101"/>
        <v>42470.121111111112</v>
      </c>
      <c r="U1070" s="17" t="str">
        <f>LOOKUP(D1070,{0,1000,5000,10000,15000,20000,25000,30000,35000,40000,45000,50000,100000001},{"Less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0.38636363636363635</v>
      </c>
      <c r="P1071" s="8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3">
        <f t="shared" si="100"/>
        <v>41572.021516203698</v>
      </c>
      <c r="T1071" s="13">
        <f t="shared" si="101"/>
        <v>41604.06318287037</v>
      </c>
      <c r="U1071" s="17" t="str">
        <f>LOOKUP(D1071,{0,1000,5000,10000,15000,20000,25000,30000,35000,40000,45000,50000,100000001},{"Less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7.0000000000000001E-3</v>
      </c>
      <c r="P1072" s="8">
        <f t="shared" si="97"/>
        <v>35</v>
      </c>
      <c r="Q1072" t="str">
        <f t="shared" si="98"/>
        <v>games</v>
      </c>
      <c r="R1072" t="str">
        <f t="shared" si="99"/>
        <v>video games</v>
      </c>
      <c r="S1072" s="13">
        <f t="shared" si="100"/>
        <v>41162.803495370368</v>
      </c>
      <c r="T1072" s="13">
        <f t="shared" si="101"/>
        <v>41182.803495370368</v>
      </c>
      <c r="U1072" s="17" t="str">
        <f>LOOKUP(D1072,{0,1000,5000,10000,15000,20000,25000,30000,35000,40000,45000,50000,100000001},{"Less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 s="8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3">
        <f t="shared" si="100"/>
        <v>42295.545057870368</v>
      </c>
      <c r="T1073" s="13">
        <f t="shared" si="101"/>
        <v>42325.586724537039</v>
      </c>
      <c r="U1073" s="17" t="str">
        <f>LOOKUP(D1073,{0,1000,5000,10000,15000,20000,25000,30000,35000,40000,45000,50000,100000001},{"Less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6.8000000000000005E-4</v>
      </c>
      <c r="P1074" s="8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3">
        <f t="shared" si="100"/>
        <v>41645.623807870368</v>
      </c>
      <c r="T1074" s="13">
        <f t="shared" si="101"/>
        <v>41675.623807870368</v>
      </c>
      <c r="U1074" s="17" t="str">
        <f>LOOKUP(D1074,{0,1000,5000,10000,15000,20000,25000,30000,35000,40000,45000,50000,100000001},{"Less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1.3333333333333334E-2</v>
      </c>
      <c r="P1075" s="8">
        <f t="shared" si="97"/>
        <v>10</v>
      </c>
      <c r="Q1075" t="str">
        <f t="shared" si="98"/>
        <v>games</v>
      </c>
      <c r="R1075" t="str">
        <f t="shared" si="99"/>
        <v>video games</v>
      </c>
      <c r="S1075" s="13">
        <f t="shared" si="100"/>
        <v>40802.756261574068</v>
      </c>
      <c r="T1075" s="13">
        <f t="shared" si="101"/>
        <v>40832.756261574068</v>
      </c>
      <c r="U1075" s="17" t="str">
        <f>LOOKUP(D1075,{0,1000,5000,10000,15000,20000,25000,30000,35000,40000,45000,50000,100000001},{"Less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6.3092592592592589E-2</v>
      </c>
      <c r="P1076" s="8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3">
        <f t="shared" si="100"/>
        <v>41612.964641203704</v>
      </c>
      <c r="T1076" s="13">
        <f t="shared" si="101"/>
        <v>41642.964641203704</v>
      </c>
      <c r="U1076" s="17" t="str">
        <f>LOOKUP(D1076,{0,1000,5000,10000,15000,20000,25000,30000,35000,40000,45000,50000,100000001},{"Less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4.4999999999999998E-2</v>
      </c>
      <c r="P1077" s="8">
        <f t="shared" si="97"/>
        <v>15</v>
      </c>
      <c r="Q1077" t="str">
        <f t="shared" si="98"/>
        <v>games</v>
      </c>
      <c r="R1077" t="str">
        <f t="shared" si="99"/>
        <v>video games</v>
      </c>
      <c r="S1077" s="13">
        <f t="shared" si="100"/>
        <v>41005.695787037032</v>
      </c>
      <c r="T1077" s="13">
        <f t="shared" si="101"/>
        <v>41035.695787037032</v>
      </c>
      <c r="U1077" s="17" t="str">
        <f>LOOKUP(D1077,{0,1000,5000,10000,15000,20000,25000,30000,35000,40000,45000,50000,100000001},{"Less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0.62765333333333329</v>
      </c>
      <c r="P1078" s="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3">
        <f t="shared" si="100"/>
        <v>41838.169560185182</v>
      </c>
      <c r="T1078" s="13">
        <f t="shared" si="101"/>
        <v>41893.169560185182</v>
      </c>
      <c r="U1078" s="17" t="str">
        <f>LOOKUP(D1078,{0,1000,5000,10000,15000,20000,25000,30000,35000,40000,45000,50000,100000001},{"Less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0.29376000000000002</v>
      </c>
      <c r="P1079" s="8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3">
        <f t="shared" si="100"/>
        <v>42352.958460648144</v>
      </c>
      <c r="T1079" s="13">
        <f t="shared" si="101"/>
        <v>42382.958460648144</v>
      </c>
      <c r="U1079" s="17" t="str">
        <f>LOOKUP(D1079,{0,1000,5000,10000,15000,20000,25000,30000,35000,40000,45000,50000,100000001},{"Less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7.4999999999999997E-2</v>
      </c>
      <c r="P1080" s="8">
        <f t="shared" si="97"/>
        <v>9</v>
      </c>
      <c r="Q1080" t="str">
        <f t="shared" si="98"/>
        <v>games</v>
      </c>
      <c r="R1080" t="str">
        <f t="shared" si="99"/>
        <v>video games</v>
      </c>
      <c r="S1080" s="13">
        <f t="shared" si="100"/>
        <v>40700.987511574072</v>
      </c>
      <c r="T1080" s="13">
        <f t="shared" si="101"/>
        <v>40745.987511574072</v>
      </c>
      <c r="U1080" s="17" t="str">
        <f>LOOKUP(D1080,{0,1000,5000,10000,15000,20000,25000,30000,35000,40000,45000,50000,100000001},{"Less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2.6076923076923077E-2</v>
      </c>
      <c r="P1081" s="8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3">
        <f t="shared" si="100"/>
        <v>42479.35805555556</v>
      </c>
      <c r="T1081" s="13">
        <f t="shared" si="101"/>
        <v>42504.35805555556</v>
      </c>
      <c r="U1081" s="17" t="str">
        <f>LOOKUP(D1081,{0,1000,5000,10000,15000,20000,25000,30000,35000,40000,45000,50000,100000001},{"Less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9.1050000000000006E-2</v>
      </c>
      <c r="P1082" s="8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3">
        <f t="shared" si="100"/>
        <v>41739.929780092592</v>
      </c>
      <c r="T1082" s="13">
        <f t="shared" si="101"/>
        <v>41769.929780092592</v>
      </c>
      <c r="U1082" s="17" t="str">
        <f>LOOKUP(D1082,{0,1000,5000,10000,15000,20000,25000,30000,35000,40000,45000,50000,100000001},{"Less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1.7647058823529413E-4</v>
      </c>
      <c r="P1083" s="8">
        <f t="shared" si="97"/>
        <v>3</v>
      </c>
      <c r="Q1083" t="str">
        <f t="shared" si="98"/>
        <v>games</v>
      </c>
      <c r="R1083" t="str">
        <f t="shared" si="99"/>
        <v>video games</v>
      </c>
      <c r="S1083" s="13">
        <f t="shared" si="100"/>
        <v>42002.718657407408</v>
      </c>
      <c r="T1083" s="13">
        <f t="shared" si="101"/>
        <v>42032.718657407408</v>
      </c>
      <c r="U1083" s="17" t="str">
        <f>LOOKUP(D1083,{0,1000,5000,10000,15000,20000,25000,30000,35000,40000,45000,50000,100000001},{"Less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5.5999999999999999E-3</v>
      </c>
      <c r="P1084" s="8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3">
        <f t="shared" si="100"/>
        <v>41101.697777777779</v>
      </c>
      <c r="T1084" s="13">
        <f t="shared" si="101"/>
        <v>41131.697777777779</v>
      </c>
      <c r="U1084" s="17" t="str">
        <f>LOOKUP(D1084,{0,1000,5000,10000,15000,20000,25000,30000,35000,40000,45000,50000,100000001},{"Less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8.2000000000000007E-3</v>
      </c>
      <c r="P1085" s="8">
        <f t="shared" si="97"/>
        <v>410</v>
      </c>
      <c r="Q1085" t="str">
        <f t="shared" si="98"/>
        <v>games</v>
      </c>
      <c r="R1085" t="str">
        <f t="shared" si="99"/>
        <v>video games</v>
      </c>
      <c r="S1085" s="13">
        <f t="shared" si="100"/>
        <v>41793.451192129629</v>
      </c>
      <c r="T1085" s="13">
        <f t="shared" si="101"/>
        <v>41853.451192129629</v>
      </c>
      <c r="U1085" s="17" t="str">
        <f>LOOKUP(D1085,{0,1000,5000,10000,15000,20000,25000,30000,35000,40000,45000,50000,100000001},{"Less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86" spans="1:2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 s="8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3">
        <f t="shared" si="100"/>
        <v>41829.703749999993</v>
      </c>
      <c r="T1086" s="13">
        <f t="shared" si="101"/>
        <v>41859.703749999993</v>
      </c>
      <c r="U1086" s="17" t="str">
        <f>LOOKUP(D1086,{0,1000,5000,10000,15000,20000,25000,30000,35000,40000,45000,50000,100000001},{"Less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3.4200000000000001E-2</v>
      </c>
      <c r="P1087" s="8">
        <f t="shared" si="97"/>
        <v>114</v>
      </c>
      <c r="Q1087" t="str">
        <f t="shared" si="98"/>
        <v>games</v>
      </c>
      <c r="R1087" t="str">
        <f t="shared" si="99"/>
        <v>video games</v>
      </c>
      <c r="S1087" s="13">
        <f t="shared" si="100"/>
        <v>42413.462673611109</v>
      </c>
      <c r="T1087" s="13">
        <f t="shared" si="101"/>
        <v>42443.421006944445</v>
      </c>
      <c r="U1087" s="17" t="str">
        <f>LOOKUP(D1087,{0,1000,5000,10000,15000,20000,25000,30000,35000,40000,45000,50000,100000001},{"Less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088" spans="1:2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8.3333333333333339E-4</v>
      </c>
      <c r="P1088" s="8">
        <f t="shared" si="97"/>
        <v>7.5</v>
      </c>
      <c r="Q1088" t="str">
        <f t="shared" si="98"/>
        <v>games</v>
      </c>
      <c r="R1088" t="str">
        <f t="shared" si="99"/>
        <v>video games</v>
      </c>
      <c r="S1088" s="13">
        <f t="shared" si="100"/>
        <v>41845.658460648148</v>
      </c>
      <c r="T1088" s="13">
        <f t="shared" si="101"/>
        <v>41875.658460648148</v>
      </c>
      <c r="U1088" s="17" t="str">
        <f>LOOKUP(D1088,{0,1000,5000,10000,15000,20000,25000,30000,35000,40000,45000,50000,100000001},{"Less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 s="8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3">
        <f t="shared" si="100"/>
        <v>41775.505636574075</v>
      </c>
      <c r="T1089" s="13">
        <f t="shared" si="101"/>
        <v>41805.505636574075</v>
      </c>
      <c r="U1089" s="17" t="str">
        <f>LOOKUP(D1089,{0,1000,5000,10000,15000,20000,25000,30000,35000,40000,45000,50000,100000001},{"Less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96"/>
        <v>0.14182977777777778</v>
      </c>
      <c r="P1090" s="8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3">
        <f t="shared" si="100"/>
        <v>41723.591053240736</v>
      </c>
      <c r="T1090" s="13">
        <f t="shared" si="101"/>
        <v>41753.591053240736</v>
      </c>
      <c r="U1090" s="17" t="str">
        <f>LOOKUP(D1090,{0,1000,5000,10000,15000,20000,25000,30000,35000,40000,45000,50000,100000001},{"Less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02">E1091/D1091</f>
        <v>7.8266666666666665E-2</v>
      </c>
      <c r="P1091" s="8">
        <f t="shared" ref="P1091:P1154" si="103">E1091/L1091</f>
        <v>23.959183673469386</v>
      </c>
      <c r="Q1091" t="str">
        <f t="shared" ref="Q1091:Q1154" si="104">LEFT(N1091,SEARCH("/",N1091)-1)</f>
        <v>games</v>
      </c>
      <c r="R1091" t="str">
        <f t="shared" ref="R1091:R1154" si="105">MID(N1091,SEARCH("/",N1091)+1,255)</f>
        <v>video games</v>
      </c>
      <c r="S1091" s="13">
        <f t="shared" ref="S1091:S1154" si="106">(((J1091/60)/60)/24)+DATE(1970,1,1)+(-5/24)</f>
        <v>42150.981192129628</v>
      </c>
      <c r="T1091" s="13">
        <f t="shared" ref="T1091:T1154" si="107">(((I1091/60)/60)/24)+DATE(1970,1,1)+(-5/24)</f>
        <v>42180.981192129628</v>
      </c>
      <c r="U1091" s="17" t="str">
        <f>LOOKUP(D1091,{0,1000,5000,10000,15000,20000,25000,30000,35000,40000,45000,50000,100000001},{"Less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3.8464497269020693E-4</v>
      </c>
      <c r="P1092" s="8">
        <f t="shared" si="103"/>
        <v>5</v>
      </c>
      <c r="Q1092" t="str">
        <f t="shared" si="104"/>
        <v>games</v>
      </c>
      <c r="R1092" t="str">
        <f t="shared" si="105"/>
        <v>video games</v>
      </c>
      <c r="S1092" s="13">
        <f t="shared" si="106"/>
        <v>42122.977465277778</v>
      </c>
      <c r="T1092" s="13">
        <f t="shared" si="107"/>
        <v>42152.977465277778</v>
      </c>
      <c r="U1092" s="17" t="str">
        <f>LOOKUP(D1092,{0,1000,5000,10000,15000,20000,25000,30000,35000,40000,45000,50000,100000001},{"Less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0.125</v>
      </c>
      <c r="P1093" s="8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3">
        <f t="shared" si="106"/>
        <v>42440.611944444441</v>
      </c>
      <c r="T1093" s="13">
        <f t="shared" si="107"/>
        <v>42470.57027777777</v>
      </c>
      <c r="U1093" s="17" t="str">
        <f>LOOKUP(D1093,{0,1000,5000,10000,15000,20000,25000,30000,35000,40000,45000,50000,100000001},{"Less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1.0500000000000001E-2</v>
      </c>
      <c r="P1094" s="8">
        <f t="shared" si="103"/>
        <v>3</v>
      </c>
      <c r="Q1094" t="str">
        <f t="shared" si="104"/>
        <v>games</v>
      </c>
      <c r="R1094" t="str">
        <f t="shared" si="105"/>
        <v>video games</v>
      </c>
      <c r="S1094" s="13">
        <f t="shared" si="106"/>
        <v>41249.817569444444</v>
      </c>
      <c r="T1094" s="13">
        <f t="shared" si="107"/>
        <v>41279.817569444444</v>
      </c>
      <c r="U1094" s="17" t="str">
        <f>LOOKUP(D1094,{0,1000,5000,10000,15000,20000,25000,30000,35000,40000,45000,50000,100000001},{"Less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0.14083333333333334</v>
      </c>
      <c r="P1095" s="8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3">
        <f t="shared" si="106"/>
        <v>42396.765474537031</v>
      </c>
      <c r="T1095" s="13">
        <f t="shared" si="107"/>
        <v>42411.765474537031</v>
      </c>
      <c r="U1095" s="17" t="str">
        <f>LOOKUP(D1095,{0,1000,5000,10000,15000,20000,25000,30000,35000,40000,45000,50000,100000001},{"Less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0.18300055555555556</v>
      </c>
      <c r="P1096" s="8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3">
        <f t="shared" si="106"/>
        <v>40795.505011574067</v>
      </c>
      <c r="T1096" s="13">
        <f t="shared" si="107"/>
        <v>40825.505011574067</v>
      </c>
      <c r="U1096" s="17" t="str">
        <f>LOOKUP(D1096,{0,1000,5000,10000,15000,20000,25000,30000,35000,40000,45000,50000,100000001},{"Less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5.0347999999999997E-2</v>
      </c>
      <c r="P1097" s="8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3">
        <f t="shared" si="106"/>
        <v>41486.328935185185</v>
      </c>
      <c r="T1097" s="13">
        <f t="shared" si="107"/>
        <v>41516.328935185185</v>
      </c>
      <c r="U1097" s="17" t="str">
        <f>LOOKUP(D1097,{0,1000,5000,10000,15000,20000,25000,30000,35000,40000,45000,50000,100000001},{"Less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0.17933333333333334</v>
      </c>
      <c r="P1098" s="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3">
        <f t="shared" si="106"/>
        <v>41885.309652777774</v>
      </c>
      <c r="T1098" s="13">
        <f t="shared" si="107"/>
        <v>41915.9375</v>
      </c>
      <c r="U1098" s="17" t="str">
        <f>LOOKUP(D1098,{0,1000,5000,10000,15000,20000,25000,30000,35000,40000,45000,50000,100000001},{"Less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4.6999999999999999E-4</v>
      </c>
      <c r="P1099" s="8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3">
        <f t="shared" si="106"/>
        <v>41660.584224537037</v>
      </c>
      <c r="T1099" s="13">
        <f t="shared" si="107"/>
        <v>41700.584224537037</v>
      </c>
      <c r="U1099" s="17" t="str">
        <f>LOOKUP(D1099,{0,1000,5000,10000,15000,20000,25000,30000,35000,40000,45000,50000,100000001},{"Less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7.2120000000000004E-2</v>
      </c>
      <c r="P1100" s="8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3">
        <f t="shared" si="106"/>
        <v>41712.554340277777</v>
      </c>
      <c r="T1100" s="13">
        <f t="shared" si="107"/>
        <v>41742.554340277777</v>
      </c>
      <c r="U1100" s="17" t="str">
        <f>LOOKUP(D1100,{0,1000,5000,10000,15000,20000,25000,30000,35000,40000,45000,50000,100000001},{"Less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5.0000000000000001E-3</v>
      </c>
      <c r="P1101" s="8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3">
        <f t="shared" si="106"/>
        <v>42107.628101851849</v>
      </c>
      <c r="T1101" s="13">
        <f t="shared" si="107"/>
        <v>42137.628101851849</v>
      </c>
      <c r="U1101" s="17" t="str">
        <f>LOOKUP(D1101,{0,1000,5000,10000,15000,20000,25000,30000,35000,40000,45000,50000,100000001},{"Less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2.5000000000000001E-2</v>
      </c>
      <c r="P1102" s="8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3">
        <f t="shared" si="106"/>
        <v>42383.902442129627</v>
      </c>
      <c r="T1102" s="13">
        <f t="shared" si="107"/>
        <v>42413.902442129627</v>
      </c>
      <c r="U1102" s="17" t="str">
        <f>LOOKUP(D1102,{0,1000,5000,10000,15000,20000,25000,30000,35000,40000,45000,50000,100000001},{"Less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4.0999999999999999E-4</v>
      </c>
      <c r="P1103" s="8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3">
        <f t="shared" si="106"/>
        <v>42538.564097222225</v>
      </c>
      <c r="T1103" s="13">
        <f t="shared" si="107"/>
        <v>42565.549999999996</v>
      </c>
      <c r="U1103" s="17" t="str">
        <f>LOOKUP(D1103,{0,1000,5000,10000,15000,20000,25000,30000,35000,40000,45000,50000,100000001},{"Less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5.3124999999999999E-2</v>
      </c>
      <c r="P1104" s="8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3">
        <f t="shared" si="106"/>
        <v>41576.837094907409</v>
      </c>
      <c r="T1104" s="13">
        <f t="shared" si="107"/>
        <v>41617.040972222218</v>
      </c>
      <c r="U1104" s="17" t="str">
        <f>LOOKUP(D1104,{0,1000,5000,10000,15000,20000,25000,30000,35000,40000,45000,50000,100000001},{"Less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1.6199999999999999E-2</v>
      </c>
      <c r="P1105" s="8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3">
        <f t="shared" si="106"/>
        <v>42479.013773148145</v>
      </c>
      <c r="T1105" s="13">
        <f t="shared" si="107"/>
        <v>42539.013773148145</v>
      </c>
      <c r="U1105" s="17" t="str">
        <f>LOOKUP(D1105,{0,1000,5000,10000,15000,20000,25000,30000,35000,40000,45000,50000,100000001},{"Less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4.9516666666666667E-2</v>
      </c>
      <c r="P1106" s="8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3">
        <f t="shared" si="106"/>
        <v>41771.201631944445</v>
      </c>
      <c r="T1106" s="13">
        <f t="shared" si="107"/>
        <v>41801.201631944445</v>
      </c>
      <c r="U1106" s="17" t="str">
        <f>LOOKUP(D1106,{0,1000,5000,10000,15000,20000,25000,30000,35000,40000,45000,50000,100000001},{"Less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1.5900000000000001E-3</v>
      </c>
      <c r="P1107" s="8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3">
        <f t="shared" si="106"/>
        <v>41691.927395833329</v>
      </c>
      <c r="T1107" s="13">
        <f t="shared" si="107"/>
        <v>41721.885729166665</v>
      </c>
      <c r="U1107" s="17" t="str">
        <f>LOOKUP(D1107,{0,1000,5000,10000,15000,20000,25000,30000,35000,40000,45000,50000,100000001},{"Less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0.41249999999999998</v>
      </c>
      <c r="P1108" s="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3">
        <f t="shared" si="106"/>
        <v>40973.532118055555</v>
      </c>
      <c r="T1108" s="13">
        <f t="shared" si="107"/>
        <v>41003.490451388883</v>
      </c>
      <c r="U1108" s="17" t="str">
        <f>LOOKUP(D1108,{0,1000,5000,10000,15000,20000,25000,30000,35000,40000,45000,50000,100000001},{"Less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 s="8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3">
        <f t="shared" si="106"/>
        <v>41813.653055555551</v>
      </c>
      <c r="T1109" s="13">
        <f t="shared" si="107"/>
        <v>41843.653055555551</v>
      </c>
      <c r="U1109" s="17" t="str">
        <f>LOOKUP(D1109,{0,1000,5000,10000,15000,20000,25000,30000,35000,40000,45000,50000,100000001},{"Less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2.93E-2</v>
      </c>
      <c r="P1110" s="8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3">
        <f t="shared" si="106"/>
        <v>40952.42864583333</v>
      </c>
      <c r="T1110" s="13">
        <f t="shared" si="107"/>
        <v>41012.386979166666</v>
      </c>
      <c r="U1110" s="17" t="str">
        <f>LOOKUP(D1110,{0,1000,5000,10000,15000,20000,25000,30000,35000,40000,45000,50000,100000001},{"Less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4.4999999999999997E-3</v>
      </c>
      <c r="P1111" s="8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3">
        <f t="shared" si="106"/>
        <v>42662.543865740743</v>
      </c>
      <c r="T1111" s="13">
        <f t="shared" si="107"/>
        <v>42692.5855324074</v>
      </c>
      <c r="U1111" s="17" t="str">
        <f>LOOKUP(D1111,{0,1000,5000,10000,15000,20000,25000,30000,35000,40000,45000,50000,100000001},{"Less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5.1000000000000004E-3</v>
      </c>
      <c r="P1112" s="8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3">
        <f t="shared" si="106"/>
        <v>41220.72479166666</v>
      </c>
      <c r="T1112" s="13">
        <f t="shared" si="107"/>
        <v>41250.72479166666</v>
      </c>
      <c r="U1112" s="17" t="str">
        <f>LOOKUP(D1112,{0,1000,5000,10000,15000,20000,25000,30000,35000,40000,45000,50000,100000001},{"Less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4.0000000000000002E-4</v>
      </c>
      <c r="P1113" s="8">
        <f t="shared" si="103"/>
        <v>1</v>
      </c>
      <c r="Q1113" t="str">
        <f t="shared" si="104"/>
        <v>games</v>
      </c>
      <c r="R1113" t="str">
        <f t="shared" si="105"/>
        <v>video games</v>
      </c>
      <c r="S1113" s="13">
        <f t="shared" si="106"/>
        <v>42346.995254629634</v>
      </c>
      <c r="T1113" s="13">
        <f t="shared" si="107"/>
        <v>42376.995254629634</v>
      </c>
      <c r="U1113" s="17" t="str">
        <f>LOOKUP(D1113,{0,1000,5000,10000,15000,20000,25000,30000,35000,40000,45000,50000,100000001},{"Less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0.35537409090909089</v>
      </c>
      <c r="P1114" s="8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3">
        <f t="shared" si="106"/>
        <v>41963.551053240742</v>
      </c>
      <c r="T1114" s="13">
        <f t="shared" si="107"/>
        <v>42023.145833333336</v>
      </c>
      <c r="U1114" s="17" t="str">
        <f>LOOKUP(D1114,{0,1000,5000,10000,15000,20000,25000,30000,35000,40000,45000,50000,100000001},{"Less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5.0000000000000001E-3</v>
      </c>
      <c r="P1115" s="8">
        <f t="shared" si="103"/>
        <v>5</v>
      </c>
      <c r="Q1115" t="str">
        <f t="shared" si="104"/>
        <v>games</v>
      </c>
      <c r="R1115" t="str">
        <f t="shared" si="105"/>
        <v>video games</v>
      </c>
      <c r="S1115" s="13">
        <f t="shared" si="106"/>
        <v>41835.768749999996</v>
      </c>
      <c r="T1115" s="13">
        <f t="shared" si="107"/>
        <v>41865.768749999996</v>
      </c>
      <c r="U1115" s="17" t="str">
        <f>LOOKUP(D1115,{0,1000,5000,10000,15000,20000,25000,30000,35000,40000,45000,50000,100000001},{"Less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1.6666666666666668E-3</v>
      </c>
      <c r="P1116" s="8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3">
        <f t="shared" si="106"/>
        <v>41526.13758101852</v>
      </c>
      <c r="T1116" s="13">
        <f t="shared" si="107"/>
        <v>41556.13758101852</v>
      </c>
      <c r="U1116" s="17" t="str">
        <f>LOOKUP(D1116,{0,1000,5000,10000,15000,20000,25000,30000,35000,40000,45000,50000,100000001},{"Less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1.325E-3</v>
      </c>
      <c r="P1117" s="8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3">
        <f t="shared" si="106"/>
        <v>42429.487210648142</v>
      </c>
      <c r="T1117" s="13">
        <f t="shared" si="107"/>
        <v>42459.445543981477</v>
      </c>
      <c r="U1117" s="17" t="str">
        <f>LOOKUP(D1117,{0,1000,5000,10000,15000,20000,25000,30000,35000,40000,45000,50000,100000001},{"Less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3.5704000000000004E-4</v>
      </c>
      <c r="P1118" s="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3">
        <f t="shared" si="106"/>
        <v>41009.638981481476</v>
      </c>
      <c r="T1118" s="13">
        <f t="shared" si="107"/>
        <v>41069.638981481476</v>
      </c>
      <c r="U1118" s="17" t="str">
        <f>LOOKUP(D1118,{0,1000,5000,10000,15000,20000,25000,30000,35000,40000,45000,50000,100000001},{"Less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8.3000000000000004E-2</v>
      </c>
      <c r="P1119" s="8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3">
        <f t="shared" si="106"/>
        <v>42333.390196759261</v>
      </c>
      <c r="T1119" s="13">
        <f t="shared" si="107"/>
        <v>42363.390196759261</v>
      </c>
      <c r="U1119" s="17" t="str">
        <f>LOOKUP(D1119,{0,1000,5000,10000,15000,20000,25000,30000,35000,40000,45000,50000,100000001},{"Less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2.4222222222222221E-2</v>
      </c>
      <c r="P1120" s="8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3">
        <f t="shared" si="106"/>
        <v>41703.958090277774</v>
      </c>
      <c r="T1120" s="13">
        <f t="shared" si="107"/>
        <v>41733.91642361111</v>
      </c>
      <c r="U1120" s="17" t="str">
        <f>LOOKUP(D1120,{0,1000,5000,10000,15000,20000,25000,30000,35000,40000,45000,50000,100000001},{"Less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2.3809523809523812E-3</v>
      </c>
      <c r="P1121" s="8">
        <f t="shared" si="103"/>
        <v>5</v>
      </c>
      <c r="Q1121" t="str">
        <f t="shared" si="104"/>
        <v>games</v>
      </c>
      <c r="R1121" t="str">
        <f t="shared" si="105"/>
        <v>video games</v>
      </c>
      <c r="S1121" s="13">
        <f t="shared" si="106"/>
        <v>41722.584074074075</v>
      </c>
      <c r="T1121" s="13">
        <f t="shared" si="107"/>
        <v>41735.584074074075</v>
      </c>
      <c r="U1121" s="17" t="str">
        <f>LOOKUP(D1121,{0,1000,5000,10000,15000,20000,25000,30000,35000,40000,45000,50000,100000001},{"Less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 s="8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3">
        <f t="shared" si="106"/>
        <v>40799.664351851847</v>
      </c>
      <c r="T1122" s="13">
        <f t="shared" si="107"/>
        <v>40844.664351851847</v>
      </c>
      <c r="U1122" s="17" t="str">
        <f>LOOKUP(D1122,{0,1000,5000,10000,15000,20000,25000,30000,35000,40000,45000,50000,100000001},{"Less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1.16E-4</v>
      </c>
      <c r="P1123" s="8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3">
        <f t="shared" si="106"/>
        <v>42412.72587962963</v>
      </c>
      <c r="T1123" s="13">
        <f t="shared" si="107"/>
        <v>42442.684212962959</v>
      </c>
      <c r="U1123" s="17" t="str">
        <f>LOOKUP(D1123,{0,1000,5000,10000,15000,20000,25000,30000,35000,40000,45000,50000,100000001},{"Less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 s="8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3">
        <f t="shared" si="106"/>
        <v>41410.495659722219</v>
      </c>
      <c r="T1124" s="13">
        <f t="shared" si="107"/>
        <v>41424.495659722219</v>
      </c>
      <c r="U1124" s="17" t="str">
        <f>LOOKUP(D1124,{0,1000,5000,10000,15000,20000,25000,30000,35000,40000,45000,50000,100000001},{"Less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2.2000000000000001E-3</v>
      </c>
      <c r="P1125" s="8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3">
        <f t="shared" si="106"/>
        <v>41718.315370370365</v>
      </c>
      <c r="T1125" s="13">
        <f t="shared" si="107"/>
        <v>41748.315370370365</v>
      </c>
      <c r="U1125" s="17" t="str">
        <f>LOOKUP(D1125,{0,1000,5000,10000,15000,20000,25000,30000,35000,40000,45000,50000,100000001},{"Less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4.7222222222222223E-3</v>
      </c>
      <c r="P1126" s="8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3">
        <f t="shared" si="106"/>
        <v>42094.458923611113</v>
      </c>
      <c r="T1126" s="13">
        <f t="shared" si="107"/>
        <v>42124.458923611113</v>
      </c>
      <c r="U1126" s="17" t="str">
        <f>LOOKUP(D1126,{0,1000,5000,10000,15000,20000,25000,30000,35000,40000,45000,50000,100000001},{"Less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 s="8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3">
        <f t="shared" si="106"/>
        <v>42212.415856481479</v>
      </c>
      <c r="T1127" s="13">
        <f t="shared" si="107"/>
        <v>42272.415856481479</v>
      </c>
      <c r="U1127" s="17" t="str">
        <f>LOOKUP(D1127,{0,1000,5000,10000,15000,20000,25000,30000,35000,40000,45000,50000,100000001},{"Less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5.0000000000000001E-3</v>
      </c>
      <c r="P1128" s="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3">
        <f t="shared" si="106"/>
        <v>42535.11914351851</v>
      </c>
      <c r="T1128" s="13">
        <f t="shared" si="107"/>
        <v>42565.11914351851</v>
      </c>
      <c r="U1128" s="17" t="str">
        <f>LOOKUP(D1128,{0,1000,5000,10000,15000,20000,25000,30000,35000,40000,45000,50000,100000001},{"Less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1.6714285714285713E-2</v>
      </c>
      <c r="P1129" s="8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3">
        <f t="shared" si="106"/>
        <v>41926.645833333328</v>
      </c>
      <c r="T1129" s="13">
        <f t="shared" si="107"/>
        <v>41957.687499999993</v>
      </c>
      <c r="U1129" s="17" t="str">
        <f>LOOKUP(D1129,{0,1000,5000,10000,15000,20000,25000,30000,35000,40000,45000,50000,100000001},{"Less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130" spans="1:2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1E-3</v>
      </c>
      <c r="P1130" s="8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3">
        <f t="shared" si="106"/>
        <v>41828.441168981481</v>
      </c>
      <c r="T1130" s="13">
        <f t="shared" si="107"/>
        <v>41858.441168981481</v>
      </c>
      <c r="U1130" s="17" t="str">
        <f>LOOKUP(D1130,{0,1000,5000,10000,15000,20000,25000,30000,35000,40000,45000,50000,100000001},{"Less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1.0499999999999999E-3</v>
      </c>
      <c r="P1131" s="8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3">
        <f t="shared" si="106"/>
        <v>42496.056631944441</v>
      </c>
      <c r="T1131" s="13">
        <f t="shared" si="107"/>
        <v>42526.056631944441</v>
      </c>
      <c r="U1131" s="17" t="str">
        <f>LOOKUP(D1131,{0,1000,5000,10000,15000,20000,25000,30000,35000,40000,45000,50000,100000001},{"Less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2.2000000000000001E-3</v>
      </c>
      <c r="P1132" s="8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3">
        <f t="shared" si="106"/>
        <v>41908.788194444445</v>
      </c>
      <c r="T1132" s="13">
        <f t="shared" si="107"/>
        <v>41968.829861111109</v>
      </c>
      <c r="U1132" s="17" t="str">
        <f>LOOKUP(D1132,{0,1000,5000,10000,15000,20000,25000,30000,35000,40000,45000,50000,100000001},{"Less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 s="8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3">
        <f t="shared" si="106"/>
        <v>42332.699861111112</v>
      </c>
      <c r="T1133" s="13">
        <f t="shared" si="107"/>
        <v>42362.699861111112</v>
      </c>
      <c r="U1133" s="17" t="str">
        <f>LOOKUP(D1133,{0,1000,5000,10000,15000,20000,25000,30000,35000,40000,45000,50000,100000001},{"Less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0.14380000000000001</v>
      </c>
      <c r="P1134" s="8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3">
        <f t="shared" si="106"/>
        <v>42705.907071759262</v>
      </c>
      <c r="T1134" s="13">
        <f t="shared" si="107"/>
        <v>42735.907071759262</v>
      </c>
      <c r="U1134" s="17" t="str">
        <f>LOOKUP(D1134,{0,1000,5000,10000,15000,20000,25000,30000,35000,40000,45000,50000,100000001},{"Less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6.6666666666666671E-3</v>
      </c>
      <c r="P1135" s="8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3">
        <f t="shared" si="106"/>
        <v>41821.198854166665</v>
      </c>
      <c r="T1135" s="13">
        <f t="shared" si="107"/>
        <v>41851.198854166665</v>
      </c>
      <c r="U1135" s="17" t="str">
        <f>LOOKUP(D1135,{0,1000,5000,10000,15000,20000,25000,30000,35000,40000,45000,50000,100000001},{"Less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4.0000000000000003E-5</v>
      </c>
      <c r="P1136" s="8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3">
        <f t="shared" si="106"/>
        <v>41958.07671296296</v>
      </c>
      <c r="T1136" s="13">
        <f t="shared" si="107"/>
        <v>41971.981249999997</v>
      </c>
      <c r="U1136" s="17" t="str">
        <f>LOOKUP(D1136,{0,1000,5000,10000,15000,20000,25000,30000,35000,40000,45000,50000,100000001},{"Less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0.05</v>
      </c>
      <c r="P1137" s="8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3">
        <f t="shared" si="106"/>
        <v>42558.781180555547</v>
      </c>
      <c r="T1137" s="13">
        <f t="shared" si="107"/>
        <v>42588.781180555547</v>
      </c>
      <c r="U1137" s="17" t="str">
        <f>LOOKUP(D1137,{0,1000,5000,10000,15000,20000,25000,30000,35000,40000,45000,50000,100000001},{"Less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6.4439140811455853E-2</v>
      </c>
      <c r="P1138" s="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3">
        <f t="shared" si="106"/>
        <v>42327.463298611103</v>
      </c>
      <c r="T1138" s="13">
        <f t="shared" si="107"/>
        <v>42357.463298611103</v>
      </c>
      <c r="U1138" s="17" t="str">
        <f>LOOKUP(D1138,{0,1000,5000,10000,15000,20000,25000,30000,35000,40000,45000,50000,100000001},{"Less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0.39500000000000002</v>
      </c>
      <c r="P1139" s="8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3">
        <f t="shared" si="106"/>
        <v>42453.611354166664</v>
      </c>
      <c r="T1139" s="13">
        <f t="shared" si="107"/>
        <v>42483.611354166664</v>
      </c>
      <c r="U1139" s="17" t="str">
        <f>LOOKUP(D1139,{0,1000,5000,10000,15000,20000,25000,30000,35000,40000,45000,50000,100000001},{"Less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3.5714285714285713E-3</v>
      </c>
      <c r="P1140" s="8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3">
        <f t="shared" si="106"/>
        <v>42736.698275462964</v>
      </c>
      <c r="T1140" s="13">
        <f t="shared" si="107"/>
        <v>42756.698275462964</v>
      </c>
      <c r="U1140" s="17" t="str">
        <f>LOOKUP(D1140,{0,1000,5000,10000,15000,20000,25000,30000,35000,40000,45000,50000,100000001},{"Less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6.2500000000000001E-4</v>
      </c>
      <c r="P1141" s="8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3">
        <f t="shared" si="106"/>
        <v>41975.139189814807</v>
      </c>
      <c r="T1141" s="13">
        <f t="shared" si="107"/>
        <v>42005.139189814807</v>
      </c>
      <c r="U1141" s="17" t="str">
        <f>LOOKUP(D1141,{0,1000,5000,10000,15000,20000,25000,30000,35000,40000,45000,50000,100000001},{"Less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 s="8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3">
        <f t="shared" si="106"/>
        <v>42192.253715277773</v>
      </c>
      <c r="T1142" s="13">
        <f t="shared" si="107"/>
        <v>42222.253715277773</v>
      </c>
      <c r="U1142" s="17" t="str">
        <f>LOOKUP(D1142,{0,1000,5000,10000,15000,20000,25000,30000,35000,40000,45000,50000,100000001},{"Less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43" spans="1:2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 s="8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3">
        <f t="shared" si="106"/>
        <v>42164.491319444445</v>
      </c>
      <c r="T1143" s="13">
        <f t="shared" si="107"/>
        <v>42194.491319444445</v>
      </c>
      <c r="U1143" s="17" t="str">
        <f>LOOKUP(D1143,{0,1000,5000,10000,15000,20000,25000,30000,35000,40000,45000,50000,100000001},{"Less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 s="8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3">
        <f t="shared" si="106"/>
        <v>42021.797766203708</v>
      </c>
      <c r="T1144" s="13">
        <f t="shared" si="107"/>
        <v>42051.797766203708</v>
      </c>
      <c r="U1144" s="17" t="str">
        <f>LOOKUP(D1144,{0,1000,5000,10000,15000,20000,25000,30000,35000,40000,45000,50000,100000001},{"Less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4.1333333333333335E-3</v>
      </c>
      <c r="P1145" s="8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3">
        <f t="shared" si="106"/>
        <v>42324.985254629624</v>
      </c>
      <c r="T1145" s="13">
        <f t="shared" si="107"/>
        <v>42354.985254629624</v>
      </c>
      <c r="U1145" s="17" t="str">
        <f>LOOKUP(D1145,{0,1000,5000,10000,15000,20000,25000,30000,35000,40000,45000,50000,100000001},{"Less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 s="8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3">
        <f t="shared" si="106"/>
        <v>42092.973611111105</v>
      </c>
      <c r="T1146" s="13">
        <f t="shared" si="107"/>
        <v>42122.973611111105</v>
      </c>
      <c r="U1146" s="17" t="str">
        <f>LOOKUP(D1146,{0,1000,5000,10000,15000,20000,25000,30000,35000,40000,45000,50000,100000001},{"Less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1.25E-3</v>
      </c>
      <c r="P1147" s="8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3">
        <f t="shared" si="106"/>
        <v>41854.539259259262</v>
      </c>
      <c r="T1147" s="13">
        <f t="shared" si="107"/>
        <v>41914.539259259262</v>
      </c>
      <c r="U1147" s="17" t="str">
        <f>LOOKUP(D1147,{0,1000,5000,10000,15000,20000,25000,30000,35000,40000,45000,50000,100000001},{"Less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8.8333333333333333E-2</v>
      </c>
      <c r="P1148" s="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3">
        <f t="shared" si="106"/>
        <v>41723.745057870365</v>
      </c>
      <c r="T1148" s="13">
        <f t="shared" si="107"/>
        <v>41761.745057870365</v>
      </c>
      <c r="U1148" s="17" t="str">
        <f>LOOKUP(D1148,{0,1000,5000,10000,15000,20000,25000,30000,35000,40000,45000,50000,100000001},{"Less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 s="8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3">
        <f t="shared" si="106"/>
        <v>41871.763692129629</v>
      </c>
      <c r="T1149" s="13">
        <f t="shared" si="107"/>
        <v>41931.763692129629</v>
      </c>
      <c r="U1149" s="17" t="str">
        <f>LOOKUP(D1149,{0,1000,5000,10000,15000,20000,25000,30000,35000,40000,45000,50000,100000001},{"Less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4.8666666666666667E-3</v>
      </c>
      <c r="P1150" s="8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3">
        <f t="shared" si="106"/>
        <v>42674.962743055548</v>
      </c>
      <c r="T1150" s="13">
        <f t="shared" si="107"/>
        <v>42705.00440972222</v>
      </c>
      <c r="U1150" s="17" t="str">
        <f>LOOKUP(D1150,{0,1000,5000,10000,15000,20000,25000,30000,35000,40000,45000,50000,100000001},{"Less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1.5E-3</v>
      </c>
      <c r="P1151" s="8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3">
        <f t="shared" si="106"/>
        <v>42507.501921296294</v>
      </c>
      <c r="T1151" s="13">
        <f t="shared" si="107"/>
        <v>42537.501921296294</v>
      </c>
      <c r="U1151" s="17" t="str">
        <f>LOOKUP(D1151,{0,1000,5000,10000,15000,20000,25000,30000,35000,40000,45000,50000,100000001},{"Less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0.1008</v>
      </c>
      <c r="P1152" s="8">
        <f t="shared" si="103"/>
        <v>42</v>
      </c>
      <c r="Q1152" t="str">
        <f t="shared" si="104"/>
        <v>food</v>
      </c>
      <c r="R1152" t="str">
        <f t="shared" si="105"/>
        <v>food trucks</v>
      </c>
      <c r="S1152" s="13">
        <f t="shared" si="106"/>
        <v>42317.74623842592</v>
      </c>
      <c r="T1152" s="13">
        <f t="shared" si="107"/>
        <v>42377.74623842592</v>
      </c>
      <c r="U1152" s="17" t="str">
        <f>LOOKUP(D1152,{0,1000,5000,10000,15000,20000,25000,30000,35000,40000,45000,50000,100000001},{"Less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 s="8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3">
        <f t="shared" si="106"/>
        <v>42223.894247685181</v>
      </c>
      <c r="T1153" s="13">
        <f t="shared" si="107"/>
        <v>42253.894247685181</v>
      </c>
      <c r="U1153" s="17" t="str">
        <f>LOOKUP(D1153,{0,1000,5000,10000,15000,20000,25000,30000,35000,40000,45000,50000,100000001},{"Less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54" spans="1:2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2"/>
        <v>5.6937500000000002E-2</v>
      </c>
      <c r="P1154" s="8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3">
        <f t="shared" si="106"/>
        <v>42109.501296296294</v>
      </c>
      <c r="T1154" s="13">
        <f t="shared" si="107"/>
        <v>42139.501296296294</v>
      </c>
      <c r="U1154" s="17" t="str">
        <f>LOOKUP(D1154,{0,1000,5000,10000,15000,20000,25000,30000,35000,40000,45000,50000,100000001},{"Less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08">E1155/D1155</f>
        <v>6.2500000000000003E-3</v>
      </c>
      <c r="P1155" s="8">
        <f t="shared" ref="P1155:P1218" si="109">E1155/L1155</f>
        <v>50</v>
      </c>
      <c r="Q1155" t="str">
        <f t="shared" ref="Q1155:Q1218" si="110">LEFT(N1155,SEARCH("/",N1155)-1)</f>
        <v>food</v>
      </c>
      <c r="R1155" t="str">
        <f t="shared" ref="R1155:R1218" si="111">MID(N1155,SEARCH("/",N1155)+1,255)</f>
        <v>food trucks</v>
      </c>
      <c r="S1155" s="13">
        <f t="shared" ref="S1155:S1218" si="112">(((J1155/60)/60)/24)+DATE(1970,1,1)+(-5/24)</f>
        <v>42143.505844907406</v>
      </c>
      <c r="T1155" s="13">
        <f t="shared" ref="T1155:T1218" si="113">(((I1155/60)/60)/24)+DATE(1970,1,1)+(-5/24)</f>
        <v>42173.505844907406</v>
      </c>
      <c r="U1155" s="17" t="str">
        <f>LOOKUP(D1155,{0,1000,5000,10000,15000,20000,25000,30000,35000,40000,45000,50000,100000001},{"Less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6.5000000000000002E-2</v>
      </c>
      <c r="P1156" s="8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3">
        <f t="shared" si="112"/>
        <v>42222.900532407402</v>
      </c>
      <c r="T1156" s="13">
        <f t="shared" si="113"/>
        <v>42252.900532407402</v>
      </c>
      <c r="U1156" s="17" t="str">
        <f>LOOKUP(D1156,{0,1000,5000,10000,15000,20000,25000,30000,35000,40000,45000,50000,100000001},{"Less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7.5199999999999998E-3</v>
      </c>
      <c r="P1157" s="8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3">
        <f t="shared" si="112"/>
        <v>41835.555648148147</v>
      </c>
      <c r="T1157" s="13">
        <f t="shared" si="113"/>
        <v>41865.555648148147</v>
      </c>
      <c r="U1157" s="17" t="str">
        <f>LOOKUP(D1157,{0,1000,5000,10000,15000,20000,25000,30000,35000,40000,45000,50000,100000001},{"Less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 s="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3">
        <f t="shared" si="112"/>
        <v>42028.862986111104</v>
      </c>
      <c r="T1158" s="13">
        <f t="shared" si="113"/>
        <v>42058.862986111104</v>
      </c>
      <c r="U1158" s="17" t="str">
        <f>LOOKUP(D1158,{0,1000,5000,10000,15000,20000,25000,30000,35000,40000,45000,50000,100000001},{"Less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1.5100000000000001E-2</v>
      </c>
      <c r="P1159" s="8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3">
        <f t="shared" si="112"/>
        <v>41918.419907407406</v>
      </c>
      <c r="T1159" s="13">
        <f t="shared" si="113"/>
        <v>41978.461574074077</v>
      </c>
      <c r="U1159" s="17" t="str">
        <f>LOOKUP(D1159,{0,1000,5000,10000,15000,20000,25000,30000,35000,40000,45000,50000,100000001},{"Less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4.6666666666666671E-3</v>
      </c>
      <c r="P1160" s="8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3">
        <f t="shared" si="112"/>
        <v>41951.883425925924</v>
      </c>
      <c r="T1160" s="13">
        <f t="shared" si="113"/>
        <v>41981.883425925924</v>
      </c>
      <c r="U1160" s="17" t="str">
        <f>LOOKUP(D1160,{0,1000,5000,10000,15000,20000,25000,30000,35000,40000,45000,50000,100000001},{"Less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 s="8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3">
        <f t="shared" si="112"/>
        <v>42154.518113425926</v>
      </c>
      <c r="T1161" s="13">
        <f t="shared" si="113"/>
        <v>42185.447916666664</v>
      </c>
      <c r="U1161" s="17" t="str">
        <f>LOOKUP(D1161,{0,1000,5000,10000,15000,20000,25000,30000,35000,40000,45000,50000,100000001},{"Less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3.85E-2</v>
      </c>
      <c r="P1162" s="8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3">
        <f t="shared" si="112"/>
        <v>42060.946597222217</v>
      </c>
      <c r="T1162" s="13">
        <f t="shared" si="113"/>
        <v>42090.90493055556</v>
      </c>
      <c r="U1162" s="17" t="str">
        <f>LOOKUP(D1162,{0,1000,5000,10000,15000,20000,25000,30000,35000,40000,45000,50000,100000001},{"Less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 s="8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3">
        <f t="shared" si="112"/>
        <v>42122.421168981477</v>
      </c>
      <c r="T1163" s="13">
        <f t="shared" si="113"/>
        <v>42143.421168981477</v>
      </c>
      <c r="U1163" s="17" t="str">
        <f>LOOKUP(D1163,{0,1000,5000,10000,15000,20000,25000,30000,35000,40000,45000,50000,100000001},{"Less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5.8333333333333338E-4</v>
      </c>
      <c r="P1164" s="8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3">
        <f t="shared" si="112"/>
        <v>41876.475277777776</v>
      </c>
      <c r="T1164" s="13">
        <f t="shared" si="113"/>
        <v>41907.475277777776</v>
      </c>
      <c r="U1164" s="17" t="str">
        <f>LOOKUP(D1164,{0,1000,5000,10000,15000,20000,25000,30000,35000,40000,45000,50000,100000001},{"Less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 s="8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3">
        <f t="shared" si="112"/>
        <v>41830.515277777777</v>
      </c>
      <c r="T1165" s="13">
        <f t="shared" si="113"/>
        <v>41860.515277777777</v>
      </c>
      <c r="U1165" s="17" t="str">
        <f>LOOKUP(D1165,{0,1000,5000,10000,15000,20000,25000,30000,35000,40000,45000,50000,100000001},{"Less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 s="8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3">
        <f t="shared" si="112"/>
        <v>42509.51599537037</v>
      </c>
      <c r="T1166" s="13">
        <f t="shared" si="113"/>
        <v>42539.51599537037</v>
      </c>
      <c r="U1166" s="17" t="str">
        <f>LOOKUP(D1166,{0,1000,5000,10000,15000,20000,25000,30000,35000,40000,45000,50000,100000001},{"Less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0.20705000000000001</v>
      </c>
      <c r="P1167" s="8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3">
        <f t="shared" si="112"/>
        <v>41792.006134259253</v>
      </c>
      <c r="T1167" s="13">
        <f t="shared" si="113"/>
        <v>41826.006134259253</v>
      </c>
      <c r="U1167" s="17" t="str">
        <f>LOOKUP(D1167,{0,1000,5000,10000,15000,20000,25000,30000,35000,40000,45000,50000,100000001},{"Less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0.19139999999999999</v>
      </c>
      <c r="P1168" s="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3">
        <f t="shared" si="112"/>
        <v>42150.277106481481</v>
      </c>
      <c r="T1168" s="13">
        <f t="shared" si="113"/>
        <v>42180.958333333336</v>
      </c>
      <c r="U1168" s="17" t="str">
        <f>LOOKUP(D1168,{0,1000,5000,10000,15000,20000,25000,30000,35000,40000,45000,50000,100000001},{"Less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1.6316666666666667E-2</v>
      </c>
      <c r="P1169" s="8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3">
        <f t="shared" si="112"/>
        <v>41863.526562499996</v>
      </c>
      <c r="T1169" s="13">
        <f t="shared" si="113"/>
        <v>41894.526562499996</v>
      </c>
      <c r="U1169" s="17" t="str">
        <f>LOOKUP(D1169,{0,1000,5000,10000,15000,20000,25000,30000,35000,40000,45000,50000,100000001},{"Less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5.6666666666666664E-2</v>
      </c>
      <c r="P1170" s="8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3">
        <f t="shared" si="112"/>
        <v>42604.845659722218</v>
      </c>
      <c r="T1170" s="13">
        <f t="shared" si="113"/>
        <v>42634.845659722218</v>
      </c>
      <c r="U1170" s="17" t="str">
        <f>LOOKUP(D1170,{0,1000,5000,10000,15000,20000,25000,30000,35000,40000,45000,50000,100000001},{"Less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1.6999999999999999E-3</v>
      </c>
      <c r="P1171" s="8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3">
        <f t="shared" si="112"/>
        <v>42027.145405092589</v>
      </c>
      <c r="T1171" s="13">
        <f t="shared" si="113"/>
        <v>42057.145405092589</v>
      </c>
      <c r="U1171" s="17" t="str">
        <f>LOOKUP(D1171,{0,1000,5000,10000,15000,20000,25000,30000,35000,40000,45000,50000,100000001},{"Less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4.0000000000000001E-3</v>
      </c>
      <c r="P1172" s="8">
        <f t="shared" si="109"/>
        <v>50</v>
      </c>
      <c r="Q1172" t="str">
        <f t="shared" si="110"/>
        <v>food</v>
      </c>
      <c r="R1172" t="str">
        <f t="shared" si="111"/>
        <v>food trucks</v>
      </c>
      <c r="S1172" s="13">
        <f t="shared" si="112"/>
        <v>42124.684849537036</v>
      </c>
      <c r="T1172" s="13">
        <f t="shared" si="113"/>
        <v>42154.684849537036</v>
      </c>
      <c r="U1172" s="17" t="str">
        <f>LOOKUP(D1172,{0,1000,5000,10000,15000,20000,25000,30000,35000,40000,45000,50000,100000001},{"Less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1E-3</v>
      </c>
      <c r="P1173" s="8">
        <f t="shared" si="109"/>
        <v>25</v>
      </c>
      <c r="Q1173" t="str">
        <f t="shared" si="110"/>
        <v>food</v>
      </c>
      <c r="R1173" t="str">
        <f t="shared" si="111"/>
        <v>food trucks</v>
      </c>
      <c r="S1173" s="13">
        <f t="shared" si="112"/>
        <v>41938.596377314811</v>
      </c>
      <c r="T1173" s="13">
        <f t="shared" si="113"/>
        <v>41956.638043981475</v>
      </c>
      <c r="U1173" s="17" t="str">
        <f>LOOKUP(D1173,{0,1000,5000,10000,15000,20000,25000,30000,35000,40000,45000,50000,100000001},{"Less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 s="8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3">
        <f t="shared" si="112"/>
        <v>41841.473981481482</v>
      </c>
      <c r="T1174" s="13">
        <f t="shared" si="113"/>
        <v>41871.473981481482</v>
      </c>
      <c r="U1174" s="17" t="str">
        <f>LOOKUP(D1174,{0,1000,5000,10000,15000,20000,25000,30000,35000,40000,45000,50000,100000001},{"Less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2.4000000000000001E-4</v>
      </c>
      <c r="P1175" s="8">
        <f t="shared" si="109"/>
        <v>30</v>
      </c>
      <c r="Q1175" t="str">
        <f t="shared" si="110"/>
        <v>food</v>
      </c>
      <c r="R1175" t="str">
        <f t="shared" si="111"/>
        <v>food trucks</v>
      </c>
      <c r="S1175" s="13">
        <f t="shared" si="112"/>
        <v>42183.97751157407</v>
      </c>
      <c r="T1175" s="13">
        <f t="shared" si="113"/>
        <v>42218.97751157407</v>
      </c>
      <c r="U1175" s="17" t="str">
        <f>LOOKUP(D1175,{0,1000,5000,10000,15000,20000,25000,30000,35000,40000,45000,50000,100000001},{"Less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5.906666666666667E-2</v>
      </c>
      <c r="P1176" s="8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3">
        <f t="shared" si="112"/>
        <v>42468.633414351854</v>
      </c>
      <c r="T1176" s="13">
        <f t="shared" si="113"/>
        <v>42498.633414351854</v>
      </c>
      <c r="U1176" s="17" t="str">
        <f>LOOKUP(D1176,{0,1000,5000,10000,15000,20000,25000,30000,35000,40000,45000,50000,100000001},{"Less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2.9250000000000002E-2</v>
      </c>
      <c r="P1177" s="8">
        <f t="shared" si="109"/>
        <v>65</v>
      </c>
      <c r="Q1177" t="str">
        <f t="shared" si="110"/>
        <v>food</v>
      </c>
      <c r="R1177" t="str">
        <f t="shared" si="111"/>
        <v>food trucks</v>
      </c>
      <c r="S1177" s="13">
        <f t="shared" si="112"/>
        <v>42170.520127314812</v>
      </c>
      <c r="T1177" s="13">
        <f t="shared" si="113"/>
        <v>42200.520127314812</v>
      </c>
      <c r="U1177" s="17" t="str">
        <f>LOOKUP(D1177,{0,1000,5000,10000,15000,20000,25000,30000,35000,40000,45000,50000,100000001},{"Less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5.7142857142857142E-5</v>
      </c>
      <c r="P1178" s="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3">
        <f t="shared" si="112"/>
        <v>42745.811319444438</v>
      </c>
      <c r="T1178" s="13">
        <f t="shared" si="113"/>
        <v>42800.333333333336</v>
      </c>
      <c r="U1178" s="17" t="str">
        <f>LOOKUP(D1178,{0,1000,5000,10000,15000,20000,25000,30000,35000,40000,45000,50000,100000001},{"Less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 s="8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3">
        <f t="shared" si="112"/>
        <v>41897.452499999999</v>
      </c>
      <c r="T1179" s="13">
        <f t="shared" si="113"/>
        <v>41927.452499999999</v>
      </c>
      <c r="U1179" s="17" t="str">
        <f>LOOKUP(D1179,{0,1000,5000,10000,15000,20000,25000,30000,35000,40000,45000,50000,100000001},{"Less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6.666666666666667E-5</v>
      </c>
      <c r="P1180" s="8">
        <f t="shared" si="109"/>
        <v>5</v>
      </c>
      <c r="Q1180" t="str">
        <f t="shared" si="110"/>
        <v>food</v>
      </c>
      <c r="R1180" t="str">
        <f t="shared" si="111"/>
        <v>food trucks</v>
      </c>
      <c r="S1180" s="13">
        <f t="shared" si="112"/>
        <v>41837.69736111111</v>
      </c>
      <c r="T1180" s="13">
        <f t="shared" si="113"/>
        <v>41867.69736111111</v>
      </c>
      <c r="U1180" s="17" t="str">
        <f>LOOKUP(D1180,{0,1000,5000,10000,15000,20000,25000,30000,35000,40000,45000,50000,100000001},{"Less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5.3333333333333337E-2</v>
      </c>
      <c r="P1181" s="8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3">
        <f t="shared" si="112"/>
        <v>42275.511886574073</v>
      </c>
      <c r="T1181" s="13">
        <f t="shared" si="113"/>
        <v>42305.511886574073</v>
      </c>
      <c r="U1181" s="17" t="str">
        <f>LOOKUP(D1181,{0,1000,5000,10000,15000,20000,25000,30000,35000,40000,45000,50000,100000001},{"Less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0.11749999999999999</v>
      </c>
      <c r="P1182" s="8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3">
        <f t="shared" si="112"/>
        <v>41781.598541666666</v>
      </c>
      <c r="T1182" s="13">
        <f t="shared" si="113"/>
        <v>41818.598541666666</v>
      </c>
      <c r="U1182" s="17" t="str">
        <f>LOOKUP(D1182,{0,1000,5000,10000,15000,20000,25000,30000,35000,40000,45000,50000,100000001},{"Less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8.0000000000000007E-5</v>
      </c>
      <c r="P1183" s="8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3">
        <f t="shared" si="112"/>
        <v>42034.131030092591</v>
      </c>
      <c r="T1183" s="13">
        <f t="shared" si="113"/>
        <v>42064.131030092591</v>
      </c>
      <c r="U1183" s="17" t="str">
        <f>LOOKUP(D1183,{0,1000,5000,10000,15000,20000,25000,30000,35000,40000,45000,50000,100000001},{"Less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4.2000000000000003E-2</v>
      </c>
      <c r="P1184" s="8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3">
        <f t="shared" si="112"/>
        <v>42728.619074074071</v>
      </c>
      <c r="T1184" s="13">
        <f t="shared" si="113"/>
        <v>42747.487499999996</v>
      </c>
      <c r="U1184" s="17" t="str">
        <f>LOOKUP(D1184,{0,1000,5000,10000,15000,20000,25000,30000,35000,40000,45000,50000,100000001},{"Less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0.04</v>
      </c>
      <c r="P1185" s="8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3">
        <f t="shared" si="112"/>
        <v>42656.653043981474</v>
      </c>
      <c r="T1185" s="13">
        <f t="shared" si="113"/>
        <v>42675.957638888889</v>
      </c>
      <c r="U1185" s="17" t="str">
        <f>LOOKUP(D1185,{0,1000,5000,10000,15000,20000,25000,30000,35000,40000,45000,50000,100000001},{"Less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1.0493636363636363</v>
      </c>
      <c r="P1186" s="8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3">
        <f t="shared" si="112"/>
        <v>42741.391331018516</v>
      </c>
      <c r="T1186" s="13">
        <f t="shared" si="113"/>
        <v>42772.391331018516</v>
      </c>
      <c r="U1186" s="17" t="str">
        <f>LOOKUP(D1186,{0,1000,5000,10000,15000,20000,25000,30000,35000,40000,45000,50000,100000001},{"Less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1.0544</v>
      </c>
      <c r="P1187" s="8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3">
        <f t="shared" si="112"/>
        <v>42130.656817129631</v>
      </c>
      <c r="T1187" s="13">
        <f t="shared" si="113"/>
        <v>42162.958333333336</v>
      </c>
      <c r="U1187" s="17" t="str">
        <f>LOOKUP(D1187,{0,1000,5000,10000,15000,20000,25000,30000,35000,40000,45000,50000,100000001},{"Less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1.0673333333333332</v>
      </c>
      <c r="P1188" s="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3">
        <f t="shared" si="112"/>
        <v>42123.655034722215</v>
      </c>
      <c r="T1188" s="13">
        <f t="shared" si="113"/>
        <v>42156.737499999996</v>
      </c>
      <c r="U1188" s="17" t="str">
        <f>LOOKUP(D1188,{0,1000,5000,10000,15000,20000,25000,30000,35000,40000,45000,50000,100000001},{"Less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1.0412571428571429</v>
      </c>
      <c r="P1189" s="8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3">
        <f t="shared" si="112"/>
        <v>42109.686608796292</v>
      </c>
      <c r="T1189" s="13">
        <f t="shared" si="113"/>
        <v>42141.541666666664</v>
      </c>
      <c r="U1189" s="17" t="str">
        <f>LOOKUP(D1189,{0,1000,5000,10000,15000,20000,25000,30000,35000,40000,45000,50000,100000001},{"Less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1.6054999999999999</v>
      </c>
      <c r="P1190" s="8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3">
        <f t="shared" si="112"/>
        <v>42711.492361111108</v>
      </c>
      <c r="T1190" s="13">
        <f t="shared" si="113"/>
        <v>42732.492361111108</v>
      </c>
      <c r="U1190" s="17" t="str">
        <f>LOOKUP(D1190,{0,1000,5000,10000,15000,20000,25000,30000,35000,40000,45000,50000,100000001},{"Less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1.0777777777777777</v>
      </c>
      <c r="P1191" s="8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3">
        <f t="shared" si="112"/>
        <v>42529.770775462959</v>
      </c>
      <c r="T1191" s="13">
        <f t="shared" si="113"/>
        <v>42550.770775462959</v>
      </c>
      <c r="U1191" s="17" t="str">
        <f>LOOKUP(D1191,{0,1000,5000,10000,15000,20000,25000,30000,35000,40000,45000,50000,100000001},{"Less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1.35</v>
      </c>
      <c r="P1192" s="8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3">
        <f t="shared" si="112"/>
        <v>41852.457465277774</v>
      </c>
      <c r="T1192" s="13">
        <f t="shared" si="113"/>
        <v>41882.457465277774</v>
      </c>
      <c r="U1192" s="17" t="str">
        <f>LOOKUP(D1192,{0,1000,5000,10000,15000,20000,25000,30000,35000,40000,45000,50000,100000001},{"Less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1.0907407407407408</v>
      </c>
      <c r="P1193" s="8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3">
        <f t="shared" si="112"/>
        <v>42419.395370370366</v>
      </c>
      <c r="T1193" s="13">
        <f t="shared" si="113"/>
        <v>42449.353703703695</v>
      </c>
      <c r="U1193" s="17" t="str">
        <f>LOOKUP(D1193,{0,1000,5000,10000,15000,20000,25000,30000,35000,40000,45000,50000,100000001},{"Less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2.9</v>
      </c>
      <c r="P1194" s="8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3">
        <f t="shared" si="112"/>
        <v>42747.298356481479</v>
      </c>
      <c r="T1194" s="13">
        <f t="shared" si="113"/>
        <v>42777.298356481479</v>
      </c>
      <c r="U1194" s="17" t="str">
        <f>LOOKUP(D1194,{0,1000,5000,10000,15000,20000,25000,30000,35000,40000,45000,50000,100000001},{"Less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1.0395714285714286</v>
      </c>
      <c r="P1195" s="8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3">
        <f t="shared" si="112"/>
        <v>42409.567743055559</v>
      </c>
      <c r="T1195" s="13">
        <f t="shared" si="113"/>
        <v>42469.526076388887</v>
      </c>
      <c r="U1195" s="17" t="str">
        <f>LOOKUP(D1195,{0,1000,5000,10000,15000,20000,25000,30000,35000,40000,45000,50000,100000001},{"Less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3.2223999999999999</v>
      </c>
      <c r="P1196" s="8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3">
        <f t="shared" si="112"/>
        <v>42072.27984953703</v>
      </c>
      <c r="T1196" s="13">
        <f t="shared" si="113"/>
        <v>42102.27984953703</v>
      </c>
      <c r="U1196" s="17" t="str">
        <f>LOOKUP(D1196,{0,1000,5000,10000,15000,20000,25000,30000,35000,40000,45000,50000,100000001},{"Less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1.35</v>
      </c>
      <c r="P1197" s="8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3">
        <f t="shared" si="112"/>
        <v>42298.139502314814</v>
      </c>
      <c r="T1197" s="13">
        <f t="shared" si="113"/>
        <v>42358.166666666664</v>
      </c>
      <c r="U1197" s="17" t="str">
        <f>LOOKUP(D1197,{0,1000,5000,10000,15000,20000,25000,30000,35000,40000,45000,50000,100000001},{"Less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2.6991034482758622</v>
      </c>
      <c r="P1198" s="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3">
        <f t="shared" si="112"/>
        <v>42326.610405092586</v>
      </c>
      <c r="T1198" s="13">
        <f t="shared" si="113"/>
        <v>42356.610405092586</v>
      </c>
      <c r="U1198" s="17" t="str">
        <f>LOOKUP(D1198,{0,1000,5000,10000,15000,20000,25000,30000,35000,40000,45000,50000,100000001},{"Less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2.5329333333333333</v>
      </c>
      <c r="P1199" s="8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3">
        <f t="shared" si="112"/>
        <v>42503.456412037034</v>
      </c>
      <c r="T1199" s="13">
        <f t="shared" si="113"/>
        <v>42534.040972222218</v>
      </c>
      <c r="U1199" s="17" t="str">
        <f>LOOKUP(D1199,{0,1000,5000,10000,15000,20000,25000,30000,35000,40000,45000,50000,100000001},{"Less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2.6059999999999999</v>
      </c>
      <c r="P1200" s="8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3">
        <f t="shared" si="112"/>
        <v>42333.410717592589</v>
      </c>
      <c r="T1200" s="13">
        <f t="shared" si="113"/>
        <v>42368.916666666664</v>
      </c>
      <c r="U1200" s="17" t="str">
        <f>LOOKUP(D1200,{0,1000,5000,10000,15000,20000,25000,30000,35000,40000,45000,50000,100000001},{"Less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1.0131677953348381</v>
      </c>
      <c r="P1201" s="8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3">
        <f t="shared" si="112"/>
        <v>42161.562499999993</v>
      </c>
      <c r="T1201" s="13">
        <f t="shared" si="113"/>
        <v>42193.562499999993</v>
      </c>
      <c r="U1201" s="17" t="str">
        <f>LOOKUP(D1201,{0,1000,5000,10000,15000,20000,25000,30000,35000,40000,45000,50000,100000001},{"Less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1.2560416666666667</v>
      </c>
      <c r="P1202" s="8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3">
        <f t="shared" si="112"/>
        <v>42089.269166666665</v>
      </c>
      <c r="T1202" s="13">
        <f t="shared" si="113"/>
        <v>42110.269166666665</v>
      </c>
      <c r="U1202" s="17" t="str">
        <f>LOOKUP(D1202,{0,1000,5000,10000,15000,20000,25000,30000,35000,40000,45000,50000,100000001},{"Less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1.0243783333333334</v>
      </c>
      <c r="P1203" s="8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3">
        <f t="shared" si="112"/>
        <v>42536.398680555554</v>
      </c>
      <c r="T1203" s="13">
        <f t="shared" si="113"/>
        <v>42566.398680555554</v>
      </c>
      <c r="U1203" s="17" t="str">
        <f>LOOKUP(D1203,{0,1000,5000,10000,15000,20000,25000,30000,35000,40000,45000,50000,100000001},{"Less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1.99244</v>
      </c>
      <c r="P1204" s="8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3">
        <f t="shared" si="112"/>
        <v>42152.080486111103</v>
      </c>
      <c r="T1204" s="13">
        <f t="shared" si="113"/>
        <v>42182.080486111103</v>
      </c>
      <c r="U1204" s="17" t="str">
        <f>LOOKUP(D1204,{0,1000,5000,10000,15000,20000,25000,30000,35000,40000,45000,50000,100000001},{"Less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1.0245398773006136</v>
      </c>
      <c r="P1205" s="8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3">
        <f t="shared" si="112"/>
        <v>42125.4065625</v>
      </c>
      <c r="T1205" s="13">
        <f t="shared" si="113"/>
        <v>42155.4065625</v>
      </c>
      <c r="U1205" s="17" t="str">
        <f>LOOKUP(D1205,{0,1000,5000,10000,15000,20000,25000,30000,35000,40000,45000,50000,100000001},{"Less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1.0294615384615384</v>
      </c>
      <c r="P1206" s="8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3">
        <f t="shared" si="112"/>
        <v>42297.539733796293</v>
      </c>
      <c r="T1206" s="13">
        <f t="shared" si="113"/>
        <v>42341.999999999993</v>
      </c>
      <c r="U1206" s="17" t="str">
        <f>LOOKUP(D1206,{0,1000,5000,10000,15000,20000,25000,30000,35000,40000,45000,50000,100000001},{"Less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1.0086153846153847</v>
      </c>
      <c r="P1207" s="8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3">
        <f t="shared" si="112"/>
        <v>42138.298043981478</v>
      </c>
      <c r="T1207" s="13">
        <f t="shared" si="113"/>
        <v>42168.298043981478</v>
      </c>
      <c r="U1207" s="17" t="str">
        <f>LOOKUP(D1207,{0,1000,5000,10000,15000,20000,25000,30000,35000,40000,45000,50000,100000001},{"Less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1.1499999999999999</v>
      </c>
      <c r="P1208" s="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3">
        <f t="shared" si="112"/>
        <v>42772.567743055559</v>
      </c>
      <c r="T1208" s="13">
        <f t="shared" si="113"/>
        <v>42805.353472222218</v>
      </c>
      <c r="U1208" s="17" t="str">
        <f>LOOKUP(D1208,{0,1000,5000,10000,15000,20000,25000,30000,35000,40000,45000,50000,100000001},{"Less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1.0416766467065868</v>
      </c>
      <c r="P1209" s="8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3">
        <f t="shared" si="112"/>
        <v>42430.221909722219</v>
      </c>
      <c r="T1209" s="13">
        <f t="shared" si="113"/>
        <v>42460.208333333336</v>
      </c>
      <c r="U1209" s="17" t="str">
        <f>LOOKUP(D1209,{0,1000,5000,10000,15000,20000,25000,30000,35000,40000,45000,50000,100000001},{"Less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1.5529999999999999</v>
      </c>
      <c r="P1210" s="8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3">
        <f t="shared" si="112"/>
        <v>42423.500740740739</v>
      </c>
      <c r="T1210" s="13">
        <f t="shared" si="113"/>
        <v>42453.459074074075</v>
      </c>
      <c r="U1210" s="17" t="str">
        <f>LOOKUP(D1210,{0,1000,5000,10000,15000,20000,25000,30000,35000,40000,45000,50000,100000001},{"Less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1.06</v>
      </c>
      <c r="P1211" s="8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3">
        <f t="shared" si="112"/>
        <v>42761.637789351851</v>
      </c>
      <c r="T1211" s="13">
        <f t="shared" si="113"/>
        <v>42791.637789351851</v>
      </c>
      <c r="U1211" s="17" t="str">
        <f>LOOKUP(D1211,{0,1000,5000,10000,15000,20000,25000,30000,35000,40000,45000,50000,100000001},{"Less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2.5431499999999998</v>
      </c>
      <c r="P1212" s="8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3">
        <f t="shared" si="112"/>
        <v>42132.733472222222</v>
      </c>
      <c r="T1212" s="13">
        <f t="shared" si="113"/>
        <v>42155.666666666664</v>
      </c>
      <c r="U1212" s="17" t="str">
        <f>LOOKUP(D1212,{0,1000,5000,10000,15000,20000,25000,30000,35000,40000,45000,50000,100000001},{"Less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1.0109999999999999</v>
      </c>
      <c r="P1213" s="8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3">
        <f t="shared" si="112"/>
        <v>42515.658113425925</v>
      </c>
      <c r="T1213" s="13">
        <f t="shared" si="113"/>
        <v>42530.658113425925</v>
      </c>
      <c r="U1213" s="17" t="str">
        <f>LOOKUP(D1213,{0,1000,5000,10000,15000,20000,25000,30000,35000,40000,45000,50000,100000001},{"Less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1.2904</v>
      </c>
      <c r="P1214" s="8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3">
        <f t="shared" si="112"/>
        <v>42318.741840277777</v>
      </c>
      <c r="T1214" s="13">
        <f t="shared" si="113"/>
        <v>42334.833333333336</v>
      </c>
      <c r="U1214" s="17" t="str">
        <f>LOOKUP(D1214,{0,1000,5000,10000,15000,20000,25000,30000,35000,40000,45000,50000,100000001},{"Less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1.0223076923076924</v>
      </c>
      <c r="P1215" s="8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3">
        <f t="shared" si="112"/>
        <v>42731.547453703701</v>
      </c>
      <c r="T1215" s="13">
        <f t="shared" si="113"/>
        <v>42766.547453703701</v>
      </c>
      <c r="U1215" s="17" t="str">
        <f>LOOKUP(D1215,{0,1000,5000,10000,15000,20000,25000,30000,35000,40000,45000,50000,100000001},{"Less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1.3180000000000001</v>
      </c>
      <c r="P1216" s="8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3">
        <f t="shared" si="112"/>
        <v>42104.632002314807</v>
      </c>
      <c r="T1216" s="13">
        <f t="shared" si="113"/>
        <v>42164.632002314807</v>
      </c>
      <c r="U1216" s="17" t="str">
        <f>LOOKUP(D1216,{0,1000,5000,10000,15000,20000,25000,30000,35000,40000,45000,50000,100000001},{"Less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7.8608020000000005</v>
      </c>
      <c r="P1217" s="8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3">
        <f t="shared" si="112"/>
        <v>41759.714768518512</v>
      </c>
      <c r="T1217" s="13">
        <f t="shared" si="113"/>
        <v>41789.714768518512</v>
      </c>
      <c r="U1217" s="17" t="str">
        <f>LOOKUP(D1217,{0,1000,5000,10000,15000,20000,25000,30000,35000,40000,45000,50000,100000001},{"Less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08"/>
        <v>1.4570000000000001</v>
      </c>
      <c r="P1218" s="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3">
        <f t="shared" si="112"/>
        <v>42247.408067129632</v>
      </c>
      <c r="T1218" s="13">
        <f t="shared" si="113"/>
        <v>42279.752083333333</v>
      </c>
      <c r="U1218" s="17" t="str">
        <f>LOOKUP(D1218,{0,1000,5000,10000,15000,20000,25000,30000,35000,40000,45000,50000,100000001},{"Less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14">E1219/D1219</f>
        <v>1.026</v>
      </c>
      <c r="P1219" s="8">
        <f t="shared" ref="P1219:P1282" si="115">E1219/L1219</f>
        <v>148.57377049180329</v>
      </c>
      <c r="Q1219" t="str">
        <f t="shared" ref="Q1219:Q1282" si="116">LEFT(N1219,SEARCH("/",N1219)-1)</f>
        <v>photography</v>
      </c>
      <c r="R1219" t="str">
        <f t="shared" ref="R1219:R1282" si="117">MID(N1219,SEARCH("/",N1219)+1,255)</f>
        <v>photobooks</v>
      </c>
      <c r="S1219" s="13">
        <f t="shared" ref="S1219:S1282" si="118">(((J1219/60)/60)/24)+DATE(1970,1,1)+(-5/24)</f>
        <v>42535.6011574074</v>
      </c>
      <c r="T1219" s="13">
        <f t="shared" ref="T1219:T1282" si="119">(((I1219/60)/60)/24)+DATE(1970,1,1)+(-5/24)</f>
        <v>42565.6011574074</v>
      </c>
      <c r="U1219" s="17" t="str">
        <f>LOOKUP(D1219,{0,1000,5000,10000,15000,20000,25000,30000,35000,40000,45000,50000,100000001},{"Less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1.7227777777777777</v>
      </c>
      <c r="P1220" s="8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3">
        <f t="shared" si="118"/>
        <v>42278.453703703701</v>
      </c>
      <c r="T1220" s="13">
        <f t="shared" si="119"/>
        <v>42308.916666666664</v>
      </c>
      <c r="U1220" s="17" t="str">
        <f>LOOKUP(D1220,{0,1000,5000,10000,15000,20000,25000,30000,35000,40000,45000,50000,100000001},{"Less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1.5916819571865444</v>
      </c>
      <c r="P1221" s="8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3">
        <f t="shared" si="118"/>
        <v>42633.253622685181</v>
      </c>
      <c r="T1221" s="13">
        <f t="shared" si="119"/>
        <v>42663.253622685181</v>
      </c>
      <c r="U1221" s="17" t="str">
        <f>LOOKUP(D1221,{0,1000,5000,10000,15000,20000,25000,30000,35000,40000,45000,50000,100000001},{"Less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1.0376666666666667</v>
      </c>
      <c r="P1222" s="8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3">
        <f t="shared" si="118"/>
        <v>42211.420277777775</v>
      </c>
      <c r="T1222" s="13">
        <f t="shared" si="119"/>
        <v>42241.420277777775</v>
      </c>
      <c r="U1222" s="17" t="str">
        <f>LOOKUP(D1222,{0,1000,5000,10000,15000,20000,25000,30000,35000,40000,45000,50000,100000001},{"Less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1.1140954545454547</v>
      </c>
      <c r="P1223" s="8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3">
        <f t="shared" si="118"/>
        <v>42680.267222222225</v>
      </c>
      <c r="T1223" s="13">
        <f t="shared" si="119"/>
        <v>42707.791666666664</v>
      </c>
      <c r="U1223" s="17" t="str">
        <f>LOOKUP(D1223,{0,1000,5000,10000,15000,20000,25000,30000,35000,40000,45000,50000,100000001},{"Less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2.80375</v>
      </c>
      <c r="P1224" s="8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3">
        <f t="shared" si="118"/>
        <v>42430.512118055551</v>
      </c>
      <c r="T1224" s="13">
        <f t="shared" si="119"/>
        <v>42460.958333333336</v>
      </c>
      <c r="U1224" s="17" t="str">
        <f>LOOKUP(D1224,{0,1000,5000,10000,15000,20000,25000,30000,35000,40000,45000,50000,100000001},{"Less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1.1210606060606061</v>
      </c>
      <c r="P1225" s="8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3">
        <f t="shared" si="118"/>
        <v>42653.968854166662</v>
      </c>
      <c r="T1225" s="13">
        <f t="shared" si="119"/>
        <v>42684.010520833333</v>
      </c>
      <c r="U1225" s="17" t="str">
        <f>LOOKUP(D1225,{0,1000,5000,10000,15000,20000,25000,30000,35000,40000,45000,50000,100000001},{"Less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7.0666666666666669E-2</v>
      </c>
      <c r="P1226" s="8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3">
        <f t="shared" si="118"/>
        <v>41736.341458333329</v>
      </c>
      <c r="T1226" s="13">
        <f t="shared" si="119"/>
        <v>41796.341458333329</v>
      </c>
      <c r="U1226" s="17" t="str">
        <f>LOOKUP(D1226,{0,1000,5000,10000,15000,20000,25000,30000,35000,40000,45000,50000,100000001},{"Less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4.3999999999999997E-2</v>
      </c>
      <c r="P1227" s="8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3">
        <f t="shared" si="118"/>
        <v>41509.697662037033</v>
      </c>
      <c r="T1227" s="13">
        <f t="shared" si="119"/>
        <v>41569.697662037033</v>
      </c>
      <c r="U1227" s="17" t="str">
        <f>LOOKUP(D1227,{0,1000,5000,10000,15000,20000,25000,30000,35000,40000,45000,50000,100000001},{"Less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3.8739999999999997E-2</v>
      </c>
      <c r="P1228" s="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3">
        <f t="shared" si="118"/>
        <v>41715.666446759256</v>
      </c>
      <c r="T1228" s="13">
        <f t="shared" si="119"/>
        <v>41749.833333333328</v>
      </c>
      <c r="U1228" s="17" t="str">
        <f>LOOKUP(D1228,{0,1000,5000,10000,15000,20000,25000,30000,35000,40000,45000,50000,100000001},{"Less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 s="8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3">
        <f t="shared" si="118"/>
        <v>41827.710833333331</v>
      </c>
      <c r="T1229" s="13">
        <f t="shared" si="119"/>
        <v>41858.083333333328</v>
      </c>
      <c r="U1229" s="17" t="str">
        <f>LOOKUP(D1229,{0,1000,5000,10000,15000,20000,25000,30000,35000,40000,45000,50000,100000001},{"Less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0.29299999999999998</v>
      </c>
      <c r="P1230" s="8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3">
        <f t="shared" si="118"/>
        <v>40754.520925925921</v>
      </c>
      <c r="T1230" s="13">
        <f t="shared" si="119"/>
        <v>40814.520925925921</v>
      </c>
      <c r="U1230" s="17" t="str">
        <f>LOOKUP(D1230,{0,1000,5000,10000,15000,20000,25000,30000,35000,40000,45000,50000,100000001},{"Less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9.0909090909090905E-3</v>
      </c>
      <c r="P1231" s="8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3">
        <f t="shared" si="118"/>
        <v>40985.251469907402</v>
      </c>
      <c r="T1231" s="13">
        <f t="shared" si="119"/>
        <v>41015.458333333328</v>
      </c>
      <c r="U1231" s="17" t="str">
        <f>LOOKUP(D1231,{0,1000,5000,10000,15000,20000,25000,30000,35000,40000,45000,50000,100000001},{"Less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 s="8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3">
        <f t="shared" si="118"/>
        <v>40568.764236111107</v>
      </c>
      <c r="T1232" s="13">
        <f t="shared" si="119"/>
        <v>40598.764236111107</v>
      </c>
      <c r="U1232" s="17" t="str">
        <f>LOOKUP(D1232,{0,1000,5000,10000,15000,20000,25000,30000,35000,40000,45000,50000,100000001},{"Less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 s="8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3">
        <f t="shared" si="118"/>
        <v>42193.733425925922</v>
      </c>
      <c r="T1233" s="13">
        <f t="shared" si="119"/>
        <v>42243.833333333336</v>
      </c>
      <c r="U1233" s="17" t="str">
        <f>LOOKUP(D1233,{0,1000,5000,10000,15000,20000,25000,30000,35000,40000,45000,50000,100000001},{"Less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8.0000000000000002E-3</v>
      </c>
      <c r="P1234" s="8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3">
        <f t="shared" si="118"/>
        <v>41506.639699074076</v>
      </c>
      <c r="T1234" s="13">
        <f t="shared" si="119"/>
        <v>41553.639699074076</v>
      </c>
      <c r="U1234" s="17" t="str">
        <f>LOOKUP(D1234,{0,1000,5000,10000,15000,20000,25000,30000,35000,40000,45000,50000,100000001},{"Less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0.11600000000000001</v>
      </c>
      <c r="P1235" s="8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3">
        <f t="shared" si="118"/>
        <v>40939.740439814814</v>
      </c>
      <c r="T1235" s="13">
        <f t="shared" si="119"/>
        <v>40960.740439814814</v>
      </c>
      <c r="U1235" s="17" t="str">
        <f>LOOKUP(D1235,{0,1000,5000,10000,15000,20000,25000,30000,35000,40000,45000,50000,100000001},{"Less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 s="8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3">
        <f t="shared" si="118"/>
        <v>42007.580347222225</v>
      </c>
      <c r="T1236" s="13">
        <f t="shared" si="119"/>
        <v>42037.580347222225</v>
      </c>
      <c r="U1236" s="17" t="str">
        <f>LOOKUP(D1236,{0,1000,5000,10000,15000,20000,25000,30000,35000,40000,45000,50000,100000001},{"Less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2.787363950092912E-2</v>
      </c>
      <c r="P1237" s="8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3">
        <f t="shared" si="118"/>
        <v>41582.927071759259</v>
      </c>
      <c r="T1237" s="13">
        <f t="shared" si="119"/>
        <v>41622.927071759259</v>
      </c>
      <c r="U1237" s="17" t="str">
        <f>LOOKUP(D1237,{0,1000,5000,10000,15000,20000,25000,30000,35000,40000,45000,50000,100000001},{"Less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38" spans="1:2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 s="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3">
        <f t="shared" si="118"/>
        <v>41110.47180555555</v>
      </c>
      <c r="T1238" s="13">
        <f t="shared" si="119"/>
        <v>41118.458333333328</v>
      </c>
      <c r="U1238" s="17" t="str">
        <f>LOOKUP(D1238,{0,1000,5000,10000,15000,20000,25000,30000,35000,40000,45000,50000,100000001},{"Less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 s="8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3">
        <f t="shared" si="118"/>
        <v>41125.074826388889</v>
      </c>
      <c r="T1239" s="13">
        <f t="shared" si="119"/>
        <v>41145.074826388889</v>
      </c>
      <c r="U1239" s="17" t="str">
        <f>LOOKUP(D1239,{0,1000,5000,10000,15000,20000,25000,30000,35000,40000,45000,50000,100000001},{"Less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0.17799999999999999</v>
      </c>
      <c r="P1240" s="8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3">
        <f t="shared" si="118"/>
        <v>40731.402037037034</v>
      </c>
      <c r="T1240" s="13">
        <f t="shared" si="119"/>
        <v>40761.402037037034</v>
      </c>
      <c r="U1240" s="17" t="str">
        <f>LOOKUP(D1240,{0,1000,5000,10000,15000,20000,25000,30000,35000,40000,45000,50000,100000001},{"Less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 s="8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3">
        <f t="shared" si="118"/>
        <v>40883.754247685181</v>
      </c>
      <c r="T1241" s="13">
        <f t="shared" si="119"/>
        <v>40913.754247685181</v>
      </c>
      <c r="U1241" s="17" t="str">
        <f>LOOKUP(D1241,{0,1000,5000,10000,15000,20000,25000,30000,35000,40000,45000,50000,100000001},{"Less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3.0124999999999999E-2</v>
      </c>
      <c r="P1242" s="8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3">
        <f t="shared" si="118"/>
        <v>41408.831678240742</v>
      </c>
      <c r="T1242" s="13">
        <f t="shared" si="119"/>
        <v>41467.70208333333</v>
      </c>
      <c r="U1242" s="17" t="str">
        <f>LOOKUP(D1242,{0,1000,5000,10000,15000,20000,25000,30000,35000,40000,45000,50000,100000001},{"Less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0.50739999999999996</v>
      </c>
      <c r="P1243" s="8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3">
        <f t="shared" si="118"/>
        <v>41923.629398148143</v>
      </c>
      <c r="T1243" s="13">
        <f t="shared" si="119"/>
        <v>41946.040972222218</v>
      </c>
      <c r="U1243" s="17" t="str">
        <f>LOOKUP(D1243,{0,1000,5000,10000,15000,20000,25000,30000,35000,40000,45000,50000,100000001},{"Less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5.4884742041712408E-3</v>
      </c>
      <c r="P1244" s="8">
        <f t="shared" si="115"/>
        <v>5</v>
      </c>
      <c r="Q1244" t="str">
        <f t="shared" si="116"/>
        <v>music</v>
      </c>
      <c r="R1244" t="str">
        <f t="shared" si="117"/>
        <v>world music</v>
      </c>
      <c r="S1244" s="13">
        <f t="shared" si="118"/>
        <v>40781.957199074073</v>
      </c>
      <c r="T1244" s="13">
        <f t="shared" si="119"/>
        <v>40797.345833333333</v>
      </c>
      <c r="U1244" s="17" t="str">
        <f>LOOKUP(D1244,{0,1000,5000,10000,15000,20000,25000,30000,35000,40000,45000,50000,100000001},{"Less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0.14091666666666666</v>
      </c>
      <c r="P1245" s="8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3">
        <f t="shared" si="118"/>
        <v>40671.670960648145</v>
      </c>
      <c r="T1245" s="13">
        <f t="shared" si="119"/>
        <v>40732.666666666664</v>
      </c>
      <c r="U1245" s="17" t="str">
        <f>LOOKUP(D1245,{0,1000,5000,10000,15000,20000,25000,30000,35000,40000,45000,50000,100000001},{"Less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1.038</v>
      </c>
      <c r="P1246" s="8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3">
        <f t="shared" si="118"/>
        <v>41355.617164351846</v>
      </c>
      <c r="T1246" s="13">
        <f t="shared" si="119"/>
        <v>41386.666666666664</v>
      </c>
      <c r="U1246" s="17" t="str">
        <f>LOOKUP(D1246,{0,1000,5000,10000,15000,20000,25000,30000,35000,40000,45000,50000,100000001},{"Less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1.2024999999999999</v>
      </c>
      <c r="P1247" s="8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3">
        <f t="shared" si="118"/>
        <v>41774.391597222217</v>
      </c>
      <c r="T1247" s="13">
        <f t="shared" si="119"/>
        <v>41804.391597222217</v>
      </c>
      <c r="U1247" s="17" t="str">
        <f>LOOKUP(D1247,{0,1000,5000,10000,15000,20000,25000,30000,35000,40000,45000,50000,100000001},{"Less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1.17</v>
      </c>
      <c r="P1248" s="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3">
        <f t="shared" si="118"/>
        <v>40837.835057870368</v>
      </c>
      <c r="T1248" s="13">
        <f t="shared" si="119"/>
        <v>40882.876724537033</v>
      </c>
      <c r="U1248" s="17" t="str">
        <f>LOOKUP(D1248,{0,1000,5000,10000,15000,20000,25000,30000,35000,40000,45000,50000,100000001},{"Less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1.2214285714285715</v>
      </c>
      <c r="P1249" s="8">
        <f t="shared" si="115"/>
        <v>85.5</v>
      </c>
      <c r="Q1249" t="str">
        <f t="shared" si="116"/>
        <v>music</v>
      </c>
      <c r="R1249" t="str">
        <f t="shared" si="117"/>
        <v>rock</v>
      </c>
      <c r="S1249" s="13">
        <f t="shared" si="118"/>
        <v>41370.083969907406</v>
      </c>
      <c r="T1249" s="13">
        <f t="shared" si="119"/>
        <v>41400.083969907406</v>
      </c>
      <c r="U1249" s="17" t="str">
        <f>LOOKUP(D1249,{0,1000,5000,10000,15000,20000,25000,30000,35000,40000,45000,50000,100000001},{"Less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1.5164</v>
      </c>
      <c r="P1250" s="8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3">
        <f t="shared" si="118"/>
        <v>41767.448530092588</v>
      </c>
      <c r="T1250" s="13">
        <f t="shared" si="119"/>
        <v>41803.082638888889</v>
      </c>
      <c r="U1250" s="17" t="str">
        <f>LOOKUP(D1250,{0,1000,5000,10000,15000,20000,25000,30000,35000,40000,45000,50000,100000001},{"Less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1.0444</v>
      </c>
      <c r="P1251" s="8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3">
        <f t="shared" si="118"/>
        <v>41067.532534722224</v>
      </c>
      <c r="T1251" s="13">
        <f t="shared" si="119"/>
        <v>41097.532534722224</v>
      </c>
      <c r="U1251" s="17" t="str">
        <f>LOOKUP(D1251,{0,1000,5000,10000,15000,20000,25000,30000,35000,40000,45000,50000,100000001},{"Less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2.0015333333333332</v>
      </c>
      <c r="P1252" s="8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3">
        <f t="shared" si="118"/>
        <v>41843.434386574074</v>
      </c>
      <c r="T1252" s="13">
        <f t="shared" si="119"/>
        <v>41888.434386574074</v>
      </c>
      <c r="U1252" s="17" t="str">
        <f>LOOKUP(D1252,{0,1000,5000,10000,15000,20000,25000,30000,35000,40000,45000,50000,100000001},{"Less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1.018</v>
      </c>
      <c r="P1253" s="8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3">
        <f t="shared" si="118"/>
        <v>40751.606099537035</v>
      </c>
      <c r="T1253" s="13">
        <f t="shared" si="119"/>
        <v>40811.606099537035</v>
      </c>
      <c r="U1253" s="17" t="str">
        <f>LOOKUP(D1253,{0,1000,5000,10000,15000,20000,25000,30000,35000,40000,45000,50000,100000001},{"Less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1.3765714285714286</v>
      </c>
      <c r="P1254" s="8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3">
        <f t="shared" si="118"/>
        <v>41543.779733796291</v>
      </c>
      <c r="T1254" s="13">
        <f t="shared" si="119"/>
        <v>41571.779733796291</v>
      </c>
      <c r="U1254" s="17" t="str">
        <f>LOOKUP(D1254,{0,1000,5000,10000,15000,20000,25000,30000,35000,40000,45000,50000,100000001},{"Less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3038.3319999999999</v>
      </c>
      <c r="P1255" s="8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3">
        <f t="shared" si="118"/>
        <v>41855.575312499997</v>
      </c>
      <c r="T1255" s="13">
        <f t="shared" si="119"/>
        <v>41885.575312499997</v>
      </c>
      <c r="U1255" s="17" t="str">
        <f>LOOKUP(D1255,{0,1000,5000,10000,15000,20000,25000,30000,35000,40000,45000,50000,100000001},{"Less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1.9885074626865671</v>
      </c>
      <c r="P1256" s="8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3">
        <f t="shared" si="118"/>
        <v>40487.413032407407</v>
      </c>
      <c r="T1256" s="13">
        <f t="shared" si="119"/>
        <v>40543.999305555553</v>
      </c>
      <c r="U1256" s="17" t="str">
        <f>LOOKUP(D1256,{0,1000,5000,10000,15000,20000,25000,30000,35000,40000,45000,50000,100000001},{"Less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2.0236666666666667</v>
      </c>
      <c r="P1257" s="8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3">
        <f t="shared" si="118"/>
        <v>41579.637175925927</v>
      </c>
      <c r="T1257" s="13">
        <f t="shared" si="119"/>
        <v>41609.678842592592</v>
      </c>
      <c r="U1257" s="17" t="str">
        <f>LOOKUP(D1257,{0,1000,5000,10000,15000,20000,25000,30000,35000,40000,45000,50000,100000001},{"Less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1.1796376666666666</v>
      </c>
      <c r="P1258" s="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3">
        <f t="shared" si="118"/>
        <v>40921.711006944446</v>
      </c>
      <c r="T1258" s="13">
        <f t="shared" si="119"/>
        <v>40951.711006944446</v>
      </c>
      <c r="U1258" s="17" t="str">
        <f>LOOKUP(D1258,{0,1000,5000,10000,15000,20000,25000,30000,35000,40000,45000,50000,100000001},{"Less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2.9472727272727273</v>
      </c>
      <c r="P1259" s="8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3">
        <f t="shared" si="118"/>
        <v>40586.877199074072</v>
      </c>
      <c r="T1259" s="13">
        <f t="shared" si="119"/>
        <v>40635.835532407407</v>
      </c>
      <c r="U1259" s="17" t="str">
        <f>LOOKUP(D1259,{0,1000,5000,10000,15000,20000,25000,30000,35000,40000,45000,50000,100000001},{"Less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2.1314633333333335</v>
      </c>
      <c r="P1260" s="8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3">
        <f t="shared" si="118"/>
        <v>41487.402916666666</v>
      </c>
      <c r="T1260" s="13">
        <f t="shared" si="119"/>
        <v>41517.402916666666</v>
      </c>
      <c r="U1260" s="17" t="str">
        <f>LOOKUP(D1260,{0,1000,5000,10000,15000,20000,25000,30000,35000,40000,45000,50000,100000001},{"Less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1.0424</v>
      </c>
      <c r="P1261" s="8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3">
        <f t="shared" si="118"/>
        <v>41766.762314814812</v>
      </c>
      <c r="T1261" s="13">
        <f t="shared" si="119"/>
        <v>41798.957638888889</v>
      </c>
      <c r="U1261" s="17" t="str">
        <f>LOOKUP(D1261,{0,1000,5000,10000,15000,20000,25000,30000,35000,40000,45000,50000,100000001},{"Less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1.1366666666666667</v>
      </c>
      <c r="P1262" s="8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3">
        <f t="shared" si="118"/>
        <v>41666.63449074074</v>
      </c>
      <c r="T1262" s="13">
        <f t="shared" si="119"/>
        <v>41696.63449074074</v>
      </c>
      <c r="U1262" s="17" t="str">
        <f>LOOKUP(D1262,{0,1000,5000,10000,15000,20000,25000,30000,35000,40000,45000,50000,100000001},{"Less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1.0125</v>
      </c>
      <c r="P1263" s="8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3">
        <f t="shared" si="118"/>
        <v>41638.134571759256</v>
      </c>
      <c r="T1263" s="13">
        <f t="shared" si="119"/>
        <v>41668.134571759256</v>
      </c>
      <c r="U1263" s="17" t="str">
        <f>LOOKUP(D1263,{0,1000,5000,10000,15000,20000,25000,30000,35000,40000,45000,50000,100000001},{"Less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1.2541538461538462</v>
      </c>
      <c r="P1264" s="8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3">
        <f t="shared" si="118"/>
        <v>41656.554305555554</v>
      </c>
      <c r="T1264" s="13">
        <f t="shared" si="119"/>
        <v>41686.554305555554</v>
      </c>
      <c r="U1264" s="17" t="str">
        <f>LOOKUP(D1264,{0,1000,5000,10000,15000,20000,25000,30000,35000,40000,45000,50000,100000001},{"Less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1.19</v>
      </c>
      <c r="P1265" s="8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3">
        <f t="shared" si="118"/>
        <v>41691.875810185185</v>
      </c>
      <c r="T1265" s="13">
        <f t="shared" si="119"/>
        <v>41726.833333333328</v>
      </c>
      <c r="U1265" s="17" t="str">
        <f>LOOKUP(D1265,{0,1000,5000,10000,15000,20000,25000,30000,35000,40000,45000,50000,100000001},{"Less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1.6646153846153846</v>
      </c>
      <c r="P1266" s="8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3">
        <f t="shared" si="118"/>
        <v>41547.454664351848</v>
      </c>
      <c r="T1266" s="13">
        <f t="shared" si="119"/>
        <v>41576.454664351848</v>
      </c>
      <c r="U1266" s="17" t="str">
        <f>LOOKUP(D1266,{0,1000,5000,10000,15000,20000,25000,30000,35000,40000,45000,50000,100000001},{"Less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1.1914771428571429</v>
      </c>
      <c r="P1267" s="8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3">
        <f t="shared" si="118"/>
        <v>40465.446932870364</v>
      </c>
      <c r="T1267" s="13">
        <f t="shared" si="119"/>
        <v>40512.446932870364</v>
      </c>
      <c r="U1267" s="17" t="str">
        <f>LOOKUP(D1267,{0,1000,5000,10000,15000,20000,25000,30000,35000,40000,45000,50000,100000001},{"Less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1.0047368421052632</v>
      </c>
      <c r="P1268" s="8">
        <f t="shared" si="115"/>
        <v>190.9</v>
      </c>
      <c r="Q1268" t="str">
        <f t="shared" si="116"/>
        <v>music</v>
      </c>
      <c r="R1268" t="str">
        <f t="shared" si="117"/>
        <v>rock</v>
      </c>
      <c r="S1268" s="13">
        <f t="shared" si="118"/>
        <v>41620.668344907404</v>
      </c>
      <c r="T1268" s="13">
        <f t="shared" si="119"/>
        <v>41650.668344907404</v>
      </c>
      <c r="U1268" s="17" t="str">
        <f>LOOKUP(D1268,{0,1000,5000,10000,15000,20000,25000,30000,35000,40000,45000,50000,100000001},{"Less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1.018</v>
      </c>
      <c r="P1269" s="8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3">
        <f t="shared" si="118"/>
        <v>41449.376828703702</v>
      </c>
      <c r="T1269" s="13">
        <f t="shared" si="119"/>
        <v>41479.376828703702</v>
      </c>
      <c r="U1269" s="17" t="str">
        <f>LOOKUP(D1269,{0,1000,5000,10000,15000,20000,25000,30000,35000,40000,45000,50000,100000001},{"Less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1.1666666666666667</v>
      </c>
      <c r="P1270" s="8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3">
        <f t="shared" si="118"/>
        <v>41507.637118055551</v>
      </c>
      <c r="T1270" s="13">
        <f t="shared" si="119"/>
        <v>41537.637118055551</v>
      </c>
      <c r="U1270" s="17" t="str">
        <f>LOOKUP(D1270,{0,1000,5000,10000,15000,20000,25000,30000,35000,40000,45000,50000,100000001},{"Less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1.0864893617021276</v>
      </c>
      <c r="P1271" s="8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3">
        <f t="shared" si="118"/>
        <v>42445.614722222213</v>
      </c>
      <c r="T1271" s="13">
        <f t="shared" si="119"/>
        <v>42475.791666666664</v>
      </c>
      <c r="U1271" s="17" t="str">
        <f>LOOKUP(D1271,{0,1000,5000,10000,15000,20000,25000,30000,35000,40000,45000,50000,100000001},{"Less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1.1472</v>
      </c>
      <c r="P1272" s="8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3">
        <f t="shared" si="118"/>
        <v>40933.648634259262</v>
      </c>
      <c r="T1272" s="13">
        <f t="shared" si="119"/>
        <v>40993.60696759259</v>
      </c>
      <c r="U1272" s="17" t="str">
        <f>LOOKUP(D1272,{0,1000,5000,10000,15000,20000,25000,30000,35000,40000,45000,50000,100000001},{"Less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1.018</v>
      </c>
      <c r="P1273" s="8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3">
        <f t="shared" si="118"/>
        <v>41561.475219907406</v>
      </c>
      <c r="T1273" s="13">
        <f t="shared" si="119"/>
        <v>41591.516886574071</v>
      </c>
      <c r="U1273" s="17" t="str">
        <f>LOOKUP(D1273,{0,1000,5000,10000,15000,20000,25000,30000,35000,40000,45000,50000,100000001},{"Less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1.06</v>
      </c>
      <c r="P1274" s="8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3">
        <f t="shared" si="118"/>
        <v>40274.536793981482</v>
      </c>
      <c r="T1274" s="13">
        <f t="shared" si="119"/>
        <v>40343.958333333328</v>
      </c>
      <c r="U1274" s="17" t="str">
        <f>LOOKUP(D1274,{0,1000,5000,10000,15000,20000,25000,30000,35000,40000,45000,50000,100000001},{"Less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1.0349999999999999</v>
      </c>
      <c r="P1275" s="8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3">
        <f t="shared" si="118"/>
        <v>41852.521886574068</v>
      </c>
      <c r="T1275" s="13">
        <f t="shared" si="119"/>
        <v>41882.521886574068</v>
      </c>
      <c r="U1275" s="17" t="str">
        <f>LOOKUP(D1275,{0,1000,5000,10000,15000,20000,25000,30000,35000,40000,45000,50000,100000001},{"Less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1.5497535999999998</v>
      </c>
      <c r="P1276" s="8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3">
        <f t="shared" si="118"/>
        <v>41116.481770833328</v>
      </c>
      <c r="T1276" s="13">
        <f t="shared" si="119"/>
        <v>41151.481770833328</v>
      </c>
      <c r="U1276" s="17" t="str">
        <f>LOOKUP(D1276,{0,1000,5000,10000,15000,20000,25000,30000,35000,40000,45000,50000,100000001},{"Less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1.6214066666666667</v>
      </c>
      <c r="P1277" s="8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3">
        <f t="shared" si="118"/>
        <v>41458.659571759257</v>
      </c>
      <c r="T1277" s="13">
        <f t="shared" si="119"/>
        <v>41493.659571759257</v>
      </c>
      <c r="U1277" s="17" t="str">
        <f>LOOKUP(D1277,{0,1000,5000,10000,15000,20000,25000,30000,35000,40000,45000,50000,100000001},{"Less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1.0442100000000001</v>
      </c>
      <c r="P1278" s="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3">
        <f t="shared" si="118"/>
        <v>40007.49591435185</v>
      </c>
      <c r="T1278" s="13">
        <f t="shared" si="119"/>
        <v>40056.958333333328</v>
      </c>
      <c r="U1278" s="17" t="str">
        <f>LOOKUP(D1278,{0,1000,5000,10000,15000,20000,25000,30000,35000,40000,45000,50000,100000001},{"Less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1.0612433333333333</v>
      </c>
      <c r="P1279" s="8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3">
        <f t="shared" si="118"/>
        <v>41121.35355324074</v>
      </c>
      <c r="T1279" s="13">
        <f t="shared" si="119"/>
        <v>41156.35355324074</v>
      </c>
      <c r="U1279" s="17" t="str">
        <f>LOOKUP(D1279,{0,1000,5000,10000,15000,20000,25000,30000,35000,40000,45000,50000,100000001},{"Less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1.5493846153846154</v>
      </c>
      <c r="P1280" s="8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3">
        <f t="shared" si="118"/>
        <v>41786.346828703703</v>
      </c>
      <c r="T1280" s="13">
        <f t="shared" si="119"/>
        <v>41814.875</v>
      </c>
      <c r="U1280" s="17" t="str">
        <f>LOOKUP(D1280,{0,1000,5000,10000,15000,20000,25000,30000,35000,40000,45000,50000,100000001},{"Less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1.1077157238734421</v>
      </c>
      <c r="P1281" s="8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3">
        <f t="shared" si="118"/>
        <v>41681.890856481477</v>
      </c>
      <c r="T1281" s="13">
        <f t="shared" si="119"/>
        <v>41721.849189814813</v>
      </c>
      <c r="U1281" s="17" t="str">
        <f>LOOKUP(D1281,{0,1000,5000,10000,15000,20000,25000,30000,35000,40000,45000,50000,100000001},{"Less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4"/>
        <v>1.1091186666666666</v>
      </c>
      <c r="P1282" s="8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3">
        <f t="shared" si="118"/>
        <v>40513.54923611111</v>
      </c>
      <c r="T1282" s="13">
        <f t="shared" si="119"/>
        <v>40603.54923611111</v>
      </c>
      <c r="U1282" s="17" t="str">
        <f>LOOKUP(D1282,{0,1000,5000,10000,15000,20000,25000,30000,35000,40000,45000,50000,100000001},{"Less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120">E1283/D1283</f>
        <v>1.1071428571428572</v>
      </c>
      <c r="P1283" s="8">
        <f t="shared" ref="P1283:P1346" si="121">E1283/L1283</f>
        <v>104.72972972972973</v>
      </c>
      <c r="Q1283" t="str">
        <f t="shared" ref="Q1283:Q1346" si="122">LEFT(N1283,SEARCH("/",N1283)-1)</f>
        <v>music</v>
      </c>
      <c r="R1283" t="str">
        <f t="shared" ref="R1283:R1346" si="123">MID(N1283,SEARCH("/",N1283)+1,255)</f>
        <v>rock</v>
      </c>
      <c r="S1283" s="13">
        <f t="shared" ref="S1283:S1346" si="124">(((J1283/60)/60)/24)+DATE(1970,1,1)+(-5/24)</f>
        <v>41463.535138888888</v>
      </c>
      <c r="T1283" s="13">
        <f t="shared" ref="T1283:T1346" si="125">(((I1283/60)/60)/24)+DATE(1970,1,1)+(-5/24)</f>
        <v>41483.535138888888</v>
      </c>
      <c r="U1283" s="17" t="str">
        <f>LOOKUP(D1283,{0,1000,5000,10000,15000,20000,25000,30000,35000,40000,45000,50000,100000001},{"Less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1.2361333333333333</v>
      </c>
      <c r="P1284" s="8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3">
        <f t="shared" si="124"/>
        <v>41586.266840277778</v>
      </c>
      <c r="T1284" s="13">
        <f t="shared" si="125"/>
        <v>41616.999305555553</v>
      </c>
      <c r="U1284" s="17" t="str">
        <f>LOOKUP(D1284,{0,1000,5000,10000,15000,20000,25000,30000,35000,40000,45000,50000,100000001},{"Less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2.1105</v>
      </c>
      <c r="P1285" s="8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3">
        <f t="shared" si="124"/>
        <v>41320.50913194444</v>
      </c>
      <c r="T1285" s="13">
        <f t="shared" si="125"/>
        <v>41343.958333333328</v>
      </c>
      <c r="U1285" s="17" t="str">
        <f>LOOKUP(D1285,{0,1000,5000,10000,15000,20000,25000,30000,35000,40000,45000,50000,100000001},{"Less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1.01</v>
      </c>
      <c r="P1286" s="8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3">
        <f t="shared" si="124"/>
        <v>42712.026412037034</v>
      </c>
      <c r="T1286" s="13">
        <f t="shared" si="125"/>
        <v>42735.499305555553</v>
      </c>
      <c r="U1286" s="17" t="str">
        <f>LOOKUP(D1286,{0,1000,5000,10000,15000,20000,25000,30000,35000,40000,45000,50000,100000001},{"Less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1.0165</v>
      </c>
      <c r="P1287" s="8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3">
        <f t="shared" si="124"/>
        <v>42160.374710648146</v>
      </c>
      <c r="T1287" s="13">
        <f t="shared" si="125"/>
        <v>42175.374710648146</v>
      </c>
      <c r="U1287" s="17" t="str">
        <f>LOOKUP(D1287,{0,1000,5000,10000,15000,20000,25000,30000,35000,40000,45000,50000,100000001},{"Less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1.0833333333333333</v>
      </c>
      <c r="P1288" s="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3">
        <f t="shared" si="124"/>
        <v>42039.176238425927</v>
      </c>
      <c r="T1288" s="13">
        <f t="shared" si="125"/>
        <v>42052.374999999993</v>
      </c>
      <c r="U1288" s="17" t="str">
        <f>LOOKUP(D1288,{0,1000,5000,10000,15000,20000,25000,30000,35000,40000,45000,50000,100000001},{"Less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2.42</v>
      </c>
      <c r="P1289" s="8">
        <f t="shared" si="121"/>
        <v>24.2</v>
      </c>
      <c r="Q1289" t="str">
        <f t="shared" si="122"/>
        <v>theater</v>
      </c>
      <c r="R1289" t="str">
        <f t="shared" si="123"/>
        <v>plays</v>
      </c>
      <c r="S1289" s="13">
        <f t="shared" si="124"/>
        <v>42107.412685185183</v>
      </c>
      <c r="T1289" s="13">
        <f t="shared" si="125"/>
        <v>42167.412685185183</v>
      </c>
      <c r="U1289" s="17" t="str">
        <f>LOOKUP(D1289,{0,1000,5000,10000,15000,20000,25000,30000,35000,40000,45000,50000,100000001},{"Less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1.0044999999999999</v>
      </c>
      <c r="P1290" s="8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3">
        <f t="shared" si="124"/>
        <v>42560.946331018517</v>
      </c>
      <c r="T1290" s="13">
        <f t="shared" si="125"/>
        <v>42591.958333333336</v>
      </c>
      <c r="U1290" s="17" t="str">
        <f>LOOKUP(D1290,{0,1000,5000,10000,15000,20000,25000,30000,35000,40000,45000,50000,100000001},{"Less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1.2506666666666666</v>
      </c>
      <c r="P1291" s="8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3">
        <f t="shared" si="124"/>
        <v>42708.926446759251</v>
      </c>
      <c r="T1291" s="13">
        <f t="shared" si="125"/>
        <v>42738.926446759251</v>
      </c>
      <c r="U1291" s="17" t="str">
        <f>LOOKUP(D1291,{0,1000,5000,10000,15000,20000,25000,30000,35000,40000,45000,50000,100000001},{"Less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1.0857142857142856</v>
      </c>
      <c r="P1292" s="8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3">
        <f t="shared" si="124"/>
        <v>42086.406608796293</v>
      </c>
      <c r="T1292" s="13">
        <f t="shared" si="125"/>
        <v>42117.082638888889</v>
      </c>
      <c r="U1292" s="17" t="str">
        <f>LOOKUP(D1292,{0,1000,5000,10000,15000,20000,25000,30000,35000,40000,45000,50000,100000001},{"Less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1.4570000000000001</v>
      </c>
      <c r="P1293" s="8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3">
        <f t="shared" si="124"/>
        <v>42064.444340277776</v>
      </c>
      <c r="T1293" s="13">
        <f t="shared" si="125"/>
        <v>42101.083333333336</v>
      </c>
      <c r="U1293" s="17" t="str">
        <f>LOOKUP(D1293,{0,1000,5000,10000,15000,20000,25000,30000,35000,40000,45000,50000,100000001},{"Less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1.1000000000000001</v>
      </c>
      <c r="P1294" s="8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3">
        <f t="shared" si="124"/>
        <v>42256.555879629632</v>
      </c>
      <c r="T1294" s="13">
        <f t="shared" si="125"/>
        <v>42283.749305555553</v>
      </c>
      <c r="U1294" s="17" t="str">
        <f>LOOKUP(D1294,{0,1000,5000,10000,15000,20000,25000,30000,35000,40000,45000,50000,100000001},{"Less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1.0223333333333333</v>
      </c>
      <c r="P1295" s="8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3">
        <f t="shared" si="124"/>
        <v>42292.492719907408</v>
      </c>
      <c r="T1295" s="13">
        <f t="shared" si="125"/>
        <v>42322.534386574065</v>
      </c>
      <c r="U1295" s="17" t="str">
        <f>LOOKUP(D1295,{0,1000,5000,10000,15000,20000,25000,30000,35000,40000,45000,50000,100000001},{"Less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1.22</v>
      </c>
      <c r="P1296" s="8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3">
        <f t="shared" si="124"/>
        <v>42278.245335648149</v>
      </c>
      <c r="T1296" s="13">
        <f t="shared" si="125"/>
        <v>42296.249999999993</v>
      </c>
      <c r="U1296" s="17" t="str">
        <f>LOOKUP(D1296,{0,1000,5000,10000,15000,20000,25000,30000,35000,40000,45000,50000,100000001},{"Less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1.0196000000000001</v>
      </c>
      <c r="P1297" s="8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3">
        <f t="shared" si="124"/>
        <v>42184.364548611113</v>
      </c>
      <c r="T1297" s="13">
        <f t="shared" si="125"/>
        <v>42214.499999999993</v>
      </c>
      <c r="U1297" s="17" t="str">
        <f>LOOKUP(D1297,{0,1000,5000,10000,15000,20000,25000,30000,35000,40000,45000,50000,100000001},{"Less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1.411764705882353</v>
      </c>
      <c r="P1298" s="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3">
        <f t="shared" si="124"/>
        <v>42422.842280092591</v>
      </c>
      <c r="T1298" s="13">
        <f t="shared" si="125"/>
        <v>42442.800613425927</v>
      </c>
      <c r="U1298" s="17" t="str">
        <f>LOOKUP(D1298,{0,1000,5000,10000,15000,20000,25000,30000,35000,40000,45000,50000,100000001},{"Less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1.0952500000000001</v>
      </c>
      <c r="P1299" s="8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3">
        <f t="shared" si="124"/>
        <v>42461.538865740738</v>
      </c>
      <c r="T1299" s="13">
        <f t="shared" si="125"/>
        <v>42491.538865740738</v>
      </c>
      <c r="U1299" s="17" t="str">
        <f>LOOKUP(D1299,{0,1000,5000,10000,15000,20000,25000,30000,35000,40000,45000,50000,100000001},{"Less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1.0465</v>
      </c>
      <c r="P1300" s="8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3">
        <f t="shared" si="124"/>
        <v>42458.472592592596</v>
      </c>
      <c r="T1300" s="13">
        <f t="shared" si="125"/>
        <v>42488.472592592596</v>
      </c>
      <c r="U1300" s="17" t="str">
        <f>LOOKUP(D1300,{0,1000,5000,10000,15000,20000,25000,30000,35000,40000,45000,50000,100000001},{"Less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1.24</v>
      </c>
      <c r="P1301" s="8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3">
        <f t="shared" si="124"/>
        <v>42169.606006944443</v>
      </c>
      <c r="T1301" s="13">
        <f t="shared" si="125"/>
        <v>42199.606006944443</v>
      </c>
      <c r="U1301" s="17" t="str">
        <f>LOOKUP(D1301,{0,1000,5000,10000,15000,20000,25000,30000,35000,40000,45000,50000,100000001},{"Less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1.35</v>
      </c>
      <c r="P1302" s="8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3">
        <f t="shared" si="124"/>
        <v>42483.466874999998</v>
      </c>
      <c r="T1302" s="13">
        <f t="shared" si="125"/>
        <v>42522.581249999996</v>
      </c>
      <c r="U1302" s="17" t="str">
        <f>LOOKUP(D1302,{0,1000,5000,10000,15000,20000,25000,30000,35000,40000,45000,50000,100000001},{"Less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1.0275000000000001</v>
      </c>
      <c r="P1303" s="8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3">
        <f t="shared" si="124"/>
        <v>42195.541412037033</v>
      </c>
      <c r="T1303" s="13">
        <f t="shared" si="125"/>
        <v>42205.916666666664</v>
      </c>
      <c r="U1303" s="17" t="str">
        <f>LOOKUP(D1303,{0,1000,5000,10000,15000,20000,25000,30000,35000,40000,45000,50000,100000001},{"Less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</v>
      </c>
      <c r="P1304" s="8">
        <f t="shared" si="121"/>
        <v>50</v>
      </c>
      <c r="Q1304" t="str">
        <f t="shared" si="122"/>
        <v>theater</v>
      </c>
      <c r="R1304" t="str">
        <f t="shared" si="123"/>
        <v>plays</v>
      </c>
      <c r="S1304" s="13">
        <f t="shared" si="124"/>
        <v>42674.849664351852</v>
      </c>
      <c r="T1304" s="13">
        <f t="shared" si="125"/>
        <v>42704.891331018516</v>
      </c>
      <c r="U1304" s="17" t="str">
        <f>LOOKUP(D1304,{0,1000,5000,10000,15000,20000,25000,30000,35000,40000,45000,50000,100000001},{"Less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1.3026085714285716</v>
      </c>
      <c r="P1305" s="8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3">
        <f t="shared" si="124"/>
        <v>42566.232870370368</v>
      </c>
      <c r="T1305" s="13">
        <f t="shared" si="125"/>
        <v>42582.249999999993</v>
      </c>
      <c r="U1305" s="17" t="str">
        <f>LOOKUP(D1305,{0,1000,5000,10000,15000,20000,25000,30000,35000,40000,45000,50000,100000001},{"Less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0.39627499999999999</v>
      </c>
      <c r="P1306" s="8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3">
        <f t="shared" si="124"/>
        <v>42746.986168981479</v>
      </c>
      <c r="T1306" s="13">
        <f t="shared" si="125"/>
        <v>42806.944502314807</v>
      </c>
      <c r="U1306" s="17" t="str">
        <f>LOOKUP(D1306,{0,1000,5000,10000,15000,20000,25000,30000,35000,40000,45000,50000,100000001},{"Less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0.25976666666666665</v>
      </c>
      <c r="P1307" s="8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3">
        <f t="shared" si="124"/>
        <v>42543.457268518519</v>
      </c>
      <c r="T1307" s="13">
        <f t="shared" si="125"/>
        <v>42572.520833333336</v>
      </c>
      <c r="U1307" s="17" t="str">
        <f>LOOKUP(D1307,{0,1000,5000,10000,15000,20000,25000,30000,35000,40000,45000,50000,100000001},{"Less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0.65246363636363636</v>
      </c>
      <c r="P1308" s="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3">
        <f t="shared" si="124"/>
        <v>41947.249236111107</v>
      </c>
      <c r="T1308" s="13">
        <f t="shared" si="125"/>
        <v>41977.249236111107</v>
      </c>
      <c r="U1308" s="17" t="str">
        <f>LOOKUP(D1308,{0,1000,5000,10000,15000,20000,25000,30000,35000,40000,45000,50000,100000001},{"Less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0.11514000000000001</v>
      </c>
      <c r="P1309" s="8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3">
        <f t="shared" si="124"/>
        <v>42387.294895833329</v>
      </c>
      <c r="T1309" s="13">
        <f t="shared" si="125"/>
        <v>42417.294895833329</v>
      </c>
      <c r="U1309" s="17" t="str">
        <f>LOOKUP(D1309,{0,1000,5000,10000,15000,20000,25000,30000,35000,40000,45000,50000,100000001},{"Less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0.11360000000000001</v>
      </c>
      <c r="P1310" s="8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3">
        <f t="shared" si="124"/>
        <v>42611.405231481483</v>
      </c>
      <c r="T1310" s="13">
        <f t="shared" si="125"/>
        <v>42651.405231481483</v>
      </c>
      <c r="U1310" s="17" t="str">
        <f>LOOKUP(D1310,{0,1000,5000,10000,15000,20000,25000,30000,35000,40000,45000,50000,100000001},{"Less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1.1199130434782609</v>
      </c>
      <c r="P1311" s="8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3">
        <f t="shared" si="124"/>
        <v>42257.674398148149</v>
      </c>
      <c r="T1311" s="13">
        <f t="shared" si="125"/>
        <v>42292.674398148149</v>
      </c>
      <c r="U1311" s="17" t="str">
        <f>LOOKUP(D1311,{0,1000,5000,10000,15000,20000,25000,30000,35000,40000,45000,50000,100000001},{"Less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0.155</v>
      </c>
      <c r="P1312" s="8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3">
        <f t="shared" si="124"/>
        <v>42556.458912037029</v>
      </c>
      <c r="T1312" s="13">
        <f t="shared" si="125"/>
        <v>42601.458912037029</v>
      </c>
      <c r="U1312" s="17" t="str">
        <f>LOOKUP(D1312,{0,1000,5000,10000,15000,20000,25000,30000,35000,40000,45000,50000,100000001},{"Less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0.32028000000000001</v>
      </c>
      <c r="P1313" s="8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3">
        <f t="shared" si="124"/>
        <v>42669.593969907401</v>
      </c>
      <c r="T1313" s="13">
        <f t="shared" si="125"/>
        <v>42704.635636574072</v>
      </c>
      <c r="U1313" s="17" t="str">
        <f>LOOKUP(D1313,{0,1000,5000,10000,15000,20000,25000,30000,35000,40000,45000,50000,100000001},{"Less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6.0869565217391303E-3</v>
      </c>
      <c r="P1314" s="8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3">
        <f t="shared" si="124"/>
        <v>42082.494467592587</v>
      </c>
      <c r="T1314" s="13">
        <f t="shared" si="125"/>
        <v>42112.494467592587</v>
      </c>
      <c r="U1314" s="17" t="str">
        <f>LOOKUP(D1314,{0,1000,5000,10000,15000,20000,25000,30000,35000,40000,45000,50000,100000001},{"Less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0.31114999999999998</v>
      </c>
      <c r="P1315" s="8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3">
        <f t="shared" si="124"/>
        <v>42402.50131944444</v>
      </c>
      <c r="T1315" s="13">
        <f t="shared" si="125"/>
        <v>42432.50131944444</v>
      </c>
      <c r="U1315" s="17" t="str">
        <f>LOOKUP(D1315,{0,1000,5000,10000,15000,20000,25000,30000,35000,40000,45000,50000,100000001},{"Less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1.1266666666666666E-2</v>
      </c>
      <c r="P1316" s="8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3">
        <f t="shared" si="124"/>
        <v>42604.461342592585</v>
      </c>
      <c r="T1316" s="13">
        <f t="shared" si="125"/>
        <v>42664.461342592585</v>
      </c>
      <c r="U1316" s="17" t="str">
        <f>LOOKUP(D1316,{0,1000,5000,10000,15000,20000,25000,30000,35000,40000,45000,50000,100000001},{"Less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0.40404000000000001</v>
      </c>
      <c r="P1317" s="8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3">
        <f t="shared" si="124"/>
        <v>42278.289907407401</v>
      </c>
      <c r="T1317" s="13">
        <f t="shared" si="125"/>
        <v>42313.833333333336</v>
      </c>
      <c r="U1317" s="17" t="str">
        <f>LOOKUP(D1317,{0,1000,5000,10000,15000,20000,25000,30000,35000,40000,45000,50000,100000001},{"Less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1.3333333333333333E-5</v>
      </c>
      <c r="P1318" s="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3">
        <f t="shared" si="124"/>
        <v>42393.753576388881</v>
      </c>
      <c r="T1318" s="13">
        <f t="shared" si="125"/>
        <v>42428.753576388881</v>
      </c>
      <c r="U1318" s="17" t="str">
        <f>LOOKUP(D1318,{0,1000,5000,10000,15000,20000,25000,30000,35000,40000,45000,50000,100000001},{"Less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5.7334999999999997E-2</v>
      </c>
      <c r="P1319" s="8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3">
        <f t="shared" si="124"/>
        <v>42520.027152777773</v>
      </c>
      <c r="T1319" s="13">
        <f t="shared" si="125"/>
        <v>42572.374999999993</v>
      </c>
      <c r="U1319" s="17" t="str">
        <f>LOOKUP(D1319,{0,1000,5000,10000,15000,20000,25000,30000,35000,40000,45000,50000,100000001},{"Less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0.15325</v>
      </c>
      <c r="P1320" s="8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3">
        <f t="shared" si="124"/>
        <v>41984.835324074076</v>
      </c>
      <c r="T1320" s="13">
        <f t="shared" si="125"/>
        <v>42014.835324074076</v>
      </c>
      <c r="U1320" s="17" t="str">
        <f>LOOKUP(D1320,{0,1000,5000,10000,15000,20000,25000,30000,35000,40000,45000,50000,100000001},{"Less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0.15103448275862069</v>
      </c>
      <c r="P1321" s="8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3">
        <f t="shared" si="124"/>
        <v>41816.603761574072</v>
      </c>
      <c r="T1321" s="13">
        <f t="shared" si="125"/>
        <v>41831.458333333328</v>
      </c>
      <c r="U1321" s="17" t="str">
        <f>LOOKUP(D1321,{0,1000,5000,10000,15000,20000,25000,30000,35000,40000,45000,50000,100000001},{"Less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5.0299999999999997E-3</v>
      </c>
      <c r="P1322" s="8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3">
        <f t="shared" si="124"/>
        <v>42705.482013888883</v>
      </c>
      <c r="T1322" s="13">
        <f t="shared" si="125"/>
        <v>42734.749999999993</v>
      </c>
      <c r="U1322" s="17" t="str">
        <f>LOOKUP(D1322,{0,1000,5000,10000,15000,20000,25000,30000,35000,40000,45000,50000,100000001},{"Less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1.3028138528138528E-2</v>
      </c>
      <c r="P1323" s="8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3">
        <f t="shared" si="124"/>
        <v>42697.540937499994</v>
      </c>
      <c r="T1323" s="13">
        <f t="shared" si="125"/>
        <v>42727.540937499994</v>
      </c>
      <c r="U1323" s="17" t="str">
        <f>LOOKUP(D1323,{0,1000,5000,10000,15000,20000,25000,30000,35000,40000,45000,50000,100000001},{"Less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3.0285714285714286E-3</v>
      </c>
      <c r="P1324" s="8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3">
        <f t="shared" si="124"/>
        <v>42115.448206018518</v>
      </c>
      <c r="T1324" s="13">
        <f t="shared" si="125"/>
        <v>42145.448206018518</v>
      </c>
      <c r="U1324" s="17" t="str">
        <f>LOOKUP(D1324,{0,1000,5000,10000,15000,20000,25000,30000,35000,40000,45000,50000,100000001},{"Less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8.8800000000000004E-2</v>
      </c>
      <c r="P1325" s="8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3">
        <f t="shared" si="124"/>
        <v>42451.490115740737</v>
      </c>
      <c r="T1325" s="13">
        <f t="shared" si="125"/>
        <v>42486.079861111109</v>
      </c>
      <c r="U1325" s="17" t="str">
        <f>LOOKUP(D1325,{0,1000,5000,10000,15000,20000,25000,30000,35000,40000,45000,50000,100000001},{"Less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9.8400000000000001E-2</v>
      </c>
      <c r="P1326" s="8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3">
        <f t="shared" si="124"/>
        <v>42626.425370370365</v>
      </c>
      <c r="T1326" s="13">
        <f t="shared" si="125"/>
        <v>42656.425370370365</v>
      </c>
      <c r="U1326" s="17" t="str">
        <f>LOOKUP(D1326,{0,1000,5000,10000,15000,20000,25000,30000,35000,40000,45000,50000,100000001},{"Less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2.4299999999999999E-2</v>
      </c>
      <c r="P1327" s="8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3">
        <f t="shared" si="124"/>
        <v>42703.877719907403</v>
      </c>
      <c r="T1327" s="13">
        <f t="shared" si="125"/>
        <v>42733.877719907403</v>
      </c>
      <c r="U1327" s="17" t="str">
        <f>LOOKUP(D1327,{0,1000,5000,10000,15000,20000,25000,30000,35000,40000,45000,50000,100000001},{"Less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1.1299999999999999E-2</v>
      </c>
      <c r="P1328" s="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3">
        <f t="shared" si="124"/>
        <v>41974.583657407398</v>
      </c>
      <c r="T1328" s="13">
        <f t="shared" si="125"/>
        <v>42019.583657407398</v>
      </c>
      <c r="U1328" s="17" t="str">
        <f>LOOKUP(D1328,{0,1000,5000,10000,15000,20000,25000,30000,35000,40000,45000,50000,100000001},{"Less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3.5520833333333335E-2</v>
      </c>
      <c r="P1329" s="8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3">
        <f t="shared" si="124"/>
        <v>42123.470312500001</v>
      </c>
      <c r="T1329" s="13">
        <f t="shared" si="125"/>
        <v>42153.470312500001</v>
      </c>
      <c r="U1329" s="17" t="str">
        <f>LOOKUP(D1329,{0,1000,5000,10000,15000,20000,25000,30000,35000,40000,45000,50000,100000001},{"Less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2.3306666666666667E-2</v>
      </c>
      <c r="P1330" s="8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3">
        <f t="shared" si="124"/>
        <v>42612.434421296297</v>
      </c>
      <c r="T1330" s="13">
        <f t="shared" si="125"/>
        <v>42657.434421296297</v>
      </c>
      <c r="U1330" s="17" t="str">
        <f>LOOKUP(D1330,{0,1000,5000,10000,15000,20000,25000,30000,35000,40000,45000,50000,100000001},{"Less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8.1600000000000006E-3</v>
      </c>
      <c r="P1331" s="8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3">
        <f t="shared" si="124"/>
        <v>41935.013252314813</v>
      </c>
      <c r="T1331" s="13">
        <f t="shared" si="125"/>
        <v>41975.054918981477</v>
      </c>
      <c r="U1331" s="17" t="str">
        <f>LOOKUP(D1331,{0,1000,5000,10000,15000,20000,25000,30000,35000,40000,45000,50000,100000001},{"Less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0.22494285714285714</v>
      </c>
      <c r="P1332" s="8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3">
        <f t="shared" si="124"/>
        <v>42522.068391203698</v>
      </c>
      <c r="T1332" s="13">
        <f t="shared" si="125"/>
        <v>42552.958333333336</v>
      </c>
      <c r="U1332" s="17" t="str">
        <f>LOOKUP(D1332,{0,1000,5000,10000,15000,20000,25000,30000,35000,40000,45000,50000,100000001},{"Less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1.3668E-2</v>
      </c>
      <c r="P1333" s="8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3">
        <f t="shared" si="124"/>
        <v>42569.295763888884</v>
      </c>
      <c r="T1333" s="13">
        <f t="shared" si="125"/>
        <v>42599.295763888884</v>
      </c>
      <c r="U1333" s="17" t="str">
        <f>LOOKUP(D1333,{0,1000,5000,10000,15000,20000,25000,30000,35000,40000,45000,50000,100000001},{"Less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 s="8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3">
        <f t="shared" si="124"/>
        <v>42731.851944444446</v>
      </c>
      <c r="T1334" s="13">
        <f t="shared" si="125"/>
        <v>42761.851944444446</v>
      </c>
      <c r="U1334" s="17" t="str">
        <f>LOOKUP(D1334,{0,1000,5000,10000,15000,20000,25000,30000,35000,40000,45000,50000,100000001},{"Less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 s="8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3">
        <f t="shared" si="124"/>
        <v>41805.8984375</v>
      </c>
      <c r="T1335" s="13">
        <f t="shared" si="125"/>
        <v>41835.8984375</v>
      </c>
      <c r="U1335" s="17" t="str">
        <f>LOOKUP(D1335,{0,1000,5000,10000,15000,20000,25000,30000,35000,40000,45000,50000,100000001},{"Less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0.10754135338345865</v>
      </c>
      <c r="P1336" s="8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3">
        <f t="shared" si="124"/>
        <v>42410.565821759257</v>
      </c>
      <c r="T1336" s="13">
        <f t="shared" si="125"/>
        <v>42440.565821759257</v>
      </c>
      <c r="U1336" s="17" t="str">
        <f>LOOKUP(D1336,{0,1000,5000,10000,15000,20000,25000,30000,35000,40000,45000,50000,100000001},{"Less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0.1976</v>
      </c>
      <c r="P1337" s="8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3">
        <f t="shared" si="124"/>
        <v>42313.728032407402</v>
      </c>
      <c r="T1337" s="13">
        <f t="shared" si="125"/>
        <v>42343.728032407402</v>
      </c>
      <c r="U1337" s="17" t="str">
        <f>LOOKUP(D1337,{0,1000,5000,10000,15000,20000,25000,30000,35000,40000,45000,50000,100000001},{"Less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0.84946999999999995</v>
      </c>
      <c r="P1338" s="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3">
        <f t="shared" si="124"/>
        <v>41955.655416666668</v>
      </c>
      <c r="T1338" s="13">
        <f t="shared" si="125"/>
        <v>41990.655416666668</v>
      </c>
      <c r="U1338" s="17" t="str">
        <f>LOOKUP(D1338,{0,1000,5000,10000,15000,20000,25000,30000,35000,40000,45000,50000,100000001},{"Less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0.49381999999999998</v>
      </c>
      <c r="P1339" s="8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3">
        <f t="shared" si="124"/>
        <v>42767.368969907409</v>
      </c>
      <c r="T1339" s="13">
        <f t="shared" si="125"/>
        <v>42797.368969907409</v>
      </c>
      <c r="U1339" s="17" t="str">
        <f>LOOKUP(D1339,{0,1000,5000,10000,15000,20000,25000,30000,35000,40000,45000,50000,100000001},{"Less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3.3033333333333331E-2</v>
      </c>
      <c r="P1340" s="8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3">
        <f t="shared" si="124"/>
        <v>42188.595289351848</v>
      </c>
      <c r="T1340" s="13">
        <f t="shared" si="125"/>
        <v>42218.595289351848</v>
      </c>
      <c r="U1340" s="17" t="str">
        <f>LOOKUP(D1340,{0,1000,5000,10000,15000,20000,25000,30000,35000,40000,45000,50000,100000001},{"Less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6.6339999999999996E-2</v>
      </c>
      <c r="P1341" s="8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3">
        <f t="shared" si="124"/>
        <v>41936.438831018517</v>
      </c>
      <c r="T1341" s="13">
        <f t="shared" si="125"/>
        <v>41981.480497685181</v>
      </c>
      <c r="U1341" s="17" t="str">
        <f>LOOKUP(D1341,{0,1000,5000,10000,15000,20000,25000,30000,35000,40000,45000,50000,100000001},{"Less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 s="8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3">
        <f t="shared" si="124"/>
        <v>41836.387187499997</v>
      </c>
      <c r="T1342" s="13">
        <f t="shared" si="125"/>
        <v>41866.387187499997</v>
      </c>
      <c r="U1342" s="17" t="str">
        <f>LOOKUP(D1342,{0,1000,5000,10000,15000,20000,25000,30000,35000,40000,45000,50000,100000001},{"Less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0.7036</v>
      </c>
      <c r="P1343" s="8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3">
        <f t="shared" si="124"/>
        <v>42612.415706018517</v>
      </c>
      <c r="T1343" s="13">
        <f t="shared" si="125"/>
        <v>42644.415706018517</v>
      </c>
      <c r="U1343" s="17" t="str">
        <f>LOOKUP(D1343,{0,1000,5000,10000,15000,20000,25000,30000,35000,40000,45000,50000,100000001},{"Less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2E-3</v>
      </c>
      <c r="P1344" s="8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3">
        <f t="shared" si="124"/>
        <v>42172.608090277768</v>
      </c>
      <c r="T1344" s="13">
        <f t="shared" si="125"/>
        <v>42202.608090277768</v>
      </c>
      <c r="U1344" s="17" t="str">
        <f>LOOKUP(D1344,{0,1000,5000,10000,15000,20000,25000,30000,35000,40000,45000,50000,100000001},{"Less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1.02298</v>
      </c>
      <c r="P1345" s="8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3">
        <f t="shared" si="124"/>
        <v>42542.318090277775</v>
      </c>
      <c r="T1345" s="13">
        <f t="shared" si="125"/>
        <v>42600.957638888889</v>
      </c>
      <c r="U1345" s="17" t="str">
        <f>LOOKUP(D1345,{0,1000,5000,10000,15000,20000,25000,30000,35000,40000,45000,50000,100000001},{"Less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0"/>
        <v>3.7773333333333334</v>
      </c>
      <c r="P1346" s="8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3">
        <f t="shared" si="124"/>
        <v>42522.581469907404</v>
      </c>
      <c r="T1346" s="13">
        <f t="shared" si="125"/>
        <v>42551.581469907404</v>
      </c>
      <c r="U1346" s="17" t="str">
        <f>LOOKUP(D1346,{0,1000,5000,10000,15000,20000,25000,30000,35000,40000,45000,50000,100000001},{"Less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126">E1347/D1347</f>
        <v>1.25</v>
      </c>
      <c r="P1347" s="8">
        <f t="shared" ref="P1347:P1410" si="127">E1347/L1347</f>
        <v>53.571428571428569</v>
      </c>
      <c r="Q1347" t="str">
        <f t="shared" ref="Q1347:Q1410" si="128">LEFT(N1347,SEARCH("/",N1347)-1)</f>
        <v>publishing</v>
      </c>
      <c r="R1347" t="str">
        <f t="shared" ref="R1347:R1410" si="129">MID(N1347,SEARCH("/",N1347)+1,255)</f>
        <v>nonfiction</v>
      </c>
      <c r="S1347" s="13">
        <f t="shared" ref="S1347:S1410" si="130">(((J1347/60)/60)/24)+DATE(1970,1,1)+(-5/24)</f>
        <v>41799.606006944443</v>
      </c>
      <c r="T1347" s="13">
        <f t="shared" ref="T1347:T1410" si="131">(((I1347/60)/60)/24)+DATE(1970,1,1)+(-5/24)</f>
        <v>41834.606006944443</v>
      </c>
      <c r="U1347" s="17" t="str">
        <f>LOOKUP(D1347,{0,1000,5000,10000,15000,20000,25000,30000,35000,40000,45000,50000,100000001},{"Less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1.473265306122449</v>
      </c>
      <c r="P1348" s="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3">
        <f t="shared" si="130"/>
        <v>41421.867488425924</v>
      </c>
      <c r="T1348" s="13">
        <f t="shared" si="131"/>
        <v>41451.867488425924</v>
      </c>
      <c r="U1348" s="17" t="str">
        <f>LOOKUP(D1348,{0,1000,5000,10000,15000,20000,25000,30000,35000,40000,45000,50000,100000001},{"Less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1.022</v>
      </c>
      <c r="P1349" s="8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3">
        <f t="shared" si="130"/>
        <v>42040.429687499993</v>
      </c>
      <c r="T1349" s="13">
        <f t="shared" si="131"/>
        <v>42070.429687499993</v>
      </c>
      <c r="U1349" s="17" t="str">
        <f>LOOKUP(D1349,{0,1000,5000,10000,15000,20000,25000,30000,35000,40000,45000,50000,100000001},{"Less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1.018723404255319</v>
      </c>
      <c r="P1350" s="8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3">
        <f t="shared" si="130"/>
        <v>41963.29783564814</v>
      </c>
      <c r="T1350" s="13">
        <f t="shared" si="131"/>
        <v>41991.29783564814</v>
      </c>
      <c r="U1350" s="17" t="str">
        <f>LOOKUP(D1350,{0,1000,5000,10000,15000,20000,25000,30000,35000,40000,45000,50000,100000001},{"Less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2.0419999999999998</v>
      </c>
      <c r="P1351" s="8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3">
        <f t="shared" si="130"/>
        <v>42317.124247685184</v>
      </c>
      <c r="T1351" s="13">
        <f t="shared" si="131"/>
        <v>42354.082638888889</v>
      </c>
      <c r="U1351" s="17" t="str">
        <f>LOOKUP(D1351,{0,1000,5000,10000,15000,20000,25000,30000,35000,40000,45000,50000,100000001},{"Less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1.0405</v>
      </c>
      <c r="P1352" s="8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3">
        <f t="shared" si="130"/>
        <v>42333.804791666662</v>
      </c>
      <c r="T1352" s="13">
        <f t="shared" si="131"/>
        <v>42363.804791666662</v>
      </c>
      <c r="U1352" s="17" t="str">
        <f>LOOKUP(D1352,{0,1000,5000,10000,15000,20000,25000,30000,35000,40000,45000,50000,100000001},{"Less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1.0126500000000001</v>
      </c>
      <c r="P1353" s="8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3">
        <f t="shared" si="130"/>
        <v>42382.531759259255</v>
      </c>
      <c r="T1353" s="13">
        <f t="shared" si="131"/>
        <v>42412.531759259255</v>
      </c>
      <c r="U1353" s="17" t="str">
        <f>LOOKUP(D1353,{0,1000,5000,10000,15000,20000,25000,30000,35000,40000,45000,50000,100000001},{"Less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1.3613999999999999</v>
      </c>
      <c r="P1354" s="8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3">
        <f t="shared" si="130"/>
        <v>42200.369976851849</v>
      </c>
      <c r="T1354" s="13">
        <f t="shared" si="131"/>
        <v>42251.957638888889</v>
      </c>
      <c r="U1354" s="17" t="str">
        <f>LOOKUP(D1354,{0,1000,5000,10000,15000,20000,25000,30000,35000,40000,45000,50000,100000001},{"Less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1.3360000000000001</v>
      </c>
      <c r="P1355" s="8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3">
        <f t="shared" si="130"/>
        <v>41308.909583333334</v>
      </c>
      <c r="T1355" s="13">
        <f t="shared" si="131"/>
        <v>41343.791666666664</v>
      </c>
      <c r="U1355" s="17" t="str">
        <f>LOOKUP(D1355,{0,1000,5000,10000,15000,20000,25000,30000,35000,40000,45000,50000,100000001},{"Less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1.3025</v>
      </c>
      <c r="P1356" s="8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3">
        <f t="shared" si="130"/>
        <v>42502.599293981482</v>
      </c>
      <c r="T1356" s="13">
        <f t="shared" si="131"/>
        <v>42532.599293981482</v>
      </c>
      <c r="U1356" s="17" t="str">
        <f>LOOKUP(D1356,{0,1000,5000,10000,15000,20000,25000,30000,35000,40000,45000,50000,100000001},{"Less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1.2267999999999999</v>
      </c>
      <c r="P1357" s="8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3">
        <f t="shared" si="130"/>
        <v>41213.046354166661</v>
      </c>
      <c r="T1357" s="13">
        <f t="shared" si="131"/>
        <v>41243.208333333328</v>
      </c>
      <c r="U1357" s="17" t="str">
        <f>LOOKUP(D1357,{0,1000,5000,10000,15000,20000,25000,30000,35000,40000,45000,50000,100000001},{"Less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1.8281058823529412</v>
      </c>
      <c r="P1358" s="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3">
        <f t="shared" si="130"/>
        <v>41429.830555555556</v>
      </c>
      <c r="T1358" s="13">
        <f t="shared" si="131"/>
        <v>41459.830555555556</v>
      </c>
      <c r="U1358" s="17" t="str">
        <f>LOOKUP(D1358,{0,1000,5000,10000,15000,20000,25000,30000,35000,40000,45000,50000,100000001},{"Less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1.2529999999999999</v>
      </c>
      <c r="P1359" s="8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3">
        <f t="shared" si="130"/>
        <v>41304.753900462958</v>
      </c>
      <c r="T1359" s="13">
        <f t="shared" si="131"/>
        <v>41334.040972222218</v>
      </c>
      <c r="U1359" s="17" t="str">
        <f>LOOKUP(D1359,{0,1000,5000,10000,15000,20000,25000,30000,35000,40000,45000,50000,100000001},{"Less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1.1166666666666667</v>
      </c>
      <c r="P1360" s="8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3">
        <f t="shared" si="130"/>
        <v>40689.362534722219</v>
      </c>
      <c r="T1360" s="13">
        <f t="shared" si="131"/>
        <v>40719.362534722219</v>
      </c>
      <c r="U1360" s="17" t="str">
        <f>LOOKUP(D1360,{0,1000,5000,10000,15000,20000,25000,30000,35000,40000,45000,50000,100000001},{"Less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1.1575757575757575</v>
      </c>
      <c r="P1361" s="8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3">
        <f t="shared" si="130"/>
        <v>40668.606365740736</v>
      </c>
      <c r="T1361" s="13">
        <f t="shared" si="131"/>
        <v>40730.606365740736</v>
      </c>
      <c r="U1361" s="17" t="str">
        <f>LOOKUP(D1361,{0,1000,5000,10000,15000,20000,25000,30000,35000,40000,45000,50000,100000001},{"Less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1.732</v>
      </c>
      <c r="P1362" s="8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3">
        <f t="shared" si="130"/>
        <v>41095.692361111105</v>
      </c>
      <c r="T1362" s="13">
        <f t="shared" si="131"/>
        <v>41123.692361111105</v>
      </c>
      <c r="U1362" s="17" t="str">
        <f>LOOKUP(D1362,{0,1000,5000,10000,15000,20000,25000,30000,35000,40000,45000,50000,100000001},{"Less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1.2598333333333334</v>
      </c>
      <c r="P1363" s="8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3">
        <f t="shared" si="130"/>
        <v>41781.508935185186</v>
      </c>
      <c r="T1363" s="13">
        <f t="shared" si="131"/>
        <v>41811.508935185186</v>
      </c>
      <c r="U1363" s="17" t="str">
        <f>LOOKUP(D1363,{0,1000,5000,10000,15000,20000,25000,30000,35000,40000,45000,50000,100000001},{"Less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1.091</v>
      </c>
      <c r="P1364" s="8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3">
        <f t="shared" si="130"/>
        <v>41464.726053240738</v>
      </c>
      <c r="T1364" s="13">
        <f t="shared" si="131"/>
        <v>41524.726053240738</v>
      </c>
      <c r="U1364" s="17" t="str">
        <f>LOOKUP(D1364,{0,1000,5000,10000,15000,20000,25000,30000,35000,40000,45000,50000,100000001},{"Less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</v>
      </c>
      <c r="P1365" s="8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3">
        <f t="shared" si="130"/>
        <v>42396.635729166665</v>
      </c>
      <c r="T1365" s="13">
        <f t="shared" si="131"/>
        <v>42415.124305555553</v>
      </c>
      <c r="U1365" s="17" t="str">
        <f>LOOKUP(D1365,{0,1000,5000,10000,15000,20000,25000,30000,35000,40000,45000,50000,100000001},{"Less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1.1864285714285714</v>
      </c>
      <c r="P1366" s="8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3">
        <f t="shared" si="130"/>
        <v>41951.487337962957</v>
      </c>
      <c r="T1366" s="13">
        <f t="shared" si="131"/>
        <v>42011.487337962964</v>
      </c>
      <c r="U1366" s="17" t="str">
        <f>LOOKUP(D1366,{0,1000,5000,10000,15000,20000,25000,30000,35000,40000,45000,50000,100000001},{"Less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1.0026666666666666</v>
      </c>
      <c r="P1367" s="8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3">
        <f t="shared" si="130"/>
        <v>42049.524907407402</v>
      </c>
      <c r="T1367" s="13">
        <f t="shared" si="131"/>
        <v>42079.483240740738</v>
      </c>
      <c r="U1367" s="17" t="str">
        <f>LOOKUP(D1367,{0,1000,5000,10000,15000,20000,25000,30000,35000,40000,45000,50000,100000001},{"Less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68" spans="1:21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1.2648920000000001</v>
      </c>
      <c r="P1368" s="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3">
        <f t="shared" si="130"/>
        <v>41924.787766203699</v>
      </c>
      <c r="T1368" s="13">
        <f t="shared" si="131"/>
        <v>41969.829432870371</v>
      </c>
      <c r="U1368" s="17" t="str">
        <f>LOOKUP(D1368,{0,1000,5000,10000,15000,20000,25000,30000,35000,40000,45000,50000,100000001},{"Less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1.1426000000000001</v>
      </c>
      <c r="P1369" s="8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3">
        <f t="shared" si="130"/>
        <v>42291.794560185182</v>
      </c>
      <c r="T1369" s="13">
        <f t="shared" si="131"/>
        <v>42321.836226851847</v>
      </c>
      <c r="U1369" s="17" t="str">
        <f>LOOKUP(D1369,{0,1000,5000,10000,15000,20000,25000,30000,35000,40000,45000,50000,100000001},{"Less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1.107</v>
      </c>
      <c r="P1370" s="8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3">
        <f t="shared" si="130"/>
        <v>42145.982569444437</v>
      </c>
      <c r="T1370" s="13">
        <f t="shared" si="131"/>
        <v>42169.982569444437</v>
      </c>
      <c r="U1370" s="17" t="str">
        <f>LOOKUP(D1370,{0,1000,5000,10000,15000,20000,25000,30000,35000,40000,45000,50000,100000001},{"Less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1.0534805315203954</v>
      </c>
      <c r="P1371" s="8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3">
        <f t="shared" si="130"/>
        <v>41710.385949074072</v>
      </c>
      <c r="T1371" s="13">
        <f t="shared" si="131"/>
        <v>41740.385949074072</v>
      </c>
      <c r="U1371" s="17" t="str">
        <f>LOOKUP(D1371,{0,1000,5000,10000,15000,20000,25000,30000,35000,40000,45000,50000,100000001},{"Less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1.0366666666666666</v>
      </c>
      <c r="P1372" s="8">
        <f t="shared" si="127"/>
        <v>77.75</v>
      </c>
      <c r="Q1372" t="str">
        <f t="shared" si="128"/>
        <v>music</v>
      </c>
      <c r="R1372" t="str">
        <f t="shared" si="129"/>
        <v>rock</v>
      </c>
      <c r="S1372" s="13">
        <f t="shared" si="130"/>
        <v>41547.795023148145</v>
      </c>
      <c r="T1372" s="13">
        <f t="shared" si="131"/>
        <v>41562.795023148145</v>
      </c>
      <c r="U1372" s="17" t="str">
        <f>LOOKUP(D1372,{0,1000,5000,10000,15000,20000,25000,30000,35000,40000,45000,50000,100000001},{"Less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1.0708672667523933</v>
      </c>
      <c r="P1373" s="8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3">
        <f t="shared" si="130"/>
        <v>42101.550254629627</v>
      </c>
      <c r="T1373" s="13">
        <f t="shared" si="131"/>
        <v>42131.550254629627</v>
      </c>
      <c r="U1373" s="17" t="str">
        <f>LOOKUP(D1373,{0,1000,5000,10000,15000,20000,25000,30000,35000,40000,45000,50000,100000001},{"Less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74" spans="1:21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1.24</v>
      </c>
      <c r="P1374" s="8">
        <f t="shared" si="127"/>
        <v>38.75</v>
      </c>
      <c r="Q1374" t="str">
        <f t="shared" si="128"/>
        <v>music</v>
      </c>
      <c r="R1374" t="str">
        <f t="shared" si="129"/>
        <v>rock</v>
      </c>
      <c r="S1374" s="13">
        <f t="shared" si="130"/>
        <v>41072.53162037037</v>
      </c>
      <c r="T1374" s="13">
        <f t="shared" si="131"/>
        <v>41102.53162037037</v>
      </c>
      <c r="U1374" s="17" t="str">
        <f>LOOKUP(D1374,{0,1000,5000,10000,15000,20000,25000,30000,35000,40000,45000,50000,100000001},{"Less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1.0501</v>
      </c>
      <c r="P1375" s="8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3">
        <f t="shared" si="130"/>
        <v>42704.743437499994</v>
      </c>
      <c r="T1375" s="13">
        <f t="shared" si="131"/>
        <v>42734.743437499994</v>
      </c>
      <c r="U1375" s="17" t="str">
        <f>LOOKUP(D1375,{0,1000,5000,10000,15000,20000,25000,30000,35000,40000,45000,50000,100000001},{"Less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1.8946666666666667</v>
      </c>
      <c r="P1376" s="8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3">
        <f t="shared" si="130"/>
        <v>42423.953564814808</v>
      </c>
      <c r="T1376" s="13">
        <f t="shared" si="131"/>
        <v>42453.911898148144</v>
      </c>
      <c r="U1376" s="17" t="str">
        <f>LOOKUP(D1376,{0,1000,5000,10000,15000,20000,25000,30000,35000,40000,45000,50000,100000001},{"Less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1.7132499999999999</v>
      </c>
      <c r="P1377" s="8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3">
        <f t="shared" si="130"/>
        <v>42719.857858796291</v>
      </c>
      <c r="T1377" s="13">
        <f t="shared" si="131"/>
        <v>42749.857858796291</v>
      </c>
      <c r="U1377" s="17" t="str">
        <f>LOOKUP(D1377,{0,1000,5000,10000,15000,20000,25000,30000,35000,40000,45000,50000,100000001},{"Less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2.5248648648648651</v>
      </c>
      <c r="P1378" s="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3">
        <f t="shared" si="130"/>
        <v>42677.460717592585</v>
      </c>
      <c r="T1378" s="13">
        <f t="shared" si="131"/>
        <v>42707.502384259256</v>
      </c>
      <c r="U1378" s="17" t="str">
        <f>LOOKUP(D1378,{0,1000,5000,10000,15000,20000,25000,30000,35000,40000,45000,50000,100000001},{"Less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1.1615384615384616</v>
      </c>
      <c r="P1379" s="8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3">
        <f t="shared" si="130"/>
        <v>42747.01122685185</v>
      </c>
      <c r="T1379" s="13">
        <f t="shared" si="131"/>
        <v>42768.96597222222</v>
      </c>
      <c r="U1379" s="17" t="str">
        <f>LOOKUP(D1379,{0,1000,5000,10000,15000,20000,25000,30000,35000,40000,45000,50000,100000001},{"Less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80" spans="1:21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2.0335000000000001</v>
      </c>
      <c r="P1380" s="8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3">
        <f t="shared" si="130"/>
        <v>42568.551041666658</v>
      </c>
      <c r="T1380" s="13">
        <f t="shared" si="131"/>
        <v>42583.551041666658</v>
      </c>
      <c r="U1380" s="17" t="str">
        <f>LOOKUP(D1380,{0,1000,5000,10000,15000,20000,25000,30000,35000,40000,45000,50000,100000001},{"Less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1.1160000000000001</v>
      </c>
      <c r="P1381" s="8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3">
        <f t="shared" si="130"/>
        <v>42130.28328703704</v>
      </c>
      <c r="T1381" s="13">
        <f t="shared" si="131"/>
        <v>42160.28328703704</v>
      </c>
      <c r="U1381" s="17" t="str">
        <f>LOOKUP(D1381,{0,1000,5000,10000,15000,20000,25000,30000,35000,40000,45000,50000,100000001},{"Less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4.24</v>
      </c>
      <c r="P1382" s="8">
        <f t="shared" si="127"/>
        <v>21.2</v>
      </c>
      <c r="Q1382" t="str">
        <f t="shared" si="128"/>
        <v>music</v>
      </c>
      <c r="R1382" t="str">
        <f t="shared" si="129"/>
        <v>rock</v>
      </c>
      <c r="S1382" s="13">
        <f t="shared" si="130"/>
        <v>42141.554467592585</v>
      </c>
      <c r="T1382" s="13">
        <f t="shared" si="131"/>
        <v>42163.874999999993</v>
      </c>
      <c r="U1382" s="17" t="str">
        <f>LOOKUP(D1382,{0,1000,5000,10000,15000,20000,25000,30000,35000,40000,45000,50000,100000001},{"Less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1.071</v>
      </c>
      <c r="P1383" s="8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3">
        <f t="shared" si="130"/>
        <v>42703.006076388883</v>
      </c>
      <c r="T1383" s="13">
        <f t="shared" si="131"/>
        <v>42733.006076388883</v>
      </c>
      <c r="U1383" s="17" t="str">
        <f>LOOKUP(D1383,{0,1000,5000,10000,15000,20000,25000,30000,35000,40000,45000,50000,100000001},{"Less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1.043625</v>
      </c>
      <c r="P1384" s="8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3">
        <f t="shared" si="130"/>
        <v>41370.591851851852</v>
      </c>
      <c r="T1384" s="13">
        <f t="shared" si="131"/>
        <v>41400.591851851852</v>
      </c>
      <c r="U1384" s="17" t="str">
        <f>LOOKUP(D1384,{0,1000,5000,10000,15000,20000,25000,30000,35000,40000,45000,50000,100000001},{"Less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2.124090909090909</v>
      </c>
      <c r="P1385" s="8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3">
        <f t="shared" si="130"/>
        <v>42706.866643518515</v>
      </c>
      <c r="T1385" s="13">
        <f t="shared" si="131"/>
        <v>42726.866643518515</v>
      </c>
      <c r="U1385" s="17" t="str">
        <f>LOOKUP(D1385,{0,1000,5000,10000,15000,20000,25000,30000,35000,40000,45000,50000,100000001},{"Less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1.2408571428571429</v>
      </c>
      <c r="P1386" s="8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3">
        <f t="shared" si="130"/>
        <v>42160.526874999996</v>
      </c>
      <c r="T1386" s="13">
        <f t="shared" si="131"/>
        <v>42190.526874999996</v>
      </c>
      <c r="U1386" s="17" t="str">
        <f>LOOKUP(D1386,{0,1000,5000,10000,15000,20000,25000,30000,35000,40000,45000,50000,100000001},{"Less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1.10406125</v>
      </c>
      <c r="P1387" s="8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3">
        <f t="shared" si="130"/>
        <v>42433.480567129627</v>
      </c>
      <c r="T1387" s="13">
        <f t="shared" si="131"/>
        <v>42489.299305555549</v>
      </c>
      <c r="U1387" s="17" t="str">
        <f>LOOKUP(D1387,{0,1000,5000,10000,15000,20000,25000,30000,35000,40000,45000,50000,100000001},{"Less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2.1875</v>
      </c>
      <c r="P1388" s="8">
        <f t="shared" si="127"/>
        <v>62.5</v>
      </c>
      <c r="Q1388" t="str">
        <f t="shared" si="128"/>
        <v>music</v>
      </c>
      <c r="R1388" t="str">
        <f t="shared" si="129"/>
        <v>rock</v>
      </c>
      <c r="S1388" s="13">
        <f t="shared" si="130"/>
        <v>42184.438530092586</v>
      </c>
      <c r="T1388" s="13">
        <f t="shared" si="131"/>
        <v>42214.438530092586</v>
      </c>
      <c r="U1388" s="17" t="str">
        <f>LOOKUP(D1388,{0,1000,5000,10000,15000,20000,25000,30000,35000,40000,45000,50000,100000001},{"Less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1.36625</v>
      </c>
      <c r="P1389" s="8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3">
        <f t="shared" si="130"/>
        <v>42126.712905092594</v>
      </c>
      <c r="T1389" s="13">
        <f t="shared" si="131"/>
        <v>42157.979166666664</v>
      </c>
      <c r="U1389" s="17" t="str">
        <f>LOOKUP(D1389,{0,1000,5000,10000,15000,20000,25000,30000,35000,40000,45000,50000,100000001},{"Less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1.348074</v>
      </c>
      <c r="P1390" s="8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3">
        <f t="shared" si="130"/>
        <v>42634.406446759262</v>
      </c>
      <c r="T1390" s="13">
        <f t="shared" si="131"/>
        <v>42660.468055555553</v>
      </c>
      <c r="U1390" s="17" t="str">
        <f>LOOKUP(D1390,{0,1000,5000,10000,15000,20000,25000,30000,35000,40000,45000,50000,100000001},{"Less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1.454</v>
      </c>
      <c r="P1391" s="8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3">
        <f t="shared" si="130"/>
        <v>42565.272650462961</v>
      </c>
      <c r="T1391" s="13">
        <f t="shared" si="131"/>
        <v>42595.272650462961</v>
      </c>
      <c r="U1391" s="17" t="str">
        <f>LOOKUP(D1391,{0,1000,5000,10000,15000,20000,25000,30000,35000,40000,45000,50000,100000001},{"Less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1.0910714285714285</v>
      </c>
      <c r="P1392" s="8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3">
        <f t="shared" si="130"/>
        <v>42087.594976851848</v>
      </c>
      <c r="T1392" s="13">
        <f t="shared" si="131"/>
        <v>42121.508333333331</v>
      </c>
      <c r="U1392" s="17" t="str">
        <f>LOOKUP(D1392,{0,1000,5000,10000,15000,20000,25000,30000,35000,40000,45000,50000,100000001},{"Less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1.1020000000000001</v>
      </c>
      <c r="P1393" s="8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3">
        <f t="shared" si="130"/>
        <v>42193.442337962959</v>
      </c>
      <c r="T1393" s="13">
        <f t="shared" si="131"/>
        <v>42237.999305555553</v>
      </c>
      <c r="U1393" s="17" t="str">
        <f>LOOKUP(D1393,{0,1000,5000,10000,15000,20000,25000,30000,35000,40000,45000,50000,100000001},{"Less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1.1364000000000001</v>
      </c>
      <c r="P1394" s="8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3">
        <f t="shared" si="130"/>
        <v>42400.946597222217</v>
      </c>
      <c r="T1394" s="13">
        <f t="shared" si="131"/>
        <v>42431.946597222217</v>
      </c>
      <c r="U1394" s="17" t="str">
        <f>LOOKUP(D1394,{0,1000,5000,10000,15000,20000,25000,30000,35000,40000,45000,50000,100000001},{"Less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95" spans="1:21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1.0235000000000001</v>
      </c>
      <c r="P1395" s="8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3">
        <f t="shared" si="130"/>
        <v>42553.473645833328</v>
      </c>
      <c r="T1395" s="13">
        <f t="shared" si="131"/>
        <v>42583.473645833328</v>
      </c>
      <c r="U1395" s="17" t="str">
        <f>LOOKUP(D1395,{0,1000,5000,10000,15000,20000,25000,30000,35000,40000,45000,50000,100000001},{"Less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1.2213333333333334</v>
      </c>
      <c r="P1396" s="8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3">
        <f t="shared" si="130"/>
        <v>42751.936643518515</v>
      </c>
      <c r="T1396" s="13">
        <f t="shared" si="131"/>
        <v>42794.916666666664</v>
      </c>
      <c r="U1396" s="17" t="str">
        <f>LOOKUP(D1396,{0,1000,5000,10000,15000,20000,25000,30000,35000,40000,45000,50000,100000001},{"Less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397" spans="1:21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1.1188571428571428</v>
      </c>
      <c r="P1397" s="8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3">
        <f t="shared" si="130"/>
        <v>42719.700011574074</v>
      </c>
      <c r="T1397" s="13">
        <f t="shared" si="131"/>
        <v>42749.700011574074</v>
      </c>
      <c r="U1397" s="17" t="str">
        <f>LOOKUP(D1397,{0,1000,5000,10000,15000,20000,25000,30000,35000,40000,45000,50000,100000001},{"Less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1.073</v>
      </c>
      <c r="P1398" s="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3">
        <f t="shared" si="130"/>
        <v>42018.790300925924</v>
      </c>
      <c r="T1398" s="13">
        <f t="shared" si="131"/>
        <v>42048.790300925924</v>
      </c>
      <c r="U1398" s="17" t="str">
        <f>LOOKUP(D1398,{0,1000,5000,10000,15000,20000,25000,30000,35000,40000,45000,50000,100000001},{"Less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1.1385000000000001</v>
      </c>
      <c r="P1399" s="8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3">
        <f t="shared" si="130"/>
        <v>42640.709606481476</v>
      </c>
      <c r="T1399" s="13">
        <f t="shared" si="131"/>
        <v>42670.679861111108</v>
      </c>
      <c r="U1399" s="17" t="str">
        <f>LOOKUP(D1399,{0,1000,5000,10000,15000,20000,25000,30000,35000,40000,45000,50000,100000001},{"Less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1.0968181818181819</v>
      </c>
      <c r="P1400" s="8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3">
        <f t="shared" si="130"/>
        <v>42526.665902777771</v>
      </c>
      <c r="T1400" s="13">
        <f t="shared" si="131"/>
        <v>42556.665902777771</v>
      </c>
      <c r="U1400" s="17" t="str">
        <f>LOOKUP(D1400,{0,1000,5000,10000,15000,20000,25000,30000,35000,40000,45000,50000,100000001},{"Less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1.2614444444444444</v>
      </c>
      <c r="P1401" s="8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3">
        <f t="shared" si="130"/>
        <v>41888.795983796292</v>
      </c>
      <c r="T1401" s="13">
        <f t="shared" si="131"/>
        <v>41918.795983796292</v>
      </c>
      <c r="U1401" s="17" t="str">
        <f>LOOKUP(D1401,{0,1000,5000,10000,15000,20000,25000,30000,35000,40000,45000,50000,100000001},{"Less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1.6742857142857144</v>
      </c>
      <c r="P1402" s="8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3">
        <f t="shared" si="130"/>
        <v>42498.132789351854</v>
      </c>
      <c r="T1402" s="13">
        <f t="shared" si="131"/>
        <v>42533.020833333336</v>
      </c>
      <c r="U1402" s="17" t="str">
        <f>LOOKUP(D1402,{0,1000,5000,10000,15000,20000,25000,30000,35000,40000,45000,50000,100000001},{"Less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4.9652000000000003</v>
      </c>
      <c r="P1403" s="8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3">
        <f t="shared" si="130"/>
        <v>41399.787893518514</v>
      </c>
      <c r="T1403" s="13">
        <f t="shared" si="131"/>
        <v>41420.787893518514</v>
      </c>
      <c r="U1403" s="17" t="str">
        <f>LOOKUP(D1403,{0,1000,5000,10000,15000,20000,25000,30000,35000,40000,45000,50000,100000001},{"Less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1.0915999999999999</v>
      </c>
      <c r="P1404" s="8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3">
        <f t="shared" si="130"/>
        <v>42064.845034722217</v>
      </c>
      <c r="T1404" s="13">
        <f t="shared" si="131"/>
        <v>42124.80336805556</v>
      </c>
      <c r="U1404" s="17" t="str">
        <f>LOOKUP(D1404,{0,1000,5000,10000,15000,20000,25000,30000,35000,40000,45000,50000,100000001},{"Less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1.0257499999999999</v>
      </c>
      <c r="P1405" s="8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3">
        <f t="shared" si="130"/>
        <v>41450.854571759257</v>
      </c>
      <c r="T1405" s="13">
        <f t="shared" si="131"/>
        <v>41480.854571759257</v>
      </c>
      <c r="U1405" s="17" t="str">
        <f>LOOKUP(D1405,{0,1000,5000,10000,15000,20000,25000,30000,35000,40000,45000,50000,100000001},{"Less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1.6620689655172414E-2</v>
      </c>
      <c r="P1406" s="8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3">
        <f t="shared" si="130"/>
        <v>42032.30190972222</v>
      </c>
      <c r="T1406" s="13">
        <f t="shared" si="131"/>
        <v>42057.30190972222</v>
      </c>
      <c r="U1406" s="17" t="str">
        <f>LOOKUP(D1406,{0,1000,5000,10000,15000,20000,25000,30000,35000,40000,45000,50000,100000001},{"Less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4.1999999999999997E-3</v>
      </c>
      <c r="P1407" s="8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3">
        <f t="shared" si="130"/>
        <v>41941.472233796296</v>
      </c>
      <c r="T1407" s="13">
        <f t="shared" si="131"/>
        <v>41971.51390046296</v>
      </c>
      <c r="U1407" s="17" t="str">
        <f>LOOKUP(D1407,{0,1000,5000,10000,15000,20000,25000,30000,35000,40000,45000,50000,100000001},{"Less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408" spans="1:2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1.25E-3</v>
      </c>
      <c r="P1408" s="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3">
        <f t="shared" si="130"/>
        <v>42297.224618055552</v>
      </c>
      <c r="T1408" s="13">
        <f t="shared" si="131"/>
        <v>42350.208333333336</v>
      </c>
      <c r="U1408" s="17" t="str">
        <f>LOOKUP(D1408,{0,1000,5000,10000,15000,20000,25000,30000,35000,40000,45000,50000,100000001},{"Less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5.0000000000000001E-3</v>
      </c>
      <c r="P1409" s="8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3">
        <f t="shared" si="130"/>
        <v>41838.32844907407</v>
      </c>
      <c r="T1409" s="13">
        <f t="shared" si="131"/>
        <v>41863.32844907407</v>
      </c>
      <c r="U1409" s="17" t="str">
        <f>LOOKUP(D1409,{0,1000,5000,10000,15000,20000,25000,30000,35000,40000,45000,50000,100000001},{"Less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26"/>
        <v>7.1999999999999995E-2</v>
      </c>
      <c r="P1410" s="8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3">
        <f t="shared" si="130"/>
        <v>42291.663842592585</v>
      </c>
      <c r="T1410" s="13">
        <f t="shared" si="131"/>
        <v>42321.705509259256</v>
      </c>
      <c r="U1410" s="17" t="str">
        <f>LOOKUP(D1410,{0,1000,5000,10000,15000,20000,25000,30000,35000,40000,45000,50000,100000001},{"Less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132">E1411/D1411</f>
        <v>0</v>
      </c>
      <c r="P1411" s="8" t="e">
        <f t="shared" ref="P1411:P1474" si="133">E1411/L1411</f>
        <v>#DIV/0!</v>
      </c>
      <c r="Q1411" t="str">
        <f t="shared" ref="Q1411:Q1474" si="134">LEFT(N1411,SEARCH("/",N1411)-1)</f>
        <v>publishing</v>
      </c>
      <c r="R1411" t="str">
        <f t="shared" ref="R1411:R1474" si="135">MID(N1411,SEARCH("/",N1411)+1,255)</f>
        <v>translations</v>
      </c>
      <c r="S1411" s="13">
        <f t="shared" ref="S1411:S1474" si="136">(((J1411/60)/60)/24)+DATE(1970,1,1)+(-5/24)</f>
        <v>41944.925173611111</v>
      </c>
      <c r="T1411" s="13">
        <f t="shared" ref="T1411:T1474" si="137">(((I1411/60)/60)/24)+DATE(1970,1,1)+(-5/24)</f>
        <v>42004.966840277775</v>
      </c>
      <c r="U1411" s="17" t="str">
        <f>LOOKUP(D1411,{0,1000,5000,10000,15000,20000,25000,30000,35000,40000,45000,50000,100000001},{"Less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1.6666666666666666E-4</v>
      </c>
      <c r="P1412" s="8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3">
        <f t="shared" si="136"/>
        <v>42479.110185185178</v>
      </c>
      <c r="T1412" s="13">
        <f t="shared" si="137"/>
        <v>42524.110185185178</v>
      </c>
      <c r="U1412" s="17" t="str">
        <f>LOOKUP(D1412,{0,1000,5000,10000,15000,20000,25000,30000,35000,40000,45000,50000,100000001},{"Less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2.3333333333333335E-3</v>
      </c>
      <c r="P1413" s="8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3">
        <f t="shared" si="136"/>
        <v>42012.850694444445</v>
      </c>
      <c r="T1413" s="13">
        <f t="shared" si="137"/>
        <v>42040.850694444445</v>
      </c>
      <c r="U1413" s="17" t="str">
        <f>LOOKUP(D1413,{0,1000,5000,10000,15000,20000,25000,30000,35000,40000,45000,50000,100000001},{"Less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4.5714285714285714E-2</v>
      </c>
      <c r="P1414" s="8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3">
        <f t="shared" si="136"/>
        <v>41946.855312499996</v>
      </c>
      <c r="T1414" s="13">
        <f t="shared" si="137"/>
        <v>41976.855312499996</v>
      </c>
      <c r="U1414" s="17" t="str">
        <f>LOOKUP(D1414,{0,1000,5000,10000,15000,20000,25000,30000,35000,40000,45000,50000,100000001},{"Less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0.05</v>
      </c>
      <c r="P1415" s="8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3">
        <f t="shared" si="136"/>
        <v>42360.228819444441</v>
      </c>
      <c r="T1415" s="13">
        <f t="shared" si="137"/>
        <v>42420.228819444441</v>
      </c>
      <c r="U1415" s="17" t="str">
        <f>LOOKUP(D1415,{0,1000,5000,10000,15000,20000,25000,30000,35000,40000,45000,50000,100000001},{"Less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2E-3</v>
      </c>
      <c r="P1416" s="8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3">
        <f t="shared" si="136"/>
        <v>42708.044756944444</v>
      </c>
      <c r="T1416" s="13">
        <f t="shared" si="137"/>
        <v>42738.044756944444</v>
      </c>
      <c r="U1416" s="17" t="str">
        <f>LOOKUP(D1416,{0,1000,5000,10000,15000,20000,25000,30000,35000,40000,45000,50000,100000001},{"Less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0.18181818181818182</v>
      </c>
      <c r="P1417" s="8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3">
        <f t="shared" si="136"/>
        <v>42192.467488425922</v>
      </c>
      <c r="T1417" s="13">
        <f t="shared" si="137"/>
        <v>42232.467488425922</v>
      </c>
      <c r="U1417" s="17" t="str">
        <f>LOOKUP(D1417,{0,1000,5000,10000,15000,20000,25000,30000,35000,40000,45000,50000,100000001},{"Less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 s="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3">
        <f t="shared" si="136"/>
        <v>42299.717812499999</v>
      </c>
      <c r="T1418" s="13">
        <f t="shared" si="137"/>
        <v>42329.759479166663</v>
      </c>
      <c r="U1418" s="17" t="str">
        <f>LOOKUP(D1418,{0,1000,5000,10000,15000,20000,25000,30000,35000,40000,45000,50000,100000001},{"Less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1.2222222222222223E-2</v>
      </c>
      <c r="P1419" s="8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3">
        <f t="shared" si="136"/>
        <v>42231.941828703704</v>
      </c>
      <c r="T1419" s="13">
        <f t="shared" si="137"/>
        <v>42262.257638888892</v>
      </c>
      <c r="U1419" s="17" t="str">
        <f>LOOKUP(D1419,{0,1000,5000,10000,15000,20000,25000,30000,35000,40000,45000,50000,100000001},{"Less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2E-3</v>
      </c>
      <c r="P1420" s="8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3">
        <f t="shared" si="136"/>
        <v>42395.248078703698</v>
      </c>
      <c r="T1420" s="13">
        <f t="shared" si="137"/>
        <v>42425.248078703698</v>
      </c>
      <c r="U1420" s="17" t="str">
        <f>LOOKUP(D1420,{0,1000,5000,10000,15000,20000,25000,30000,35000,40000,45000,50000,100000001},{"Less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7.0634920634920634E-2</v>
      </c>
      <c r="P1421" s="8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3">
        <f t="shared" si="136"/>
        <v>42622.24790509259</v>
      </c>
      <c r="T1421" s="13">
        <f t="shared" si="137"/>
        <v>42652.24790509259</v>
      </c>
      <c r="U1421" s="17" t="str">
        <f>LOOKUP(D1421,{0,1000,5000,10000,15000,20000,25000,30000,35000,40000,45000,50000,100000001},{"Less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2.7272727272727271E-2</v>
      </c>
      <c r="P1422" s="8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3">
        <f t="shared" si="136"/>
        <v>42524.459328703706</v>
      </c>
      <c r="T1422" s="13">
        <f t="shared" si="137"/>
        <v>42549.459328703706</v>
      </c>
      <c r="U1422" s="17" t="str">
        <f>LOOKUP(D1422,{0,1000,5000,10000,15000,20000,25000,30000,35000,40000,45000,50000,100000001},{"Less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1E-3</v>
      </c>
      <c r="P1423" s="8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3">
        <f t="shared" si="136"/>
        <v>42013.707280092589</v>
      </c>
      <c r="T1423" s="13">
        <f t="shared" si="137"/>
        <v>42043.707280092589</v>
      </c>
      <c r="U1423" s="17" t="str">
        <f>LOOKUP(D1423,{0,1000,5000,10000,15000,20000,25000,30000,35000,40000,45000,50000,100000001},{"Less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1.0399999999999999E-3</v>
      </c>
      <c r="P1424" s="8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3">
        <f t="shared" si="136"/>
        <v>42604.031296296293</v>
      </c>
      <c r="T1424" s="13">
        <f t="shared" si="137"/>
        <v>42634.031296296293</v>
      </c>
      <c r="U1424" s="17" t="str">
        <f>LOOKUP(D1424,{0,1000,5000,10000,15000,20000,25000,30000,35000,40000,45000,50000,100000001},{"Less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3.3333333333333335E-3</v>
      </c>
      <c r="P1425" s="8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3">
        <f t="shared" si="136"/>
        <v>42340.151979166665</v>
      </c>
      <c r="T1425" s="13">
        <f t="shared" si="137"/>
        <v>42370.151979166665</v>
      </c>
      <c r="U1425" s="17" t="str">
        <f>LOOKUP(D1425,{0,1000,5000,10000,15000,20000,25000,30000,35000,40000,45000,50000,100000001},{"Less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0.2036</v>
      </c>
      <c r="P1426" s="8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3">
        <f t="shared" si="136"/>
        <v>42676.509282407402</v>
      </c>
      <c r="T1426" s="13">
        <f t="shared" si="137"/>
        <v>42689.550949074073</v>
      </c>
      <c r="U1426" s="17" t="str">
        <f>LOOKUP(D1426,{0,1000,5000,10000,15000,20000,25000,30000,35000,40000,45000,50000,100000001},{"Less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 s="8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3">
        <f t="shared" si="136"/>
        <v>42092.923136574071</v>
      </c>
      <c r="T1427" s="13">
        <f t="shared" si="137"/>
        <v>42122.923136574071</v>
      </c>
      <c r="U1427" s="17" t="str">
        <f>LOOKUP(D1427,{0,1000,5000,10000,15000,20000,25000,30000,35000,40000,45000,50000,100000001},{"Less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 s="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3">
        <f t="shared" si="136"/>
        <v>42180.181944444441</v>
      </c>
      <c r="T1428" s="13">
        <f t="shared" si="137"/>
        <v>42240.181944444441</v>
      </c>
      <c r="U1428" s="17" t="str">
        <f>LOOKUP(D1428,{0,1000,5000,10000,15000,20000,25000,30000,35000,40000,45000,50000,100000001},{"Less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8.3799999999999999E-2</v>
      </c>
      <c r="P1429" s="8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3">
        <f t="shared" si="136"/>
        <v>42601.643344907403</v>
      </c>
      <c r="T1429" s="13">
        <f t="shared" si="137"/>
        <v>42631.643344907403</v>
      </c>
      <c r="U1429" s="17" t="str">
        <f>LOOKUP(D1429,{0,1000,5000,10000,15000,20000,25000,30000,35000,40000,45000,50000,100000001},{"Less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4.4999999999999998E-2</v>
      </c>
      <c r="P1430" s="8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3">
        <f t="shared" si="136"/>
        <v>42432.171493055554</v>
      </c>
      <c r="T1430" s="13">
        <f t="shared" si="137"/>
        <v>42462.129826388882</v>
      </c>
      <c r="U1430" s="17" t="str">
        <f>LOOKUP(D1430,{0,1000,5000,10000,15000,20000,25000,30000,35000,40000,45000,50000,100000001},{"Less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 s="8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3">
        <f t="shared" si="136"/>
        <v>42073.852337962955</v>
      </c>
      <c r="T1431" s="13">
        <f t="shared" si="137"/>
        <v>42103.852337962955</v>
      </c>
      <c r="U1431" s="17" t="str">
        <f>LOOKUP(D1431,{0,1000,5000,10000,15000,20000,25000,30000,35000,40000,45000,50000,100000001},{"Less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8.0600000000000005E-2</v>
      </c>
      <c r="P1432" s="8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3">
        <f t="shared" si="136"/>
        <v>41961.605185185181</v>
      </c>
      <c r="T1432" s="13">
        <f t="shared" si="137"/>
        <v>41992.605185185181</v>
      </c>
      <c r="U1432" s="17" t="str">
        <f>LOOKUP(D1432,{0,1000,5000,10000,15000,20000,25000,30000,35000,40000,45000,50000,100000001},{"Less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0.31947058823529412</v>
      </c>
      <c r="P1433" s="8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3">
        <f t="shared" si="136"/>
        <v>42304.002499999995</v>
      </c>
      <c r="T1433" s="13">
        <f t="shared" si="137"/>
        <v>42334.044166666667</v>
      </c>
      <c r="U1433" s="17" t="str">
        <f>LOOKUP(D1433,{0,1000,5000,10000,15000,20000,25000,30000,35000,40000,45000,50000,100000001},{"Less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 s="8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3">
        <f t="shared" si="136"/>
        <v>42175.572083333333</v>
      </c>
      <c r="T1434" s="13">
        <f t="shared" si="137"/>
        <v>42205.572083333333</v>
      </c>
      <c r="U1434" s="17" t="str">
        <f>LOOKUP(D1434,{0,1000,5000,10000,15000,20000,25000,30000,35000,40000,45000,50000,100000001},{"Less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6.7083333333333328E-2</v>
      </c>
      <c r="P1435" s="8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3">
        <f t="shared" si="136"/>
        <v>42673.417534722219</v>
      </c>
      <c r="T1435" s="13">
        <f t="shared" si="137"/>
        <v>42714.249999999993</v>
      </c>
      <c r="U1435" s="17" t="str">
        <f>LOOKUP(D1435,{0,1000,5000,10000,15000,20000,25000,30000,35000,40000,45000,50000,100000001},{"Less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9.987804878048781E-2</v>
      </c>
      <c r="P1436" s="8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3">
        <f t="shared" si="136"/>
        <v>42142.558773148143</v>
      </c>
      <c r="T1436" s="13">
        <f t="shared" si="137"/>
        <v>42163.416666666664</v>
      </c>
      <c r="U1436" s="17" t="str">
        <f>LOOKUP(D1436,{0,1000,5000,10000,15000,20000,25000,30000,35000,40000,45000,50000,100000001},{"Less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1E-3</v>
      </c>
      <c r="P1437" s="8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3">
        <f t="shared" si="136"/>
        <v>42258.57199074074</v>
      </c>
      <c r="T1437" s="13">
        <f t="shared" si="137"/>
        <v>42288.57199074074</v>
      </c>
      <c r="U1437" s="17" t="str">
        <f>LOOKUP(D1437,{0,1000,5000,10000,15000,20000,25000,30000,35000,40000,45000,50000,100000001},{"Less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7.7000000000000002E-3</v>
      </c>
      <c r="P1438" s="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3">
        <f t="shared" si="136"/>
        <v>42391.141863425924</v>
      </c>
      <c r="T1438" s="13">
        <f t="shared" si="137"/>
        <v>42421.141863425924</v>
      </c>
      <c r="U1438" s="17" t="str">
        <f>LOOKUP(D1438,{0,1000,5000,10000,15000,20000,25000,30000,35000,40000,45000,50000,100000001},{"Less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0.26900000000000002</v>
      </c>
      <c r="P1439" s="8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3">
        <f t="shared" si="136"/>
        <v>41796.32336805555</v>
      </c>
      <c r="T1439" s="13">
        <f t="shared" si="137"/>
        <v>41832.999305555553</v>
      </c>
      <c r="U1439" s="17" t="str">
        <f>LOOKUP(D1439,{0,1000,5000,10000,15000,20000,25000,30000,35000,40000,45000,50000,100000001},{"Less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0.03</v>
      </c>
      <c r="P1440" s="8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3">
        <f t="shared" si="136"/>
        <v>42457.663182870368</v>
      </c>
      <c r="T1440" s="13">
        <f t="shared" si="137"/>
        <v>42487.371527777774</v>
      </c>
      <c r="U1440" s="17" t="str">
        <f>LOOKUP(D1440,{0,1000,5000,10000,15000,20000,25000,30000,35000,40000,45000,50000,100000001},{"Less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6.6055045871559637E-2</v>
      </c>
      <c r="P1441" s="8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3">
        <f t="shared" si="136"/>
        <v>42040.621539351843</v>
      </c>
      <c r="T1441" s="13">
        <f t="shared" si="137"/>
        <v>42070.621539351843</v>
      </c>
      <c r="U1441" s="17" t="str">
        <f>LOOKUP(D1441,{0,1000,5000,10000,15000,20000,25000,30000,35000,40000,45000,50000,100000001},{"Less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7.6923076923076926E-5</v>
      </c>
      <c r="P1442" s="8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3">
        <f t="shared" si="136"/>
        <v>42486.540081018517</v>
      </c>
      <c r="T1442" s="13">
        <f t="shared" si="137"/>
        <v>42516.540081018517</v>
      </c>
      <c r="U1442" s="17" t="str">
        <f>LOOKUP(D1442,{0,1000,5000,10000,15000,20000,25000,30000,35000,40000,45000,50000,100000001},{"Less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1.1222222222222222E-2</v>
      </c>
      <c r="P1443" s="8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3">
        <f t="shared" si="136"/>
        <v>42198.557511574072</v>
      </c>
      <c r="T1443" s="13">
        <f t="shared" si="137"/>
        <v>42258.557511574072</v>
      </c>
      <c r="U1443" s="17" t="str">
        <f>LOOKUP(D1443,{0,1000,5000,10000,15000,20000,25000,30000,35000,40000,45000,50000,100000001},{"Less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 s="8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3">
        <f t="shared" si="136"/>
        <v>42485.437013888884</v>
      </c>
      <c r="T1444" s="13">
        <f t="shared" si="137"/>
        <v>42515.437013888884</v>
      </c>
      <c r="U1444" s="17" t="str">
        <f>LOOKUP(D1444,{0,1000,5000,10000,15000,20000,25000,30000,35000,40000,45000,50000,100000001},{"Less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 s="8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3">
        <f t="shared" si="136"/>
        <v>42707.71769675926</v>
      </c>
      <c r="T1445" s="13">
        <f t="shared" si="137"/>
        <v>42737.71769675926</v>
      </c>
      <c r="U1445" s="17" t="str">
        <f>LOOKUP(D1445,{0,1000,5000,10000,15000,20000,25000,30000,35000,40000,45000,50000,100000001},{"Less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 s="8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3">
        <f t="shared" si="136"/>
        <v>42199.665069444447</v>
      </c>
      <c r="T1446" s="13">
        <f t="shared" si="137"/>
        <v>42259.665069444447</v>
      </c>
      <c r="U1446" s="17" t="str">
        <f>LOOKUP(D1446,{0,1000,5000,10000,15000,20000,25000,30000,35000,40000,45000,50000,100000001},{"Less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 s="8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3">
        <f t="shared" si="136"/>
        <v>42139.333969907406</v>
      </c>
      <c r="T1447" s="13">
        <f t="shared" si="137"/>
        <v>42169.333969907406</v>
      </c>
      <c r="U1447" s="17" t="str">
        <f>LOOKUP(D1447,{0,1000,5000,10000,15000,20000,25000,30000,35000,40000,45000,50000,100000001},{"Less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 s="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3">
        <f t="shared" si="136"/>
        <v>42461.239328703705</v>
      </c>
      <c r="T1448" s="13">
        <f t="shared" si="137"/>
        <v>42481.239328703705</v>
      </c>
      <c r="U1448" s="17" t="str">
        <f>LOOKUP(D1448,{0,1000,5000,10000,15000,20000,25000,30000,35000,40000,45000,50000,100000001},{"Less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1.4999999999999999E-4</v>
      </c>
      <c r="P1449" s="8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3">
        <f t="shared" si="136"/>
        <v>42529.52238425926</v>
      </c>
      <c r="T1449" s="13">
        <f t="shared" si="137"/>
        <v>42559.52238425926</v>
      </c>
      <c r="U1449" s="17" t="str">
        <f>LOOKUP(D1449,{0,1000,5000,10000,15000,20000,25000,30000,35000,40000,45000,50000,100000001},{"Less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 s="8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3">
        <f t="shared" si="136"/>
        <v>42115.728217592587</v>
      </c>
      <c r="T1450" s="13">
        <f t="shared" si="137"/>
        <v>42146.017361111109</v>
      </c>
      <c r="U1450" s="17" t="str">
        <f>LOOKUP(D1450,{0,1000,5000,10000,15000,20000,25000,30000,35000,40000,45000,50000,100000001},{"Less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 s="8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3">
        <f t="shared" si="136"/>
        <v>42086.603067129625</v>
      </c>
      <c r="T1451" s="13">
        <f t="shared" si="137"/>
        <v>42134.603067129625</v>
      </c>
      <c r="U1451" s="17" t="str">
        <f>LOOKUP(D1451,{0,1000,5000,10000,15000,20000,25000,30000,35000,40000,45000,50000,100000001},{"Less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1.0000000000000001E-5</v>
      </c>
      <c r="P1452" s="8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3">
        <f t="shared" si="136"/>
        <v>42389.962928240733</v>
      </c>
      <c r="T1452" s="13">
        <f t="shared" si="137"/>
        <v>42419.962928240733</v>
      </c>
      <c r="U1452" s="17" t="str">
        <f>LOOKUP(D1452,{0,1000,5000,10000,15000,20000,25000,30000,35000,40000,45000,50000,100000001},{"Less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1.0554089709762533E-4</v>
      </c>
      <c r="P1453" s="8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3">
        <f t="shared" si="136"/>
        <v>41931.75068287037</v>
      </c>
      <c r="T1453" s="13">
        <f t="shared" si="137"/>
        <v>41961.792349537034</v>
      </c>
      <c r="U1453" s="17" t="str">
        <f>LOOKUP(D1453,{0,1000,5000,10000,15000,20000,25000,30000,35000,40000,45000,50000,100000001},{"Less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 s="8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3">
        <f t="shared" si="136"/>
        <v>41818.494942129626</v>
      </c>
      <c r="T1454" s="13">
        <f t="shared" si="137"/>
        <v>41848.494942129626</v>
      </c>
      <c r="U1454" s="17" t="str">
        <f>LOOKUP(D1454,{0,1000,5000,10000,15000,20000,25000,30000,35000,40000,45000,50000,100000001},{"Less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 s="8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3">
        <f t="shared" si="136"/>
        <v>42795.487812499996</v>
      </c>
      <c r="T1455" s="13">
        <f t="shared" si="137"/>
        <v>42840.446145833332</v>
      </c>
      <c r="U1455" s="17" t="str">
        <f>LOOKUP(D1455,{0,1000,5000,10000,15000,20000,25000,30000,35000,40000,45000,50000,100000001},{"Less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8.5714285714285719E-3</v>
      </c>
      <c r="P1456" s="8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3">
        <f t="shared" si="136"/>
        <v>42463.658333333333</v>
      </c>
      <c r="T1456" s="13">
        <f t="shared" si="137"/>
        <v>42484.707638888889</v>
      </c>
      <c r="U1456" s="17" t="str">
        <f>LOOKUP(D1456,{0,1000,5000,10000,15000,20000,25000,30000,35000,40000,45000,50000,100000001},{"Less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0.105</v>
      </c>
      <c r="P1457" s="8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3">
        <f t="shared" si="136"/>
        <v>41832.46435185185</v>
      </c>
      <c r="T1457" s="13">
        <f t="shared" si="137"/>
        <v>41887.360416666663</v>
      </c>
      <c r="U1457" s="17" t="str">
        <f>LOOKUP(D1457,{0,1000,5000,10000,15000,20000,25000,30000,35000,40000,45000,50000,100000001},{"Less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58" spans="1:2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2.9000000000000001E-2</v>
      </c>
      <c r="P1458" s="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3">
        <f t="shared" si="136"/>
        <v>42708.460243055553</v>
      </c>
      <c r="T1458" s="13">
        <f t="shared" si="137"/>
        <v>42738.460243055553</v>
      </c>
      <c r="U1458" s="17" t="str">
        <f>LOOKUP(D1458,{0,1000,5000,10000,15000,20000,25000,30000,35000,40000,45000,50000,100000001},{"Less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 s="8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3">
        <f t="shared" si="136"/>
        <v>42289.688009259255</v>
      </c>
      <c r="T1459" s="13">
        <f t="shared" si="137"/>
        <v>42319.729675925926</v>
      </c>
      <c r="U1459" s="17" t="str">
        <f>LOOKUP(D1459,{0,1000,5000,10000,15000,20000,25000,30000,35000,40000,45000,50000,100000001},{"Less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 s="8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3">
        <f t="shared" si="136"/>
        <v>41831.49722222222</v>
      </c>
      <c r="T1460" s="13">
        <f t="shared" si="137"/>
        <v>41861.958333333328</v>
      </c>
      <c r="U1460" s="17" t="str">
        <f>LOOKUP(D1460,{0,1000,5000,10000,15000,20000,25000,30000,35000,40000,45000,50000,100000001},{"Less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 s="8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3">
        <f t="shared" si="136"/>
        <v>42311.996481481481</v>
      </c>
      <c r="T1461" s="13">
        <f t="shared" si="137"/>
        <v>42340.517361111109</v>
      </c>
      <c r="U1461" s="17" t="str">
        <f>LOOKUP(D1461,{0,1000,5000,10000,15000,20000,25000,30000,35000,40000,45000,50000,100000001},{"Less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 s="8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3">
        <f t="shared" si="136"/>
        <v>41915.688634259255</v>
      </c>
      <c r="T1462" s="13">
        <f t="shared" si="137"/>
        <v>41973.781249999993</v>
      </c>
      <c r="U1462" s="17" t="str">
        <f>LOOKUP(D1462,{0,1000,5000,10000,15000,20000,25000,30000,35000,40000,45000,50000,100000001},{"Less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1.012446</v>
      </c>
      <c r="P1463" s="8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3">
        <f t="shared" si="136"/>
        <v>41899.436967592592</v>
      </c>
      <c r="T1463" s="13">
        <f t="shared" si="137"/>
        <v>41932.791666666664</v>
      </c>
      <c r="U1463" s="17" t="str">
        <f>LOOKUP(D1463,{0,1000,5000,10000,15000,20000,25000,30000,35000,40000,45000,50000,100000001},{"Less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1.085175</v>
      </c>
      <c r="P1464" s="8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3">
        <f t="shared" si="136"/>
        <v>41344.454525462963</v>
      </c>
      <c r="T1464" s="13">
        <f t="shared" si="137"/>
        <v>41374.454525462963</v>
      </c>
      <c r="U1464" s="17" t="str">
        <f>LOOKUP(D1464,{0,1000,5000,10000,15000,20000,25000,30000,35000,40000,45000,50000,100000001},{"Less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1.4766666666666666</v>
      </c>
      <c r="P1465" s="8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3">
        <f t="shared" si="136"/>
        <v>41326.702986111108</v>
      </c>
      <c r="T1465" s="13">
        <f t="shared" si="137"/>
        <v>41371.661319444444</v>
      </c>
      <c r="U1465" s="17" t="str">
        <f>LOOKUP(D1465,{0,1000,5000,10000,15000,20000,25000,30000,35000,40000,45000,50000,100000001},{"Less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466" spans="1:21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1.6319999999999999</v>
      </c>
      <c r="P1466" s="8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3">
        <f t="shared" si="136"/>
        <v>41291.453217592592</v>
      </c>
      <c r="T1466" s="13">
        <f t="shared" si="137"/>
        <v>41321.453217592592</v>
      </c>
      <c r="U1466" s="17" t="str">
        <f>LOOKUP(D1466,{0,1000,5000,10000,15000,20000,25000,30000,35000,40000,45000,50000,100000001},{"Less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4.5641449999999999</v>
      </c>
      <c r="P1467" s="8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3">
        <f t="shared" si="136"/>
        <v>40959.526064814811</v>
      </c>
      <c r="T1467" s="13">
        <f t="shared" si="137"/>
        <v>40989.916666666664</v>
      </c>
      <c r="U1467" s="17" t="str">
        <f>LOOKUP(D1467,{0,1000,5000,10000,15000,20000,25000,30000,35000,40000,45000,50000,100000001},{"Less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1.0787731249999999</v>
      </c>
      <c r="P1468" s="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3">
        <f t="shared" si="136"/>
        <v>42339.963726851849</v>
      </c>
      <c r="T1468" s="13">
        <f t="shared" si="137"/>
        <v>42380.999999999993</v>
      </c>
      <c r="U1468" s="17" t="str">
        <f>LOOKUP(D1468,{0,1000,5000,10000,15000,20000,25000,30000,35000,40000,45000,50000,100000001},{"Less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1.1508</v>
      </c>
      <c r="P1469" s="8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3">
        <f t="shared" si="136"/>
        <v>40933.593576388885</v>
      </c>
      <c r="T1469" s="13">
        <f t="shared" si="137"/>
        <v>40993.55190972222</v>
      </c>
      <c r="U1469" s="17" t="str">
        <f>LOOKUP(D1469,{0,1000,5000,10000,15000,20000,25000,30000,35000,40000,45000,50000,100000001},{"Less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1.0236842105263158</v>
      </c>
      <c r="P1470" s="8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3">
        <f t="shared" si="136"/>
        <v>40645.806122685186</v>
      </c>
      <c r="T1470" s="13">
        <f t="shared" si="137"/>
        <v>40705.806122685186</v>
      </c>
      <c r="U1470" s="17" t="str">
        <f>LOOKUP(D1470,{0,1000,5000,10000,15000,20000,25000,30000,35000,40000,45000,50000,100000001},{"Less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1.0842485875706214</v>
      </c>
      <c r="P1471" s="8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3">
        <f t="shared" si="136"/>
        <v>41290.390150462961</v>
      </c>
      <c r="T1471" s="13">
        <f t="shared" si="137"/>
        <v>41320.390150462961</v>
      </c>
      <c r="U1471" s="17" t="str">
        <f>LOOKUP(D1471,{0,1000,5000,10000,15000,20000,25000,30000,35000,40000,45000,50000,100000001},{"Less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1.2513333333333334</v>
      </c>
      <c r="P1472" s="8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3">
        <f t="shared" si="136"/>
        <v>41250.618784722217</v>
      </c>
      <c r="T1472" s="13">
        <f t="shared" si="137"/>
        <v>41271.618784722217</v>
      </c>
      <c r="U1472" s="17" t="str">
        <f>LOOKUP(D1472,{0,1000,5000,10000,15000,20000,25000,30000,35000,40000,45000,50000,100000001},{"Less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1.03840625</v>
      </c>
      <c r="P1473" s="8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3">
        <f t="shared" si="136"/>
        <v>42073.749236111107</v>
      </c>
      <c r="T1473" s="13">
        <f t="shared" si="137"/>
        <v>42103.749236111107</v>
      </c>
      <c r="U1473" s="17" t="str">
        <f>LOOKUP(D1473,{0,1000,5000,10000,15000,20000,25000,30000,35000,40000,45000,50000,100000001},{"Less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2"/>
        <v>1.3870400000000001</v>
      </c>
      <c r="P1474" s="8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3">
        <f t="shared" si="136"/>
        <v>41533.33452546296</v>
      </c>
      <c r="T1474" s="13">
        <f t="shared" si="137"/>
        <v>41563.33452546296</v>
      </c>
      <c r="U1474" s="17" t="str">
        <f>LOOKUP(D1474,{0,1000,5000,10000,15000,20000,25000,30000,35000,40000,45000,50000,100000001},{"Less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475" spans="1:21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138">E1475/D1475</f>
        <v>1.20516</v>
      </c>
      <c r="P1475" s="8">
        <f t="shared" ref="P1475:P1538" si="139">E1475/L1475</f>
        <v>38.462553191489363</v>
      </c>
      <c r="Q1475" t="str">
        <f t="shared" ref="Q1475:Q1538" si="140">LEFT(N1475,SEARCH("/",N1475)-1)</f>
        <v>publishing</v>
      </c>
      <c r="R1475" t="str">
        <f t="shared" ref="R1475:R1538" si="141">MID(N1475,SEARCH("/",N1475)+1,255)</f>
        <v>radio &amp; podcasts</v>
      </c>
      <c r="S1475" s="13">
        <f t="shared" ref="S1475:S1538" si="142">(((J1475/60)/60)/24)+DATE(1970,1,1)+(-5/24)</f>
        <v>40939.771284722221</v>
      </c>
      <c r="T1475" s="13">
        <f t="shared" ref="T1475:T1538" si="143">(((I1475/60)/60)/24)+DATE(1970,1,1)+(-5/24)</f>
        <v>40969.771284722221</v>
      </c>
      <c r="U1475" s="17" t="str">
        <f>LOOKUP(D1475,{0,1000,5000,10000,15000,20000,25000,30000,35000,40000,45000,50000,100000001},{"Less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1.1226666666666667</v>
      </c>
      <c r="P1476" s="8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3">
        <f t="shared" si="142"/>
        <v>41500.519583333327</v>
      </c>
      <c r="T1476" s="13">
        <f t="shared" si="143"/>
        <v>41530.519583333327</v>
      </c>
      <c r="U1476" s="17" t="str">
        <f>LOOKUP(D1476,{0,1000,5000,10000,15000,20000,25000,30000,35000,40000,45000,50000,100000001},{"Less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1.8866966666666667</v>
      </c>
      <c r="P1477" s="8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3">
        <f t="shared" si="142"/>
        <v>41960.514618055553</v>
      </c>
      <c r="T1477" s="13">
        <f t="shared" si="143"/>
        <v>41992.999305555553</v>
      </c>
      <c r="U1477" s="17" t="str">
        <f>LOOKUP(D1477,{0,1000,5000,10000,15000,20000,25000,30000,35000,40000,45000,50000,100000001},{"Less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6.6155466666666669</v>
      </c>
      <c r="P1478" s="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3">
        <f t="shared" si="142"/>
        <v>40765.833587962959</v>
      </c>
      <c r="T1478" s="13">
        <f t="shared" si="143"/>
        <v>40795.833587962959</v>
      </c>
      <c r="U1478" s="17" t="str">
        <f>LOOKUP(D1478,{0,1000,5000,10000,15000,20000,25000,30000,35000,40000,45000,50000,100000001},{"Less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1.1131</v>
      </c>
      <c r="P1479" s="8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3">
        <f t="shared" si="142"/>
        <v>40840.407453703701</v>
      </c>
      <c r="T1479" s="13">
        <f t="shared" si="143"/>
        <v>40899.916666666664</v>
      </c>
      <c r="U1479" s="17" t="str">
        <f>LOOKUP(D1479,{0,1000,5000,10000,15000,20000,25000,30000,35000,40000,45000,50000,100000001},{"Less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11.8161422</v>
      </c>
      <c r="P1480" s="8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3">
        <f t="shared" si="142"/>
        <v>41394.663344907407</v>
      </c>
      <c r="T1480" s="13">
        <f t="shared" si="143"/>
        <v>41408.663344907407</v>
      </c>
      <c r="U1480" s="17" t="str">
        <f>LOOKUP(D1480,{0,1000,5000,10000,15000,20000,25000,30000,35000,40000,45000,50000,100000001},{"Less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1.37375</v>
      </c>
      <c r="P1481" s="8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3">
        <f t="shared" si="142"/>
        <v>41754.536909722221</v>
      </c>
      <c r="T1481" s="13">
        <f t="shared" si="143"/>
        <v>41768.957638888889</v>
      </c>
      <c r="U1481" s="17" t="str">
        <f>LOOKUP(D1481,{0,1000,5000,10000,15000,20000,25000,30000,35000,40000,45000,50000,100000001},{"Less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1.170404</v>
      </c>
      <c r="P1482" s="8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3">
        <f t="shared" si="142"/>
        <v>41464.725682870368</v>
      </c>
      <c r="T1482" s="13">
        <f t="shared" si="143"/>
        <v>41481.5</v>
      </c>
      <c r="U1482" s="17" t="str">
        <f>LOOKUP(D1482,{0,1000,5000,10000,15000,20000,25000,30000,35000,40000,45000,50000,100000001},{"Less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2.1000000000000001E-2</v>
      </c>
      <c r="P1483" s="8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3">
        <f t="shared" si="142"/>
        <v>41550.714641203704</v>
      </c>
      <c r="T1483" s="13">
        <f t="shared" si="143"/>
        <v>41580.714641203704</v>
      </c>
      <c r="U1483" s="17" t="str">
        <f>LOOKUP(D1483,{0,1000,5000,10000,15000,20000,25000,30000,35000,40000,45000,50000,100000001},{"Less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1E-3</v>
      </c>
      <c r="P1484" s="8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3">
        <f t="shared" si="142"/>
        <v>41136.649722222224</v>
      </c>
      <c r="T1484" s="13">
        <f t="shared" si="143"/>
        <v>41159.118749999994</v>
      </c>
      <c r="U1484" s="17" t="str">
        <f>LOOKUP(D1484,{0,1000,5000,10000,15000,20000,25000,30000,35000,40000,45000,50000,100000001},{"Less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7.1428571428571426E-3</v>
      </c>
      <c r="P1485" s="8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3">
        <f t="shared" si="142"/>
        <v>42547.984664351847</v>
      </c>
      <c r="T1485" s="13">
        <f t="shared" si="143"/>
        <v>42572.984664351847</v>
      </c>
      <c r="U1485" s="17" t="str">
        <f>LOOKUP(D1485,{0,1000,5000,10000,15000,20000,25000,30000,35000,40000,45000,50000,100000001},{"Less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86" spans="1:2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 s="8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3">
        <f t="shared" si="142"/>
        <v>41052.992627314808</v>
      </c>
      <c r="T1486" s="13">
        <f t="shared" si="143"/>
        <v>41111.410416666666</v>
      </c>
      <c r="U1486" s="17" t="str">
        <f>LOOKUP(D1486,{0,1000,5000,10000,15000,20000,25000,30000,35000,40000,45000,50000,100000001},{"Less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2.2388059701492536E-2</v>
      </c>
      <c r="P1487" s="8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3">
        <f t="shared" si="142"/>
        <v>42130.587650462963</v>
      </c>
      <c r="T1487" s="13">
        <f t="shared" si="143"/>
        <v>42175.587650462963</v>
      </c>
      <c r="U1487" s="17" t="str">
        <f>LOOKUP(D1487,{0,1000,5000,10000,15000,20000,25000,30000,35000,40000,45000,50000,100000001},{"Less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2.3999999999999998E-3</v>
      </c>
      <c r="P1488" s="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3">
        <f t="shared" si="142"/>
        <v>42031.960196759253</v>
      </c>
      <c r="T1488" s="13">
        <f t="shared" si="143"/>
        <v>42061.960196759253</v>
      </c>
      <c r="U1488" s="17" t="str">
        <f>LOOKUP(D1488,{0,1000,5000,10000,15000,20000,25000,30000,35000,40000,45000,50000,100000001},{"Less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 s="8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3">
        <f t="shared" si="142"/>
        <v>42554.709155092591</v>
      </c>
      <c r="T1489" s="13">
        <f t="shared" si="143"/>
        <v>42584.709155092591</v>
      </c>
      <c r="U1489" s="17" t="str">
        <f>LOOKUP(D1489,{0,1000,5000,10000,15000,20000,25000,30000,35000,40000,45000,50000,100000001},{"Less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2.4E-2</v>
      </c>
      <c r="P1490" s="8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3">
        <f t="shared" si="142"/>
        <v>41614.354861111111</v>
      </c>
      <c r="T1490" s="13">
        <f t="shared" si="143"/>
        <v>41644.354861111111</v>
      </c>
      <c r="U1490" s="17" t="str">
        <f>LOOKUP(D1490,{0,1000,5000,10000,15000,20000,25000,30000,35000,40000,45000,50000,100000001},{"Less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 s="8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3">
        <f t="shared" si="142"/>
        <v>41198.403379629628</v>
      </c>
      <c r="T1491" s="13">
        <f t="shared" si="143"/>
        <v>41228.445046296292</v>
      </c>
      <c r="U1491" s="17" t="str">
        <f>LOOKUP(D1491,{0,1000,5000,10000,15000,20000,25000,30000,35000,40000,45000,50000,100000001},{"Less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0.30862068965517242</v>
      </c>
      <c r="P1492" s="8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3">
        <f t="shared" si="142"/>
        <v>41520.352708333332</v>
      </c>
      <c r="T1492" s="13">
        <f t="shared" si="143"/>
        <v>41549.352708333332</v>
      </c>
      <c r="U1492" s="17" t="str">
        <f>LOOKUP(D1492,{0,1000,5000,10000,15000,20000,25000,30000,35000,40000,45000,50000,100000001},{"Less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8.3333333333333329E-2</v>
      </c>
      <c r="P1493" s="8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3">
        <f t="shared" si="142"/>
        <v>41991.505127314813</v>
      </c>
      <c r="T1493" s="13">
        <f t="shared" si="143"/>
        <v>42050.443055555552</v>
      </c>
      <c r="U1493" s="17" t="str">
        <f>LOOKUP(D1493,{0,1000,5000,10000,15000,20000,25000,30000,35000,40000,45000,50000,100000001},{"Less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7.4999999999999997E-3</v>
      </c>
      <c r="P1494" s="8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3">
        <f t="shared" si="142"/>
        <v>40682.676458333335</v>
      </c>
      <c r="T1494" s="13">
        <f t="shared" si="143"/>
        <v>40712.676458333335</v>
      </c>
      <c r="U1494" s="17" t="str">
        <f>LOOKUP(D1494,{0,1000,5000,10000,15000,20000,25000,30000,35000,40000,45000,50000,100000001},{"Less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 s="8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3">
        <f t="shared" si="142"/>
        <v>41411.658275462964</v>
      </c>
      <c r="T1495" s="13">
        <f t="shared" si="143"/>
        <v>41441.658275462964</v>
      </c>
      <c r="U1495" s="17" t="str">
        <f>LOOKUP(D1495,{0,1000,5000,10000,15000,20000,25000,30000,35000,40000,45000,50000,100000001},{"Less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8.8999999999999996E-2</v>
      </c>
      <c r="P1496" s="8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3">
        <f t="shared" si="142"/>
        <v>42067.514039351845</v>
      </c>
      <c r="T1496" s="13">
        <f t="shared" si="143"/>
        <v>42097.443055555552</v>
      </c>
      <c r="U1496" s="17" t="str">
        <f>LOOKUP(D1496,{0,1000,5000,10000,15000,20000,25000,30000,35000,40000,45000,50000,100000001},{"Less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 s="8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3">
        <f t="shared" si="142"/>
        <v>40752.581377314811</v>
      </c>
      <c r="T1497" s="13">
        <f t="shared" si="143"/>
        <v>40782.581377314811</v>
      </c>
      <c r="U1497" s="17" t="str">
        <f>LOOKUP(D1497,{0,1000,5000,10000,15000,20000,25000,30000,35000,40000,45000,50000,100000001},{"Less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 s="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3">
        <f t="shared" si="142"/>
        <v>41838.266886574071</v>
      </c>
      <c r="T1498" s="13">
        <f t="shared" si="143"/>
        <v>41898.266886574071</v>
      </c>
      <c r="U1498" s="17" t="str">
        <f>LOOKUP(D1498,{0,1000,5000,10000,15000,20000,25000,30000,35000,40000,45000,50000,100000001},{"Less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6.666666666666667E-5</v>
      </c>
      <c r="P1499" s="8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3">
        <f t="shared" si="142"/>
        <v>41444.434282407405</v>
      </c>
      <c r="T1499" s="13">
        <f t="shared" si="143"/>
        <v>41486.613194444442</v>
      </c>
      <c r="U1499" s="17" t="str">
        <f>LOOKUP(D1499,{0,1000,5000,10000,15000,20000,25000,30000,35000,40000,45000,50000,100000001},{"Less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1.9E-2</v>
      </c>
      <c r="P1500" s="8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3">
        <f t="shared" si="142"/>
        <v>41840.775208333333</v>
      </c>
      <c r="T1500" s="13">
        <f t="shared" si="143"/>
        <v>41885.775208333333</v>
      </c>
      <c r="U1500" s="17" t="str">
        <f>LOOKUP(D1500,{0,1000,5000,10000,15000,20000,25000,30000,35000,40000,45000,50000,100000001},{"Less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2.5000000000000001E-3</v>
      </c>
      <c r="P1501" s="8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3">
        <f t="shared" si="142"/>
        <v>42526.798993055556</v>
      </c>
      <c r="T1501" s="13">
        <f t="shared" si="143"/>
        <v>42586.798993055556</v>
      </c>
      <c r="U1501" s="17" t="str">
        <f>LOOKUP(D1501,{0,1000,5000,10000,15000,20000,25000,30000,35000,40000,45000,50000,100000001},{"Less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0.25035714285714283</v>
      </c>
      <c r="P1502" s="8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3">
        <f t="shared" si="142"/>
        <v>41365.69626157407</v>
      </c>
      <c r="T1502" s="13">
        <f t="shared" si="143"/>
        <v>41395.69626157407</v>
      </c>
      <c r="U1502" s="17" t="str">
        <f>LOOKUP(D1502,{0,1000,5000,10000,15000,20000,25000,30000,35000,40000,45000,50000,100000001},{"Less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1.6633076923076924</v>
      </c>
      <c r="P1503" s="8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3">
        <f t="shared" si="142"/>
        <v>42163.3752662037</v>
      </c>
      <c r="T1503" s="13">
        <f t="shared" si="143"/>
        <v>42193.3752662037</v>
      </c>
      <c r="U1503" s="17" t="str">
        <f>LOOKUP(D1503,{0,1000,5000,10000,15000,20000,25000,30000,35000,40000,45000,50000,100000001},{"Less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1.0144545454545455</v>
      </c>
      <c r="P1504" s="8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3">
        <f t="shared" si="142"/>
        <v>42426.33425925926</v>
      </c>
      <c r="T1504" s="13">
        <f t="shared" si="143"/>
        <v>42454.708333333336</v>
      </c>
      <c r="U1504" s="17" t="str">
        <f>LOOKUP(D1504,{0,1000,5000,10000,15000,20000,25000,30000,35000,40000,45000,50000,100000001},{"Less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1.0789146666666667</v>
      </c>
      <c r="P1505" s="8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3">
        <f t="shared" si="142"/>
        <v>42606.13890046296</v>
      </c>
      <c r="T1505" s="13">
        <f t="shared" si="143"/>
        <v>42666.13890046296</v>
      </c>
      <c r="U1505" s="17" t="str">
        <f>LOOKUP(D1505,{0,1000,5000,10000,15000,20000,25000,30000,35000,40000,45000,50000,100000001},{"Less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2.7793846153846156</v>
      </c>
      <c r="P1506" s="8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3">
        <f t="shared" si="142"/>
        <v>41772.44935185185</v>
      </c>
      <c r="T1506" s="13">
        <f t="shared" si="143"/>
        <v>41800.147916666661</v>
      </c>
      <c r="U1506" s="17" t="str">
        <f>LOOKUP(D1506,{0,1000,5000,10000,15000,20000,25000,30000,35000,40000,45000,50000,100000001},{"Less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1.0358125</v>
      </c>
      <c r="P1507" s="8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3">
        <f t="shared" si="142"/>
        <v>42414.234988425924</v>
      </c>
      <c r="T1507" s="13">
        <f t="shared" si="143"/>
        <v>42451.625694444439</v>
      </c>
      <c r="U1507" s="17" t="str">
        <f>LOOKUP(D1507,{0,1000,5000,10000,15000,20000,25000,30000,35000,40000,45000,50000,100000001},{"Less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1.1140000000000001</v>
      </c>
      <c r="P1508" s="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3">
        <f t="shared" si="142"/>
        <v>41814.577592592592</v>
      </c>
      <c r="T1508" s="13">
        <f t="shared" si="143"/>
        <v>41844.577592592592</v>
      </c>
      <c r="U1508" s="17" t="str">
        <f>LOOKUP(D1508,{0,1000,5000,10000,15000,20000,25000,30000,35000,40000,45000,50000,100000001},{"Less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2.15</v>
      </c>
      <c r="P1509" s="8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3">
        <f t="shared" si="142"/>
        <v>40254.242002314815</v>
      </c>
      <c r="T1509" s="13">
        <f t="shared" si="143"/>
        <v>40313.131944444445</v>
      </c>
      <c r="U1509" s="17" t="str">
        <f>LOOKUP(D1509,{0,1000,5000,10000,15000,20000,25000,30000,35000,40000,45000,50000,100000001},{"Less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1.1076216216216217</v>
      </c>
      <c r="P1510" s="8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3">
        <f t="shared" si="142"/>
        <v>41786.406030092592</v>
      </c>
      <c r="T1510" s="13">
        <f t="shared" si="143"/>
        <v>41817.406030092592</v>
      </c>
      <c r="U1510" s="17" t="str">
        <f>LOOKUP(D1510,{0,1000,5000,10000,15000,20000,25000,30000,35000,40000,45000,50000,100000001},{"Less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1.2364125714285714</v>
      </c>
      <c r="P1511" s="8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3">
        <f t="shared" si="142"/>
        <v>42751.325057870366</v>
      </c>
      <c r="T1511" s="13">
        <f t="shared" si="143"/>
        <v>42780.749305555553</v>
      </c>
      <c r="U1511" s="17" t="str">
        <f>LOOKUP(D1511,{0,1000,5000,10000,15000,20000,25000,30000,35000,40000,45000,50000,100000001},{"Less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1.0103500000000001</v>
      </c>
      <c r="P1512" s="8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3">
        <f t="shared" si="142"/>
        <v>41809.176828703698</v>
      </c>
      <c r="T1512" s="13">
        <f t="shared" si="143"/>
        <v>41839.176828703698</v>
      </c>
      <c r="U1512" s="17" t="str">
        <f>LOOKUP(D1512,{0,1000,5000,10000,15000,20000,25000,30000,35000,40000,45000,50000,100000001},{"Less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1.1179285714285714</v>
      </c>
      <c r="P1513" s="8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3">
        <f t="shared" si="142"/>
        <v>42296.375046296293</v>
      </c>
      <c r="T1513" s="13">
        <f t="shared" si="143"/>
        <v>42326.416712962957</v>
      </c>
      <c r="U1513" s="17" t="str">
        <f>LOOKUP(D1513,{0,1000,5000,10000,15000,20000,25000,30000,35000,40000,45000,50000,100000001},{"Less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5.5877142857142861</v>
      </c>
      <c r="P1514" s="8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3">
        <f t="shared" si="142"/>
        <v>42741.476145833331</v>
      </c>
      <c r="T1514" s="13">
        <f t="shared" si="143"/>
        <v>42771.476145833331</v>
      </c>
      <c r="U1514" s="17" t="str">
        <f>LOOKUP(D1514,{0,1000,5000,10000,15000,20000,25000,30000,35000,40000,45000,50000,100000001},{"Less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1.5001875</v>
      </c>
      <c r="P1515" s="8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3">
        <f t="shared" si="142"/>
        <v>41806.42900462963</v>
      </c>
      <c r="T1515" s="13">
        <f t="shared" si="143"/>
        <v>41836.42900462963</v>
      </c>
      <c r="U1515" s="17" t="str">
        <f>LOOKUP(D1515,{0,1000,5000,10000,15000,20000,25000,30000,35000,40000,45000,50000,100000001},{"Less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1.0647599999999999</v>
      </c>
      <c r="P1516" s="8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3">
        <f t="shared" si="142"/>
        <v>42234.389351851853</v>
      </c>
      <c r="T1516" s="13">
        <f t="shared" si="143"/>
        <v>42274.389351851853</v>
      </c>
      <c r="U1516" s="17" t="str">
        <f>LOOKUP(D1516,{0,1000,5000,10000,15000,20000,25000,30000,35000,40000,45000,50000,100000001},{"Less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1.57189</v>
      </c>
      <c r="P1517" s="8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3">
        <f t="shared" si="142"/>
        <v>42415.04510416666</v>
      </c>
      <c r="T1517" s="13">
        <f t="shared" si="143"/>
        <v>42445.003437499996</v>
      </c>
      <c r="U1517" s="17" t="str">
        <f>LOOKUP(D1517,{0,1000,5000,10000,15000,20000,25000,30000,35000,40000,45000,50000,100000001},{"Less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1.0865882352941176</v>
      </c>
      <c r="P1518" s="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3">
        <f t="shared" si="142"/>
        <v>42619.258009259262</v>
      </c>
      <c r="T1518" s="13">
        <f t="shared" si="143"/>
        <v>42649.374999999993</v>
      </c>
      <c r="U1518" s="17" t="str">
        <f>LOOKUP(D1518,{0,1000,5000,10000,15000,20000,25000,30000,35000,40000,45000,50000,100000001},{"Less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1.6197999999999999</v>
      </c>
      <c r="P1519" s="8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3">
        <f t="shared" si="142"/>
        <v>41948.358252314814</v>
      </c>
      <c r="T1519" s="13">
        <f t="shared" si="143"/>
        <v>41979.041666666664</v>
      </c>
      <c r="U1519" s="17" t="str">
        <f>LOOKUP(D1519,{0,1000,5000,10000,15000,20000,25000,30000,35000,40000,45000,50000,100000001},{"Less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2.0536666666666665</v>
      </c>
      <c r="P1520" s="8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3">
        <f t="shared" si="142"/>
        <v>41760.611712962964</v>
      </c>
      <c r="T1520" s="13">
        <f t="shared" si="143"/>
        <v>41790.611712962964</v>
      </c>
      <c r="U1520" s="17" t="str">
        <f>LOOKUP(D1520,{0,1000,5000,10000,15000,20000,25000,30000,35000,40000,45000,50000,100000001},{"Less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1.033638888888889</v>
      </c>
      <c r="P1521" s="8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3">
        <f t="shared" si="142"/>
        <v>41782.533368055556</v>
      </c>
      <c r="T1521" s="13">
        <f t="shared" si="143"/>
        <v>41810.707638888889</v>
      </c>
      <c r="U1521" s="17" t="str">
        <f>LOOKUP(D1521,{0,1000,5000,10000,15000,20000,25000,30000,35000,40000,45000,50000,100000001},{"Less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1.0347222222222223</v>
      </c>
      <c r="P1522" s="8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3">
        <f t="shared" si="142"/>
        <v>41955.649456018517</v>
      </c>
      <c r="T1522" s="13">
        <f t="shared" si="143"/>
        <v>41991.958333333336</v>
      </c>
      <c r="U1522" s="17" t="str">
        <f>LOOKUP(D1522,{0,1000,5000,10000,15000,20000,25000,30000,35000,40000,45000,50000,100000001},{"Less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1.0681333333333334</v>
      </c>
      <c r="P1523" s="8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3">
        <f t="shared" si="142"/>
        <v>42492.959386574068</v>
      </c>
      <c r="T1523" s="13">
        <f t="shared" si="143"/>
        <v>42527.959386574068</v>
      </c>
      <c r="U1523" s="17" t="str">
        <f>LOOKUP(D1523,{0,1000,5000,10000,15000,20000,25000,30000,35000,40000,45000,50000,100000001},{"Less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1.3896574712643677</v>
      </c>
      <c r="P1524" s="8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3">
        <f t="shared" si="142"/>
        <v>41899.621979166666</v>
      </c>
      <c r="T1524" s="13">
        <f t="shared" si="143"/>
        <v>41929.621979166666</v>
      </c>
      <c r="U1524" s="17" t="str">
        <f>LOOKUP(D1524,{0,1000,5000,10000,15000,20000,25000,30000,35000,40000,45000,50000,100000001},{"Less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1.2484324324324325</v>
      </c>
      <c r="P1525" s="8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3">
        <f t="shared" si="142"/>
        <v>41964.543009259258</v>
      </c>
      <c r="T1525" s="13">
        <f t="shared" si="143"/>
        <v>41995.791666666664</v>
      </c>
      <c r="U1525" s="17" t="str">
        <f>LOOKUP(D1525,{0,1000,5000,10000,15000,20000,25000,30000,35000,40000,45000,50000,100000001},{"Less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2.0699999999999998</v>
      </c>
      <c r="P1526" s="8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3">
        <f t="shared" si="142"/>
        <v>42756.292708333327</v>
      </c>
      <c r="T1526" s="13">
        <f t="shared" si="143"/>
        <v>42786.292708333327</v>
      </c>
      <c r="U1526" s="17" t="str">
        <f>LOOKUP(D1526,{0,1000,5000,10000,15000,20000,25000,30000,35000,40000,45000,50000,100000001},{"Less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1.7400576923076922</v>
      </c>
      <c r="P1527" s="8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3">
        <f t="shared" si="142"/>
        <v>42570.494652777772</v>
      </c>
      <c r="T1527" s="13">
        <f t="shared" si="143"/>
        <v>42600.494652777772</v>
      </c>
      <c r="U1527" s="17" t="str">
        <f>LOOKUP(D1527,{0,1000,5000,10000,15000,20000,25000,30000,35000,40000,45000,50000,100000001},{"Less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1.2032608695652174</v>
      </c>
      <c r="P1528" s="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3">
        <f t="shared" si="142"/>
        <v>42339.067673611113</v>
      </c>
      <c r="T1528" s="13">
        <f t="shared" si="143"/>
        <v>42388.067673611113</v>
      </c>
      <c r="U1528" s="17" t="str">
        <f>LOOKUP(D1528,{0,1000,5000,10000,15000,20000,25000,30000,35000,40000,45000,50000,100000001},{"Less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1.1044428571428573</v>
      </c>
      <c r="P1529" s="8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3">
        <f t="shared" si="142"/>
        <v>42780.392199074071</v>
      </c>
      <c r="T1529" s="13">
        <f t="shared" si="143"/>
        <v>42808.350532407399</v>
      </c>
      <c r="U1529" s="17" t="str">
        <f>LOOKUP(D1529,{0,1000,5000,10000,15000,20000,25000,30000,35000,40000,45000,50000,100000001},{"Less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2.8156666666666665</v>
      </c>
      <c r="P1530" s="8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3">
        <f t="shared" si="142"/>
        <v>42736.524560185186</v>
      </c>
      <c r="T1530" s="13">
        <f t="shared" si="143"/>
        <v>42766.791666666664</v>
      </c>
      <c r="U1530" s="17" t="str">
        <f>LOOKUP(D1530,{0,1000,5000,10000,15000,20000,25000,30000,35000,40000,45000,50000,100000001},{"Less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1.0067894736842105</v>
      </c>
      <c r="P1531" s="8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3">
        <f t="shared" si="142"/>
        <v>42052.420370370368</v>
      </c>
      <c r="T1531" s="13">
        <f t="shared" si="143"/>
        <v>42082.378703703704</v>
      </c>
      <c r="U1531" s="17" t="str">
        <f>LOOKUP(D1531,{0,1000,5000,10000,15000,20000,25000,30000,35000,40000,45000,50000,100000001},{"Less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1.3482571428571428</v>
      </c>
      <c r="P1532" s="8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3">
        <f t="shared" si="142"/>
        <v>42275.558969907412</v>
      </c>
      <c r="T1532" s="13">
        <f t="shared" si="143"/>
        <v>42300.558969907412</v>
      </c>
      <c r="U1532" s="17" t="str">
        <f>LOOKUP(D1532,{0,1000,5000,10000,15000,20000,25000,30000,35000,40000,45000,50000,100000001},{"Less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1.7595744680851064</v>
      </c>
      <c r="P1533" s="8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3">
        <f t="shared" si="142"/>
        <v>41941.594050925924</v>
      </c>
      <c r="T1533" s="13">
        <f t="shared" si="143"/>
        <v>41973.916666666664</v>
      </c>
      <c r="U1533" s="17" t="str">
        <f>LOOKUP(D1533,{0,1000,5000,10000,15000,20000,25000,30000,35000,40000,45000,50000,100000001},{"Less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4.8402000000000003</v>
      </c>
      <c r="P1534" s="8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3">
        <f t="shared" si="142"/>
        <v>42391.266956018517</v>
      </c>
      <c r="T1534" s="13">
        <f t="shared" si="143"/>
        <v>42415.416666666664</v>
      </c>
      <c r="U1534" s="17" t="str">
        <f>LOOKUP(D1534,{0,1000,5000,10000,15000,20000,25000,30000,35000,40000,45000,50000,100000001},{"Less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1.4514</v>
      </c>
      <c r="P1535" s="8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3">
        <f t="shared" si="142"/>
        <v>42442.793715277774</v>
      </c>
      <c r="T1535" s="13">
        <f t="shared" si="143"/>
        <v>42491.957638888889</v>
      </c>
      <c r="U1535" s="17" t="str">
        <f>LOOKUP(D1535,{0,1000,5000,10000,15000,20000,25000,30000,35000,40000,45000,50000,100000001},{"Less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4.1773333333333333</v>
      </c>
      <c r="P1536" s="8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3">
        <f t="shared" si="142"/>
        <v>42221.465995370374</v>
      </c>
      <c r="T1536" s="13">
        <f t="shared" si="143"/>
        <v>42251.465995370374</v>
      </c>
      <c r="U1536" s="17" t="str">
        <f>LOOKUP(D1536,{0,1000,5000,10000,15000,20000,25000,30000,35000,40000,45000,50000,100000001},{"Less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1.3242499999999999</v>
      </c>
      <c r="P1537" s="8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3">
        <f t="shared" si="142"/>
        <v>42484.620729166665</v>
      </c>
      <c r="T1537" s="13">
        <f t="shared" si="143"/>
        <v>42513.708333333336</v>
      </c>
      <c r="U1537" s="17" t="str">
        <f>LOOKUP(D1537,{0,1000,5000,10000,15000,20000,25000,30000,35000,40000,45000,50000,100000001},{"Less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38"/>
        <v>2.5030841666666666</v>
      </c>
      <c r="P1538" s="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3">
        <f t="shared" si="142"/>
        <v>42213.593865740739</v>
      </c>
      <c r="T1538" s="13">
        <f t="shared" si="143"/>
        <v>42243.593865740739</v>
      </c>
      <c r="U1538" s="17" t="str">
        <f>LOOKUP(D1538,{0,1000,5000,10000,15000,20000,25000,30000,35000,40000,45000,50000,100000001},{"Less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144">E1539/D1539</f>
        <v>1.7989999999999999</v>
      </c>
      <c r="P1539" s="8">
        <f t="shared" ref="P1539:P1602" si="145">E1539/L1539</f>
        <v>96.375</v>
      </c>
      <c r="Q1539" t="str">
        <f t="shared" ref="Q1539:Q1602" si="146">LEFT(N1539,SEARCH("/",N1539)-1)</f>
        <v>photography</v>
      </c>
      <c r="R1539" t="str">
        <f t="shared" ref="R1539:R1602" si="147">MID(N1539,SEARCH("/",N1539)+1,255)</f>
        <v>photobooks</v>
      </c>
      <c r="S1539" s="13">
        <f t="shared" ref="S1539:S1602" si="148">(((J1539/60)/60)/24)+DATE(1970,1,1)+(-5/24)</f>
        <v>42552.106793981475</v>
      </c>
      <c r="T1539" s="13">
        <f t="shared" ref="T1539:T1602" si="149">(((I1539/60)/60)/24)+DATE(1970,1,1)+(-5/24)</f>
        <v>42588.541666666664</v>
      </c>
      <c r="U1539" s="17" t="str">
        <f>LOOKUP(D1539,{0,1000,5000,10000,15000,20000,25000,30000,35000,40000,45000,50000,100000001},{"Less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1.0262857142857142</v>
      </c>
      <c r="P1540" s="8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3">
        <f t="shared" si="148"/>
        <v>41981.57372685185</v>
      </c>
      <c r="T1540" s="13">
        <f t="shared" si="149"/>
        <v>42026.57372685185</v>
      </c>
      <c r="U1540" s="17" t="str">
        <f>LOOKUP(D1540,{0,1000,5000,10000,15000,20000,25000,30000,35000,40000,45000,50000,100000001},{"Less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1.359861</v>
      </c>
      <c r="P1541" s="8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3">
        <f t="shared" si="148"/>
        <v>42705.710868055547</v>
      </c>
      <c r="T1541" s="13">
        <f t="shared" si="149"/>
        <v>42738.710868055547</v>
      </c>
      <c r="U1541" s="17" t="str">
        <f>LOOKUP(D1541,{0,1000,5000,10000,15000,20000,25000,30000,35000,40000,45000,50000,100000001},{"Less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1.1786666666666668</v>
      </c>
      <c r="P1542" s="8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3">
        <f t="shared" si="148"/>
        <v>41938.798796296294</v>
      </c>
      <c r="T1542" s="13">
        <f t="shared" si="149"/>
        <v>41968.843749999993</v>
      </c>
      <c r="U1542" s="17" t="str">
        <f>LOOKUP(D1542,{0,1000,5000,10000,15000,20000,25000,30000,35000,40000,45000,50000,100000001},{"Less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3.3333333333333332E-4</v>
      </c>
      <c r="P1543" s="8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3">
        <f t="shared" si="148"/>
        <v>41974.503912037035</v>
      </c>
      <c r="T1543" s="13">
        <f t="shared" si="149"/>
        <v>42004.503912037035</v>
      </c>
      <c r="U1543" s="17" t="str">
        <f>LOOKUP(D1543,{0,1000,5000,10000,15000,20000,25000,30000,35000,40000,45000,50000,100000001},{"Less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0.04</v>
      </c>
      <c r="P1544" s="8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3">
        <f t="shared" si="148"/>
        <v>42170.788194444445</v>
      </c>
      <c r="T1544" s="13">
        <f t="shared" si="149"/>
        <v>42185.788194444445</v>
      </c>
      <c r="U1544" s="17" t="str">
        <f>LOOKUP(D1544,{0,1000,5000,10000,15000,20000,25000,30000,35000,40000,45000,50000,100000001},{"Less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4.4444444444444444E-3</v>
      </c>
      <c r="P1545" s="8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3">
        <f t="shared" si="148"/>
        <v>41935.301319444443</v>
      </c>
      <c r="T1545" s="13">
        <f t="shared" si="149"/>
        <v>41965.342986111107</v>
      </c>
      <c r="U1545" s="17" t="str">
        <f>LOOKUP(D1545,{0,1000,5000,10000,15000,20000,25000,30000,35000,40000,45000,50000,100000001},{"Less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 s="8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3">
        <f t="shared" si="148"/>
        <v>42052.842870370368</v>
      </c>
      <c r="T1546" s="13">
        <f t="shared" si="149"/>
        <v>42094.804166666661</v>
      </c>
      <c r="U1546" s="17" t="str">
        <f>LOOKUP(D1546,{0,1000,5000,10000,15000,20000,25000,30000,35000,40000,45000,50000,100000001},{"Less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3.3333333333333332E-4</v>
      </c>
      <c r="P1547" s="8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3">
        <f t="shared" si="148"/>
        <v>42031.676319444443</v>
      </c>
      <c r="T1547" s="13">
        <f t="shared" si="149"/>
        <v>42065.677777777775</v>
      </c>
      <c r="U1547" s="17" t="str">
        <f>LOOKUP(D1547,{0,1000,5000,10000,15000,20000,25000,30000,35000,40000,45000,50000,100000001},{"Less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0.28899999999999998</v>
      </c>
      <c r="P1548" s="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3">
        <f t="shared" si="148"/>
        <v>41839.004618055551</v>
      </c>
      <c r="T1548" s="13">
        <f t="shared" si="149"/>
        <v>41899.004618055551</v>
      </c>
      <c r="U1548" s="17" t="str">
        <f>LOOKUP(D1548,{0,1000,5000,10000,15000,20000,25000,30000,35000,40000,45000,50000,100000001},{"Less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 s="8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3">
        <f t="shared" si="148"/>
        <v>42782.218541666669</v>
      </c>
      <c r="T1549" s="13">
        <f t="shared" si="149"/>
        <v>42789.218541666669</v>
      </c>
      <c r="U1549" s="17" t="str">
        <f>LOOKUP(D1549,{0,1000,5000,10000,15000,20000,25000,30000,35000,40000,45000,50000,100000001},{"Less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8.5714285714285715E-2</v>
      </c>
      <c r="P1550" s="8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3">
        <f t="shared" si="148"/>
        <v>42286.673842592594</v>
      </c>
      <c r="T1550" s="13">
        <f t="shared" si="149"/>
        <v>42316.715509259251</v>
      </c>
      <c r="U1550" s="17" t="str">
        <f>LOOKUP(D1550,{0,1000,5000,10000,15000,20000,25000,30000,35000,40000,45000,50000,100000001},{"Less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0.34</v>
      </c>
      <c r="P1551" s="8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3">
        <f t="shared" si="148"/>
        <v>42280.927766203698</v>
      </c>
      <c r="T1551" s="13">
        <f t="shared" si="149"/>
        <v>42310.96943287037</v>
      </c>
      <c r="U1551" s="17" t="str">
        <f>LOOKUP(D1551,{0,1000,5000,10000,15000,20000,25000,30000,35000,40000,45000,50000,100000001},{"Less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0.13466666666666666</v>
      </c>
      <c r="P1552" s="8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3">
        <f t="shared" si="148"/>
        <v>42472.24113425926</v>
      </c>
      <c r="T1552" s="13">
        <f t="shared" si="149"/>
        <v>42502.24113425926</v>
      </c>
      <c r="U1552" s="17" t="str">
        <f>LOOKUP(D1552,{0,1000,5000,10000,15000,20000,25000,30000,35000,40000,45000,50000,100000001},{"Less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 s="8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3">
        <f t="shared" si="148"/>
        <v>42121.616192129623</v>
      </c>
      <c r="T1553" s="13">
        <f t="shared" si="149"/>
        <v>42151.616192129623</v>
      </c>
      <c r="U1553" s="17" t="str">
        <f>LOOKUP(D1553,{0,1000,5000,10000,15000,20000,25000,30000,35000,40000,45000,50000,100000001},{"Less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0.49186046511627907</v>
      </c>
      <c r="P1554" s="8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3">
        <f t="shared" si="148"/>
        <v>41892.480416666665</v>
      </c>
      <c r="T1554" s="13">
        <f t="shared" si="149"/>
        <v>41912.957638888889</v>
      </c>
      <c r="U1554" s="17" t="str">
        <f>LOOKUP(D1554,{0,1000,5000,10000,15000,20000,25000,30000,35000,40000,45000,50000,100000001},{"Less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 s="8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3">
        <f t="shared" si="148"/>
        <v>42219.074618055551</v>
      </c>
      <c r="T1555" s="13">
        <f t="shared" si="149"/>
        <v>42249.074618055551</v>
      </c>
      <c r="U1555" s="17" t="str">
        <f>LOOKUP(D1555,{0,1000,5000,10000,15000,20000,25000,30000,35000,40000,45000,50000,100000001},{"Less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 s="8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3">
        <f t="shared" si="148"/>
        <v>42188.043865740743</v>
      </c>
      <c r="T1556" s="13">
        <f t="shared" si="149"/>
        <v>42218.043865740743</v>
      </c>
      <c r="U1556" s="17" t="str">
        <f>LOOKUP(D1556,{0,1000,5000,10000,15000,20000,25000,30000,35000,40000,45000,50000,100000001},{"Less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 s="8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3">
        <f t="shared" si="148"/>
        <v>42241.405462962961</v>
      </c>
      <c r="T1557" s="13">
        <f t="shared" si="149"/>
        <v>42264.499999999993</v>
      </c>
      <c r="U1557" s="17" t="str">
        <f>LOOKUP(D1557,{0,1000,5000,10000,15000,20000,25000,30000,35000,40000,45000,50000,100000001},{"Less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0.45133333333333331</v>
      </c>
      <c r="P1558" s="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3">
        <f t="shared" si="148"/>
        <v>42524.944722222215</v>
      </c>
      <c r="T1558" s="13">
        <f t="shared" si="149"/>
        <v>42554.944722222215</v>
      </c>
      <c r="U1558" s="17" t="str">
        <f>LOOKUP(D1558,{0,1000,5000,10000,15000,20000,25000,30000,35000,40000,45000,50000,100000001},{"Less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0.04</v>
      </c>
      <c r="P1559" s="8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3">
        <f t="shared" si="148"/>
        <v>41871.444826388884</v>
      </c>
      <c r="T1559" s="13">
        <f t="shared" si="149"/>
        <v>41902.444826388884</v>
      </c>
      <c r="U1559" s="17" t="str">
        <f>LOOKUP(D1559,{0,1000,5000,10000,15000,20000,25000,30000,35000,40000,45000,50000,100000001},{"Less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4.6666666666666669E-2</v>
      </c>
      <c r="P1560" s="8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3">
        <f t="shared" si="148"/>
        <v>42185.189340277771</v>
      </c>
      <c r="T1560" s="13">
        <f t="shared" si="149"/>
        <v>42244.299999999996</v>
      </c>
      <c r="U1560" s="17" t="str">
        <f>LOOKUP(D1560,{0,1000,5000,10000,15000,20000,25000,30000,35000,40000,45000,50000,100000001},{"Less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3.3333333333333335E-3</v>
      </c>
      <c r="P1561" s="8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3">
        <f t="shared" si="148"/>
        <v>42107.844895833325</v>
      </c>
      <c r="T1561" s="13">
        <f t="shared" si="149"/>
        <v>42122.844895833325</v>
      </c>
      <c r="U1561" s="17" t="str">
        <f>LOOKUP(D1561,{0,1000,5000,10000,15000,20000,25000,30000,35000,40000,45000,50000,100000001},{"Less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3.7600000000000001E-2</v>
      </c>
      <c r="P1562" s="8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3">
        <f t="shared" si="148"/>
        <v>41935.812418981477</v>
      </c>
      <c r="T1562" s="13">
        <f t="shared" si="149"/>
        <v>41955.854085648149</v>
      </c>
      <c r="U1562" s="17" t="str">
        <f>LOOKUP(D1562,{0,1000,5000,10000,15000,20000,25000,30000,35000,40000,45000,50000,100000001},{"Less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6.7000000000000002E-3</v>
      </c>
      <c r="P1563" s="8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3">
        <f t="shared" si="148"/>
        <v>41554.833368055552</v>
      </c>
      <c r="T1563" s="13">
        <f t="shared" si="149"/>
        <v>41584.875034722223</v>
      </c>
      <c r="U1563" s="17" t="str">
        <f>LOOKUP(D1563,{0,1000,5000,10000,15000,20000,25000,30000,35000,40000,45000,50000,100000001},{"Less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 s="8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3">
        <f t="shared" si="148"/>
        <v>40079.357824074068</v>
      </c>
      <c r="T1564" s="13">
        <f t="shared" si="149"/>
        <v>40148.826388888883</v>
      </c>
      <c r="U1564" s="17" t="str">
        <f>LOOKUP(D1564,{0,1000,5000,10000,15000,20000,25000,30000,35000,40000,45000,50000,100000001},{"Less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1.4166666666666666E-2</v>
      </c>
      <c r="P1565" s="8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3">
        <f t="shared" si="148"/>
        <v>41652.534155092588</v>
      </c>
      <c r="T1565" s="13">
        <f t="shared" si="149"/>
        <v>41712.492488425924</v>
      </c>
      <c r="U1565" s="17" t="str">
        <f>LOOKUP(D1565,{0,1000,5000,10000,15000,20000,25000,30000,35000,40000,45000,50000,100000001},{"Less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1E-3</v>
      </c>
      <c r="P1566" s="8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3">
        <f t="shared" si="148"/>
        <v>42121.158668981479</v>
      </c>
      <c r="T1566" s="13">
        <f t="shared" si="149"/>
        <v>42152.628472222219</v>
      </c>
      <c r="U1566" s="17" t="str">
        <f>LOOKUP(D1566,{0,1000,5000,10000,15000,20000,25000,30000,35000,40000,45000,50000,100000001},{"Less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2.5000000000000001E-2</v>
      </c>
      <c r="P1567" s="8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3">
        <f t="shared" si="148"/>
        <v>40672.521539351852</v>
      </c>
      <c r="T1567" s="13">
        <f t="shared" si="149"/>
        <v>40702.521539351852</v>
      </c>
      <c r="U1567" s="17" t="str">
        <f>LOOKUP(D1567,{0,1000,5000,10000,15000,20000,25000,30000,35000,40000,45000,50000,100000001},{"Less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0.21249999999999999</v>
      </c>
      <c r="P1568" s="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3">
        <f t="shared" si="148"/>
        <v>42549.708379629628</v>
      </c>
      <c r="T1568" s="13">
        <f t="shared" si="149"/>
        <v>42578.708333333336</v>
      </c>
      <c r="U1568" s="17" t="str">
        <f>LOOKUP(D1568,{0,1000,5000,10000,15000,20000,25000,30000,35000,40000,45000,50000,100000001},{"Less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4.1176470588235294E-2</v>
      </c>
      <c r="P1569" s="8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3">
        <f t="shared" si="148"/>
        <v>41671.728530092587</v>
      </c>
      <c r="T1569" s="13">
        <f t="shared" si="149"/>
        <v>41686.791666666664</v>
      </c>
      <c r="U1569" s="17" t="str">
        <f>LOOKUP(D1569,{0,1000,5000,10000,15000,20000,25000,30000,35000,40000,45000,50000,100000001},{"Less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0.13639999999999999</v>
      </c>
      <c r="P1570" s="8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3">
        <f t="shared" si="148"/>
        <v>41961.853993055549</v>
      </c>
      <c r="T1570" s="13">
        <f t="shared" si="149"/>
        <v>41996.853993055549</v>
      </c>
      <c r="U1570" s="17" t="str">
        <f>LOOKUP(D1570,{0,1000,5000,10000,15000,20000,25000,30000,35000,40000,45000,50000,100000001},{"Less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571" spans="1:2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 s="8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3">
        <f t="shared" si="148"/>
        <v>41389.471226851849</v>
      </c>
      <c r="T1571" s="13">
        <f t="shared" si="149"/>
        <v>41419.471226851849</v>
      </c>
      <c r="U1571" s="17" t="str">
        <f>LOOKUP(D1571,{0,1000,5000,10000,15000,20000,25000,30000,35000,40000,45000,50000,100000001},{"Less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0.41399999999999998</v>
      </c>
      <c r="P1572" s="8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3">
        <f t="shared" si="148"/>
        <v>42438.605115740742</v>
      </c>
      <c r="T1572" s="13">
        <f t="shared" si="149"/>
        <v>42468.56344907407</v>
      </c>
      <c r="U1572" s="17" t="str">
        <f>LOOKUP(D1572,{0,1000,5000,10000,15000,20000,25000,30000,35000,40000,45000,50000,100000001},{"Less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6.6115702479338841E-3</v>
      </c>
      <c r="P1573" s="8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3">
        <f t="shared" si="148"/>
        <v>42144.561145833337</v>
      </c>
      <c r="T1573" s="13">
        <f t="shared" si="149"/>
        <v>42174.561145833337</v>
      </c>
      <c r="U1573" s="17" t="str">
        <f>LOOKUP(D1573,{0,1000,5000,10000,15000,20000,25000,30000,35000,40000,45000,50000,100000001},{"Less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0.05</v>
      </c>
      <c r="P1574" s="8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3">
        <f t="shared" si="148"/>
        <v>42403.824756944443</v>
      </c>
      <c r="T1574" s="13">
        <f t="shared" si="149"/>
        <v>42428.790972222218</v>
      </c>
      <c r="U1574" s="17" t="str">
        <f>LOOKUP(D1574,{0,1000,5000,10000,15000,20000,25000,30000,35000,40000,45000,50000,100000001},{"Less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2.4777777777777777E-2</v>
      </c>
      <c r="P1575" s="8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3">
        <f t="shared" si="148"/>
        <v>42785.791689814818</v>
      </c>
      <c r="T1575" s="13">
        <f t="shared" si="149"/>
        <v>42825.957638888889</v>
      </c>
      <c r="U1575" s="17" t="str">
        <f>LOOKUP(D1575,{0,1000,5000,10000,15000,20000,25000,30000,35000,40000,45000,50000,100000001},{"Less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5.0599999999999999E-2</v>
      </c>
      <c r="P1576" s="8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3">
        <f t="shared" si="148"/>
        <v>42017.719085648147</v>
      </c>
      <c r="T1576" s="13">
        <f t="shared" si="149"/>
        <v>42052.719085648147</v>
      </c>
      <c r="U1576" s="17" t="str">
        <f>LOOKUP(D1576,{0,1000,5000,10000,15000,20000,25000,30000,35000,40000,45000,50000,100000001},{"Less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0.2291</v>
      </c>
      <c r="P1577" s="8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3">
        <f t="shared" si="148"/>
        <v>41799.315925925926</v>
      </c>
      <c r="T1577" s="13">
        <f t="shared" si="149"/>
        <v>41829.315925925926</v>
      </c>
      <c r="U1577" s="17" t="str">
        <f>LOOKUP(D1577,{0,1000,5000,10000,15000,20000,25000,30000,35000,40000,45000,50000,100000001},{"Less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0.13</v>
      </c>
      <c r="P1578" s="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3">
        <f t="shared" si="148"/>
        <v>42140.670925925922</v>
      </c>
      <c r="T1578" s="13">
        <f t="shared" si="149"/>
        <v>42185.670925925922</v>
      </c>
      <c r="U1578" s="17" t="str">
        <f>LOOKUP(D1578,{0,1000,5000,10000,15000,20000,25000,30000,35000,40000,45000,50000,100000001},{"Less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5.4999999999999997E-3</v>
      </c>
      <c r="P1579" s="8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3">
        <f t="shared" si="148"/>
        <v>41054.639444444445</v>
      </c>
      <c r="T1579" s="13">
        <f t="shared" si="149"/>
        <v>41114.639444444445</v>
      </c>
      <c r="U1579" s="17" t="str">
        <f>LOOKUP(D1579,{0,1000,5000,10000,15000,20000,25000,30000,35000,40000,45000,50000,100000001},{"Less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0.10806536636794939</v>
      </c>
      <c r="P1580" s="8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3">
        <f t="shared" si="148"/>
        <v>40398.857534722221</v>
      </c>
      <c r="T1580" s="13">
        <f t="shared" si="149"/>
        <v>40422.875</v>
      </c>
      <c r="U1580" s="17" t="str">
        <f>LOOKUP(D1580,{0,1000,5000,10000,15000,20000,25000,30000,35000,40000,45000,50000,100000001},{"Less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8.4008400840084006E-3</v>
      </c>
      <c r="P1581" s="8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3">
        <f t="shared" si="148"/>
        <v>41481.788090277776</v>
      </c>
      <c r="T1581" s="13">
        <f t="shared" si="149"/>
        <v>41514.788090277776</v>
      </c>
      <c r="U1581" s="17" t="str">
        <f>LOOKUP(D1581,{0,1000,5000,10000,15000,20000,25000,30000,35000,40000,45000,50000,100000001},{"Less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 s="8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3">
        <f t="shared" si="148"/>
        <v>40989.841736111113</v>
      </c>
      <c r="T1582" s="13">
        <f t="shared" si="149"/>
        <v>41049.841736111113</v>
      </c>
      <c r="U1582" s="17" t="str">
        <f>LOOKUP(D1582,{0,1000,5000,10000,15000,20000,25000,30000,35000,40000,45000,50000,100000001},{"Less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5.0000000000000001E-3</v>
      </c>
      <c r="P1583" s="8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3">
        <f t="shared" si="148"/>
        <v>42325.240624999999</v>
      </c>
      <c r="T1583" s="13">
        <f t="shared" si="149"/>
        <v>42357.240624999999</v>
      </c>
      <c r="U1583" s="17" t="str">
        <f>LOOKUP(D1583,{0,1000,5000,10000,15000,20000,25000,30000,35000,40000,45000,50000,100000001},{"Less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9.2999999999999999E-2</v>
      </c>
      <c r="P1584" s="8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3">
        <f t="shared" si="148"/>
        <v>42246.581631944442</v>
      </c>
      <c r="T1584" s="13">
        <f t="shared" si="149"/>
        <v>42303.680555555555</v>
      </c>
      <c r="U1584" s="17" t="str">
        <f>LOOKUP(D1584,{0,1000,5000,10000,15000,20000,25000,30000,35000,40000,45000,50000,100000001},{"Less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7.5000000000000002E-4</v>
      </c>
      <c r="P1585" s="8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3">
        <f t="shared" si="148"/>
        <v>41877.696655092594</v>
      </c>
      <c r="T1585" s="13">
        <f t="shared" si="149"/>
        <v>41907.696655092594</v>
      </c>
      <c r="U1585" s="17" t="str">
        <f>LOOKUP(D1585,{0,1000,5000,10000,15000,20000,25000,30000,35000,40000,45000,50000,100000001},{"Less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 s="8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3">
        <f t="shared" si="148"/>
        <v>41779.440983796296</v>
      </c>
      <c r="T1586" s="13">
        <f t="shared" si="149"/>
        <v>41789.440983796296</v>
      </c>
      <c r="U1586" s="17" t="str">
        <f>LOOKUP(D1586,{0,1000,5000,10000,15000,20000,25000,30000,35000,40000,45000,50000,100000001},{"Less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0.79</v>
      </c>
      <c r="P1587" s="8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3">
        <f t="shared" si="148"/>
        <v>42707.687129629623</v>
      </c>
      <c r="T1587" s="13">
        <f t="shared" si="149"/>
        <v>42729.249999999993</v>
      </c>
      <c r="U1587" s="17" t="str">
        <f>LOOKUP(D1587,{0,1000,5000,10000,15000,20000,25000,30000,35000,40000,45000,50000,100000001},{"Less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 s="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3">
        <f t="shared" si="148"/>
        <v>42068.896087962967</v>
      </c>
      <c r="T1588" s="13">
        <f t="shared" si="149"/>
        <v>42098.854421296295</v>
      </c>
      <c r="U1588" s="17" t="str">
        <f>LOOKUP(D1588,{0,1000,5000,10000,15000,20000,25000,30000,35000,40000,45000,50000,100000001},{"Less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1.3333333333333334E-4</v>
      </c>
      <c r="P1589" s="8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3">
        <f t="shared" si="148"/>
        <v>41956.742650462962</v>
      </c>
      <c r="T1589" s="13">
        <f t="shared" si="149"/>
        <v>41986.742650462962</v>
      </c>
      <c r="U1589" s="17" t="str">
        <f>LOOKUP(D1589,{0,1000,5000,10000,15000,20000,25000,30000,35000,40000,45000,50000,100000001},{"Less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 s="8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3">
        <f t="shared" si="148"/>
        <v>42005.041655092595</v>
      </c>
      <c r="T1590" s="13">
        <f t="shared" si="149"/>
        <v>42035.633333333331</v>
      </c>
      <c r="U1590" s="17" t="str">
        <f>LOOKUP(D1590,{0,1000,5000,10000,15000,20000,25000,30000,35000,40000,45000,50000,100000001},{"Less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 s="8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3">
        <f t="shared" si="148"/>
        <v>42256.776458333326</v>
      </c>
      <c r="T1591" s="13">
        <f t="shared" si="149"/>
        <v>42286.776458333326</v>
      </c>
      <c r="U1591" s="17" t="str">
        <f>LOOKUP(D1591,{0,1000,5000,10000,15000,20000,25000,30000,35000,40000,45000,50000,100000001},{"Less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92" spans="1:2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1.7000000000000001E-2</v>
      </c>
      <c r="P1592" s="8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3">
        <f t="shared" si="148"/>
        <v>42240.648888888885</v>
      </c>
      <c r="T1592" s="13">
        <f t="shared" si="149"/>
        <v>42270.648888888885</v>
      </c>
      <c r="U1592" s="17" t="str">
        <f>LOOKUP(D1592,{0,1000,5000,10000,15000,20000,25000,30000,35000,40000,45000,50000,100000001},{"Less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0.29228571428571426</v>
      </c>
      <c r="P1593" s="8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3">
        <f t="shared" si="148"/>
        <v>42433.517835648141</v>
      </c>
      <c r="T1593" s="13">
        <f t="shared" si="149"/>
        <v>42463.476168981484</v>
      </c>
      <c r="U1593" s="17" t="str">
        <f>LOOKUP(D1593,{0,1000,5000,10000,15000,20000,25000,30000,35000,40000,45000,50000,100000001},{"Less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 s="8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3">
        <f t="shared" si="148"/>
        <v>42045.86440972222</v>
      </c>
      <c r="T1594" s="13">
        <f t="shared" si="149"/>
        <v>42090.822743055549</v>
      </c>
      <c r="U1594" s="17" t="str">
        <f>LOOKUP(D1594,{0,1000,5000,10000,15000,20000,25000,30000,35000,40000,45000,50000,100000001},{"Less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1.3636363636363637E-4</v>
      </c>
      <c r="P1595" s="8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3">
        <f t="shared" si="148"/>
        <v>42033.63721064815</v>
      </c>
      <c r="T1595" s="13">
        <f t="shared" si="149"/>
        <v>42063.63721064815</v>
      </c>
      <c r="U1595" s="17" t="str">
        <f>LOOKUP(D1595,{0,1000,5000,10000,15000,20000,25000,30000,35000,40000,45000,50000,100000001},{"Less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0.20499999999999999</v>
      </c>
      <c r="P1596" s="8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3">
        <f t="shared" si="148"/>
        <v>42445.504421296289</v>
      </c>
      <c r="T1596" s="13">
        <f t="shared" si="149"/>
        <v>42505.472916666658</v>
      </c>
      <c r="U1596" s="17" t="str">
        <f>LOOKUP(D1596,{0,1000,5000,10000,15000,20000,25000,30000,35000,40000,45000,50000,100000001},{"Less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2.8E-3</v>
      </c>
      <c r="P1597" s="8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3">
        <f t="shared" si="148"/>
        <v>41779.84175925926</v>
      </c>
      <c r="T1597" s="13">
        <f t="shared" si="149"/>
        <v>41808.634027777778</v>
      </c>
      <c r="U1597" s="17" t="str">
        <f>LOOKUP(D1597,{0,1000,5000,10000,15000,20000,25000,30000,35000,40000,45000,50000,100000001},{"Less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2.3076923076923078E-2</v>
      </c>
      <c r="P1598" s="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3">
        <f t="shared" si="148"/>
        <v>41941.221863425926</v>
      </c>
      <c r="T1598" s="13">
        <f t="shared" si="149"/>
        <v>41986.26353009259</v>
      </c>
      <c r="U1598" s="17" t="str">
        <f>LOOKUP(D1598,{0,1000,5000,10000,15000,20000,25000,30000,35000,40000,45000,50000,100000001},{"Less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 s="8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3">
        <f t="shared" si="148"/>
        <v>42603.145798611113</v>
      </c>
      <c r="T1599" s="13">
        <f t="shared" si="149"/>
        <v>42633.145798611113</v>
      </c>
      <c r="U1599" s="17" t="str">
        <f>LOOKUP(D1599,{0,1000,5000,10000,15000,20000,25000,30000,35000,40000,45000,50000,100000001},{"Less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1.25E-3</v>
      </c>
      <c r="P1600" s="8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3">
        <f t="shared" si="148"/>
        <v>42151.459004629629</v>
      </c>
      <c r="T1600" s="13">
        <f t="shared" si="149"/>
        <v>42211.459004629629</v>
      </c>
      <c r="U1600" s="17" t="str">
        <f>LOOKUP(D1600,{0,1000,5000,10000,15000,20000,25000,30000,35000,40000,45000,50000,100000001},{"Less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 s="8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3">
        <f t="shared" si="148"/>
        <v>42438.330740740734</v>
      </c>
      <c r="T1601" s="13">
        <f t="shared" si="149"/>
        <v>42468.289074074077</v>
      </c>
      <c r="U1601" s="17" t="str">
        <f>LOOKUP(D1601,{0,1000,5000,10000,15000,20000,25000,30000,35000,40000,45000,50000,100000001},{"Less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4"/>
        <v>7.3400000000000007E-2</v>
      </c>
      <c r="P1602" s="8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3">
        <f t="shared" si="148"/>
        <v>41790.848981481482</v>
      </c>
      <c r="T1602" s="13">
        <f t="shared" si="149"/>
        <v>41835.007638888885</v>
      </c>
      <c r="U1602" s="17" t="str">
        <f>LOOKUP(D1602,{0,1000,5000,10000,15000,20000,25000,30000,35000,40000,45000,50000,100000001},{"Less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50">E1603/D1603</f>
        <v>1.082492</v>
      </c>
      <c r="P1603" s="8">
        <f t="shared" ref="P1603:P1666" si="151">E1603/L1603</f>
        <v>48.325535714285714</v>
      </c>
      <c r="Q1603" t="str">
        <f t="shared" ref="Q1603:Q1666" si="152">LEFT(N1603,SEARCH("/",N1603)-1)</f>
        <v>music</v>
      </c>
      <c r="R1603" t="str">
        <f t="shared" ref="R1603:R1666" si="153">MID(N1603,SEARCH("/",N1603)+1,255)</f>
        <v>rock</v>
      </c>
      <c r="S1603" s="13">
        <f t="shared" ref="S1603:S1666" si="154">(((J1603/60)/60)/24)+DATE(1970,1,1)+(-5/24)</f>
        <v>40637.884641203702</v>
      </c>
      <c r="T1603" s="13">
        <f t="shared" ref="T1603:T1666" si="155">(((I1603/60)/60)/24)+DATE(1970,1,1)+(-5/24)</f>
        <v>40667.884641203702</v>
      </c>
      <c r="U1603" s="17" t="str">
        <f>LOOKUP(D1603,{0,1000,5000,10000,15000,20000,25000,30000,35000,40000,45000,50000,100000001},{"Less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1.0016666666666667</v>
      </c>
      <c r="P1604" s="8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3">
        <f t="shared" si="154"/>
        <v>40788.089317129627</v>
      </c>
      <c r="T1604" s="13">
        <f t="shared" si="155"/>
        <v>40830.75</v>
      </c>
      <c r="U1604" s="17" t="str">
        <f>LOOKUP(D1604,{0,1000,5000,10000,15000,20000,25000,30000,35000,40000,45000,50000,100000001},{"Less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1.0003299999999999</v>
      </c>
      <c r="P1605" s="8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3">
        <f t="shared" si="154"/>
        <v>40875.961331018516</v>
      </c>
      <c r="T1605" s="13">
        <f t="shared" si="155"/>
        <v>40935.961331018516</v>
      </c>
      <c r="U1605" s="17" t="str">
        <f>LOOKUP(D1605,{0,1000,5000,10000,15000,20000,25000,30000,35000,40000,45000,50000,100000001},{"Less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1.2210714285714286</v>
      </c>
      <c r="P1606" s="8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3">
        <f t="shared" si="154"/>
        <v>40945.636979166666</v>
      </c>
      <c r="T1606" s="13">
        <f t="shared" si="155"/>
        <v>40985.595312499994</v>
      </c>
      <c r="U1606" s="17" t="str">
        <f>LOOKUP(D1606,{0,1000,5000,10000,15000,20000,25000,30000,35000,40000,45000,50000,100000001},{"Less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1.0069333333333335</v>
      </c>
      <c r="P1607" s="8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3">
        <f t="shared" si="154"/>
        <v>40746.804548611108</v>
      </c>
      <c r="T1607" s="13">
        <f t="shared" si="155"/>
        <v>40756.083333333328</v>
      </c>
      <c r="U1607" s="17" t="str">
        <f>LOOKUP(D1607,{0,1000,5000,10000,15000,20000,25000,30000,35000,40000,45000,50000,100000001},{"Less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1.01004125</v>
      </c>
      <c r="P1608" s="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3">
        <f t="shared" si="154"/>
        <v>40535.903217592589</v>
      </c>
      <c r="T1608" s="13">
        <f t="shared" si="155"/>
        <v>40625.861550925925</v>
      </c>
      <c r="U1608" s="17" t="str">
        <f>LOOKUP(D1608,{0,1000,5000,10000,15000,20000,25000,30000,35000,40000,45000,50000,100000001},{"Less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1.4511000000000001</v>
      </c>
      <c r="P1609" s="8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3">
        <f t="shared" si="154"/>
        <v>41053.600127314814</v>
      </c>
      <c r="T1609" s="13">
        <f t="shared" si="155"/>
        <v>41074.600127314814</v>
      </c>
      <c r="U1609" s="17" t="str">
        <f>LOOKUP(D1609,{0,1000,5000,10000,15000,20000,25000,30000,35000,40000,45000,50000,100000001},{"Less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1.0125</v>
      </c>
      <c r="P1610" s="8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3">
        <f t="shared" si="154"/>
        <v>41607.622523148144</v>
      </c>
      <c r="T1610" s="13">
        <f t="shared" si="155"/>
        <v>41640.018055555556</v>
      </c>
      <c r="U1610" s="17" t="str">
        <f>LOOKUP(D1610,{0,1000,5000,10000,15000,20000,25000,30000,35000,40000,45000,50000,100000001},{"Less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1.1833333333333333</v>
      </c>
      <c r="P1611" s="8">
        <f t="shared" si="151"/>
        <v>443.75</v>
      </c>
      <c r="Q1611" t="str">
        <f t="shared" si="152"/>
        <v>music</v>
      </c>
      <c r="R1611" t="str">
        <f t="shared" si="153"/>
        <v>rock</v>
      </c>
      <c r="S1611" s="13">
        <f t="shared" si="154"/>
        <v>40795.792928240735</v>
      </c>
      <c r="T1611" s="13">
        <f t="shared" si="155"/>
        <v>40849.125</v>
      </c>
      <c r="U1611" s="17" t="str">
        <f>LOOKUP(D1611,{0,1000,5000,10000,15000,20000,25000,30000,35000,40000,45000,50000,100000001},{"Less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2.7185000000000001</v>
      </c>
      <c r="P1612" s="8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3">
        <f t="shared" si="154"/>
        <v>41228.716550925921</v>
      </c>
      <c r="T1612" s="13">
        <f t="shared" si="155"/>
        <v>41258.716550925921</v>
      </c>
      <c r="U1612" s="17" t="str">
        <f>LOOKUP(D1612,{0,1000,5000,10000,15000,20000,25000,30000,35000,40000,45000,50000,100000001},{"Less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13" spans="1:21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1.25125</v>
      </c>
      <c r="P1613" s="8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3">
        <f t="shared" si="154"/>
        <v>41408.792037037034</v>
      </c>
      <c r="T1613" s="13">
        <f t="shared" si="155"/>
        <v>41429.792037037034</v>
      </c>
      <c r="U1613" s="17" t="str">
        <f>LOOKUP(D1613,{0,1000,5000,10000,15000,20000,25000,30000,35000,40000,45000,50000,100000001},{"Less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1.1000000000000001</v>
      </c>
      <c r="P1614" s="8">
        <f t="shared" si="151"/>
        <v>50</v>
      </c>
      <c r="Q1614" t="str">
        <f t="shared" si="152"/>
        <v>music</v>
      </c>
      <c r="R1614" t="str">
        <f t="shared" si="153"/>
        <v>rock</v>
      </c>
      <c r="S1614" s="13">
        <f t="shared" si="154"/>
        <v>41246.666481481479</v>
      </c>
      <c r="T1614" s="13">
        <f t="shared" si="155"/>
        <v>41276.666481481479</v>
      </c>
      <c r="U1614" s="17" t="str">
        <f>LOOKUP(D1614,{0,1000,5000,10000,15000,20000,25000,30000,35000,40000,45000,50000,100000001},{"Less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1.0149999999999999</v>
      </c>
      <c r="P1615" s="8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3">
        <f t="shared" si="154"/>
        <v>41081.861134259256</v>
      </c>
      <c r="T1615" s="13">
        <f t="shared" si="155"/>
        <v>41111.861134259256</v>
      </c>
      <c r="U1615" s="17" t="str">
        <f>LOOKUP(D1615,{0,1000,5000,10000,15000,20000,25000,30000,35000,40000,45000,50000,100000001},{"Less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1.0269999999999999</v>
      </c>
      <c r="P1616" s="8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3">
        <f t="shared" si="154"/>
        <v>41794.772789351846</v>
      </c>
      <c r="T1616" s="13">
        <f t="shared" si="155"/>
        <v>41854.5</v>
      </c>
      <c r="U1616" s="17" t="str">
        <f>LOOKUP(D1616,{0,1000,5000,10000,15000,20000,25000,30000,35000,40000,45000,50000,100000001},{"Less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1.1412500000000001</v>
      </c>
      <c r="P1617" s="8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3">
        <f t="shared" si="154"/>
        <v>40844.842546296291</v>
      </c>
      <c r="T1617" s="13">
        <f t="shared" si="155"/>
        <v>40889.884212962963</v>
      </c>
      <c r="U1617" s="17" t="str">
        <f>LOOKUP(D1617,{0,1000,5000,10000,15000,20000,25000,30000,35000,40000,45000,50000,100000001},{"Less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1.042</v>
      </c>
      <c r="P1618" s="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3">
        <f t="shared" si="154"/>
        <v>41194.507187499999</v>
      </c>
      <c r="T1618" s="13">
        <f t="shared" si="155"/>
        <v>41235.708333333328</v>
      </c>
      <c r="U1618" s="17" t="str">
        <f>LOOKUP(D1618,{0,1000,5000,10000,15000,20000,25000,30000,35000,40000,45000,50000,100000001},{"Less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1.4585714285714286</v>
      </c>
      <c r="P1619" s="8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3">
        <f t="shared" si="154"/>
        <v>41546.455879629626</v>
      </c>
      <c r="T1619" s="13">
        <f t="shared" si="155"/>
        <v>41579.583333333328</v>
      </c>
      <c r="U1619" s="17" t="str">
        <f>LOOKUP(D1619,{0,1000,5000,10000,15000,20000,25000,30000,35000,40000,45000,50000,100000001},{"Less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1.0506666666666666</v>
      </c>
      <c r="P1620" s="8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3">
        <f t="shared" si="154"/>
        <v>41301.446006944439</v>
      </c>
      <c r="T1620" s="13">
        <f t="shared" si="155"/>
        <v>41341.446006944439</v>
      </c>
      <c r="U1620" s="17" t="str">
        <f>LOOKUP(D1620,{0,1000,5000,10000,15000,20000,25000,30000,35000,40000,45000,50000,100000001},{"Less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1.3333333333333333</v>
      </c>
      <c r="P1621" s="8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3">
        <f t="shared" si="154"/>
        <v>41875.977847222224</v>
      </c>
      <c r="T1621" s="13">
        <f t="shared" si="155"/>
        <v>41896.977847222224</v>
      </c>
      <c r="U1621" s="17" t="str">
        <f>LOOKUP(D1621,{0,1000,5000,10000,15000,20000,25000,30000,35000,40000,45000,50000,100000001},{"Less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1.1299999999999999</v>
      </c>
      <c r="P1622" s="8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3">
        <f t="shared" si="154"/>
        <v>41321.131249999999</v>
      </c>
      <c r="T1622" s="13">
        <f t="shared" si="155"/>
        <v>41328.131249999999</v>
      </c>
      <c r="U1622" s="17" t="str">
        <f>LOOKUP(D1622,{0,1000,5000,10000,15000,20000,25000,30000,35000,40000,45000,50000,100000001},{"Less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1.212</v>
      </c>
      <c r="P1623" s="8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3">
        <f t="shared" si="154"/>
        <v>41003.398321759254</v>
      </c>
      <c r="T1623" s="13">
        <f t="shared" si="155"/>
        <v>41056.957638888889</v>
      </c>
      <c r="U1623" s="17" t="str">
        <f>LOOKUP(D1623,{0,1000,5000,10000,15000,20000,25000,30000,35000,40000,45000,50000,100000001},{"Less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1.0172463768115942</v>
      </c>
      <c r="P1624" s="8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3">
        <f t="shared" si="154"/>
        <v>41950.086504629624</v>
      </c>
      <c r="T1624" s="13">
        <f t="shared" si="155"/>
        <v>41990.124305555553</v>
      </c>
      <c r="U1624" s="17" t="str">
        <f>LOOKUP(D1624,{0,1000,5000,10000,15000,20000,25000,30000,35000,40000,45000,50000,100000001},{"Less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1.0106666666666666</v>
      </c>
      <c r="P1625" s="8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3">
        <f t="shared" si="154"/>
        <v>41453.480196759258</v>
      </c>
      <c r="T1625" s="13">
        <f t="shared" si="155"/>
        <v>41513.480196759258</v>
      </c>
      <c r="U1625" s="17" t="str">
        <f>LOOKUP(D1625,{0,1000,5000,10000,15000,20000,25000,30000,35000,40000,45000,50000,100000001},{"Less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1.18</v>
      </c>
      <c r="P1626" s="8">
        <f t="shared" si="151"/>
        <v>47.2</v>
      </c>
      <c r="Q1626" t="str">
        <f t="shared" si="152"/>
        <v>music</v>
      </c>
      <c r="R1626" t="str">
        <f t="shared" si="153"/>
        <v>rock</v>
      </c>
      <c r="S1626" s="13">
        <f t="shared" si="154"/>
        <v>41243.158969907403</v>
      </c>
      <c r="T1626" s="13">
        <f t="shared" si="155"/>
        <v>41283.158969907403</v>
      </c>
      <c r="U1626" s="17" t="str">
        <f>LOOKUP(D1626,{0,1000,5000,10000,15000,20000,25000,30000,35000,40000,45000,50000,100000001},{"Less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1.5533333333333332</v>
      </c>
      <c r="P1627" s="8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3">
        <f t="shared" si="154"/>
        <v>41135.491354166668</v>
      </c>
      <c r="T1627" s="13">
        <f t="shared" si="155"/>
        <v>41163.491354166668</v>
      </c>
      <c r="U1627" s="17" t="str">
        <f>LOOKUP(D1627,{0,1000,5000,10000,15000,20000,25000,30000,35000,40000,45000,50000,100000001},{"Less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1.0118750000000001</v>
      </c>
      <c r="P1628" s="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3">
        <f t="shared" si="154"/>
        <v>41579.639664351853</v>
      </c>
      <c r="T1628" s="13">
        <f t="shared" si="155"/>
        <v>41609.681331018517</v>
      </c>
      <c r="U1628" s="17" t="str">
        <f>LOOKUP(D1628,{0,1000,5000,10000,15000,20000,25000,30000,35000,40000,45000,50000,100000001},{"Less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1.17</v>
      </c>
      <c r="P1629" s="8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3">
        <f t="shared" si="154"/>
        <v>41205.498715277776</v>
      </c>
      <c r="T1629" s="13">
        <f t="shared" si="155"/>
        <v>41238.999305555553</v>
      </c>
      <c r="U1629" s="17" t="str">
        <f>LOOKUP(D1629,{0,1000,5000,10000,15000,20000,25000,30000,35000,40000,45000,50000,100000001},{"Less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1.00925</v>
      </c>
      <c r="P1630" s="8">
        <f t="shared" si="151"/>
        <v>45.875</v>
      </c>
      <c r="Q1630" t="str">
        <f t="shared" si="152"/>
        <v>music</v>
      </c>
      <c r="R1630" t="str">
        <f t="shared" si="153"/>
        <v>rock</v>
      </c>
      <c r="S1630" s="13">
        <f t="shared" si="154"/>
        <v>41774.528726851851</v>
      </c>
      <c r="T1630" s="13">
        <f t="shared" si="155"/>
        <v>41807.528726851851</v>
      </c>
      <c r="U1630" s="17" t="str">
        <f>LOOKUP(D1630,{0,1000,5000,10000,15000,20000,25000,30000,35000,40000,45000,50000,100000001},{"Less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1.0366666666666666</v>
      </c>
      <c r="P1631" s="8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3">
        <f t="shared" si="154"/>
        <v>41645.658946759257</v>
      </c>
      <c r="T1631" s="13">
        <f t="shared" si="155"/>
        <v>41690.658946759257</v>
      </c>
      <c r="U1631" s="17" t="str">
        <f>LOOKUP(D1631,{0,1000,5000,10000,15000,20000,25000,30000,35000,40000,45000,50000,100000001},{"Less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2.6524999999999999</v>
      </c>
      <c r="P1632" s="8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3">
        <f t="shared" si="154"/>
        <v>40939.629340277774</v>
      </c>
      <c r="T1632" s="13">
        <f t="shared" si="155"/>
        <v>40970.082638888889</v>
      </c>
      <c r="U1632" s="17" t="str">
        <f>LOOKUP(D1632,{0,1000,5000,10000,15000,20000,25000,30000,35000,40000,45000,50000,100000001},{"Less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1.5590999999999999</v>
      </c>
      <c r="P1633" s="8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3">
        <f t="shared" si="154"/>
        <v>41164.65116898148</v>
      </c>
      <c r="T1633" s="13">
        <f t="shared" si="155"/>
        <v>41194.65116898148</v>
      </c>
      <c r="U1633" s="17" t="str">
        <f>LOOKUP(D1633,{0,1000,5000,10000,15000,20000,25000,30000,35000,40000,45000,50000,100000001},{"Less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1.0162500000000001</v>
      </c>
      <c r="P1634" s="8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3">
        <f t="shared" si="154"/>
        <v>40750.132569444439</v>
      </c>
      <c r="T1634" s="13">
        <f t="shared" si="155"/>
        <v>40810.132569444439</v>
      </c>
      <c r="U1634" s="17" t="str">
        <f>LOOKUP(D1634,{0,1000,5000,10000,15000,20000,25000,30000,35000,40000,45000,50000,100000001},{"Less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</v>
      </c>
      <c r="P1635" s="8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3">
        <f t="shared" si="154"/>
        <v>40896.675416666665</v>
      </c>
      <c r="T1635" s="13">
        <f t="shared" si="155"/>
        <v>40924</v>
      </c>
      <c r="U1635" s="17" t="str">
        <f>LOOKUP(D1635,{0,1000,5000,10000,15000,20000,25000,30000,35000,40000,45000,50000,100000001},{"Less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1.0049999999999999</v>
      </c>
      <c r="P1636" s="8">
        <f t="shared" si="151"/>
        <v>62.8125</v>
      </c>
      <c r="Q1636" t="str">
        <f t="shared" si="152"/>
        <v>music</v>
      </c>
      <c r="R1636" t="str">
        <f t="shared" si="153"/>
        <v>rock</v>
      </c>
      <c r="S1636" s="13">
        <f t="shared" si="154"/>
        <v>40657.981493055551</v>
      </c>
      <c r="T1636" s="13">
        <f t="shared" si="155"/>
        <v>40696.040972222218</v>
      </c>
      <c r="U1636" s="17" t="str">
        <f>LOOKUP(D1636,{0,1000,5000,10000,15000,20000,25000,30000,35000,40000,45000,50000,100000001},{"Less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1.2529999999999999</v>
      </c>
      <c r="P1637" s="8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3">
        <f t="shared" si="154"/>
        <v>42502.660428240742</v>
      </c>
      <c r="T1637" s="13">
        <f t="shared" si="155"/>
        <v>42562.660428240742</v>
      </c>
      <c r="U1637" s="17" t="str">
        <f>LOOKUP(D1637,{0,1000,5000,10000,15000,20000,25000,30000,35000,40000,45000,50000,100000001},{"Less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1.0355555555555556</v>
      </c>
      <c r="P1638" s="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3">
        <f t="shared" si="154"/>
        <v>40662.878333333334</v>
      </c>
      <c r="T1638" s="13">
        <f t="shared" si="155"/>
        <v>40705.958333333328</v>
      </c>
      <c r="U1638" s="17" t="str">
        <f>LOOKUP(D1638,{0,1000,5000,10000,15000,20000,25000,30000,35000,40000,45000,50000,100000001},{"Less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1.038</v>
      </c>
      <c r="P1639" s="8">
        <f t="shared" si="151"/>
        <v>34.6</v>
      </c>
      <c r="Q1639" t="str">
        <f t="shared" si="152"/>
        <v>music</v>
      </c>
      <c r="R1639" t="str">
        <f t="shared" si="153"/>
        <v>rock</v>
      </c>
      <c r="S1639" s="13">
        <f t="shared" si="154"/>
        <v>40122.543287037035</v>
      </c>
      <c r="T1639" s="13">
        <f t="shared" si="155"/>
        <v>40178.777083333334</v>
      </c>
      <c r="U1639" s="17" t="str">
        <f>LOOKUP(D1639,{0,1000,5000,10000,15000,20000,25000,30000,35000,40000,45000,50000,100000001},{"Less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1.05</v>
      </c>
      <c r="P1640" s="8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3">
        <f t="shared" si="154"/>
        <v>41288.478796296295</v>
      </c>
      <c r="T1640" s="13">
        <f t="shared" si="155"/>
        <v>41333.684027777774</v>
      </c>
      <c r="U1640" s="17" t="str">
        <f>LOOKUP(D1640,{0,1000,5000,10000,15000,20000,25000,30000,35000,40000,45000,50000,100000001},{"Less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</v>
      </c>
      <c r="P1641" s="8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3">
        <f t="shared" si="154"/>
        <v>40941.444039351853</v>
      </c>
      <c r="T1641" s="13">
        <f t="shared" si="155"/>
        <v>40971.444039351853</v>
      </c>
      <c r="U1641" s="17" t="str">
        <f>LOOKUP(D1641,{0,1000,5000,10000,15000,20000,25000,30000,35000,40000,45000,50000,100000001},{"Less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1.6986000000000001</v>
      </c>
      <c r="P1642" s="8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3">
        <f t="shared" si="154"/>
        <v>40379.022627314815</v>
      </c>
      <c r="T1642" s="13">
        <f t="shared" si="155"/>
        <v>40392.874305555553</v>
      </c>
      <c r="U1642" s="17" t="str">
        <f>LOOKUP(D1642,{0,1000,5000,10000,15000,20000,25000,30000,35000,40000,45000,50000,100000001},{"Less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1.014</v>
      </c>
      <c r="P1643" s="8">
        <f t="shared" si="151"/>
        <v>97.5</v>
      </c>
      <c r="Q1643" t="str">
        <f t="shared" si="152"/>
        <v>music</v>
      </c>
      <c r="R1643" t="str">
        <f t="shared" si="153"/>
        <v>pop</v>
      </c>
      <c r="S1643" s="13">
        <f t="shared" si="154"/>
        <v>41962.388240740744</v>
      </c>
      <c r="T1643" s="13">
        <f t="shared" si="155"/>
        <v>41992.388240740744</v>
      </c>
      <c r="U1643" s="17" t="str">
        <f>LOOKUP(D1643,{0,1000,5000,10000,15000,20000,25000,30000,35000,40000,45000,50000,100000001},{"Less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</v>
      </c>
      <c r="P1644" s="8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3">
        <f t="shared" si="154"/>
        <v>40687.816284722219</v>
      </c>
      <c r="T1644" s="13">
        <f t="shared" si="155"/>
        <v>40707.816284722219</v>
      </c>
      <c r="U1644" s="17" t="str">
        <f>LOOKUP(D1644,{0,1000,5000,10000,15000,20000,25000,30000,35000,40000,45000,50000,100000001},{"Less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1.2470000000000001</v>
      </c>
      <c r="P1645" s="8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3">
        <f t="shared" si="154"/>
        <v>41146.615879629629</v>
      </c>
      <c r="T1645" s="13">
        <f t="shared" si="155"/>
        <v>41176.615879629629</v>
      </c>
      <c r="U1645" s="17" t="str">
        <f>LOOKUP(D1645,{0,1000,5000,10000,15000,20000,25000,30000,35000,40000,45000,50000,100000001},{"Less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1.095</v>
      </c>
      <c r="P1646" s="8">
        <f t="shared" si="151"/>
        <v>85.546875</v>
      </c>
      <c r="Q1646" t="str">
        <f t="shared" si="152"/>
        <v>music</v>
      </c>
      <c r="R1646" t="str">
        <f t="shared" si="153"/>
        <v>pop</v>
      </c>
      <c r="S1646" s="13">
        <f t="shared" si="154"/>
        <v>41174.851388888885</v>
      </c>
      <c r="T1646" s="13">
        <f t="shared" si="155"/>
        <v>41234.893055555556</v>
      </c>
      <c r="U1646" s="17" t="str">
        <f>LOOKUP(D1646,{0,1000,5000,10000,15000,20000,25000,30000,35000,40000,45000,50000,100000001},{"Less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1.1080000000000001</v>
      </c>
      <c r="P1647" s="8">
        <f t="shared" si="151"/>
        <v>554</v>
      </c>
      <c r="Q1647" t="str">
        <f t="shared" si="152"/>
        <v>music</v>
      </c>
      <c r="R1647" t="str">
        <f t="shared" si="153"/>
        <v>pop</v>
      </c>
      <c r="S1647" s="13">
        <f t="shared" si="154"/>
        <v>41521.409027777772</v>
      </c>
      <c r="T1647" s="13">
        <f t="shared" si="155"/>
        <v>41535.409027777772</v>
      </c>
      <c r="U1647" s="17" t="str">
        <f>LOOKUP(D1647,{0,1000,5000,10000,15000,20000,25000,30000,35000,40000,45000,50000,100000001},{"Less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1.1020000000000001</v>
      </c>
      <c r="P1648" s="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3">
        <f t="shared" si="154"/>
        <v>41833.241932870369</v>
      </c>
      <c r="T1648" s="13">
        <f t="shared" si="155"/>
        <v>41865.549305555556</v>
      </c>
      <c r="U1648" s="17" t="str">
        <f>LOOKUP(D1648,{0,1000,5000,10000,15000,20000,25000,30000,35000,40000,45000,50000,100000001},{"Less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1.0471999999999999</v>
      </c>
      <c r="P1649" s="8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3">
        <f t="shared" si="154"/>
        <v>41039.201122685183</v>
      </c>
      <c r="T1649" s="13">
        <f t="shared" si="155"/>
        <v>41069.201122685183</v>
      </c>
      <c r="U1649" s="17" t="str">
        <f>LOOKUP(D1649,{0,1000,5000,10000,15000,20000,25000,30000,35000,40000,45000,50000,100000001},{"Less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1.2526086956521738</v>
      </c>
      <c r="P1650" s="8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3">
        <f t="shared" si="154"/>
        <v>40592.496319444443</v>
      </c>
      <c r="T1650" s="13">
        <f t="shared" si="155"/>
        <v>40622.454652777778</v>
      </c>
      <c r="U1650" s="17" t="str">
        <f>LOOKUP(D1650,{0,1000,5000,10000,15000,20000,25000,30000,35000,40000,45000,50000,100000001},{"Less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1.0058763157894737</v>
      </c>
      <c r="P1651" s="8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3">
        <f t="shared" si="154"/>
        <v>41737.476331018515</v>
      </c>
      <c r="T1651" s="13">
        <f t="shared" si="155"/>
        <v>41782.476331018515</v>
      </c>
      <c r="U1651" s="17" t="str">
        <f>LOOKUP(D1651,{0,1000,5000,10000,15000,20000,25000,30000,35000,40000,45000,50000,100000001},{"Less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1.4155</v>
      </c>
      <c r="P1652" s="8">
        <f t="shared" si="151"/>
        <v>88.46875</v>
      </c>
      <c r="Q1652" t="str">
        <f t="shared" si="152"/>
        <v>music</v>
      </c>
      <c r="R1652" t="str">
        <f t="shared" si="153"/>
        <v>pop</v>
      </c>
      <c r="S1652" s="13">
        <f t="shared" si="154"/>
        <v>41526.227280092593</v>
      </c>
      <c r="T1652" s="13">
        <f t="shared" si="155"/>
        <v>41556.227280092593</v>
      </c>
      <c r="U1652" s="17" t="str">
        <f>LOOKUP(D1652,{0,1000,5000,10000,15000,20000,25000,30000,35000,40000,45000,50000,100000001},{"Less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1.0075000000000001</v>
      </c>
      <c r="P1653" s="8">
        <f t="shared" si="151"/>
        <v>100.75</v>
      </c>
      <c r="Q1653" t="str">
        <f t="shared" si="152"/>
        <v>music</v>
      </c>
      <c r="R1653" t="str">
        <f t="shared" si="153"/>
        <v>pop</v>
      </c>
      <c r="S1653" s="13">
        <f t="shared" si="154"/>
        <v>40625.692361111105</v>
      </c>
      <c r="T1653" s="13">
        <f t="shared" si="155"/>
        <v>40659.082638888889</v>
      </c>
      <c r="U1653" s="17" t="str">
        <f>LOOKUP(D1653,{0,1000,5000,10000,15000,20000,25000,30000,35000,40000,45000,50000,100000001},{"Less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1.0066666666666666</v>
      </c>
      <c r="P1654" s="8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3">
        <f t="shared" si="154"/>
        <v>41572.284641203703</v>
      </c>
      <c r="T1654" s="13">
        <f t="shared" si="155"/>
        <v>41602.326307870368</v>
      </c>
      <c r="U1654" s="17" t="str">
        <f>LOOKUP(D1654,{0,1000,5000,10000,15000,20000,25000,30000,35000,40000,45000,50000,100000001},{"Less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1.7423040000000001</v>
      </c>
      <c r="P1655" s="8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3">
        <f t="shared" si="154"/>
        <v>40626.626111111109</v>
      </c>
      <c r="T1655" s="13">
        <f t="shared" si="155"/>
        <v>40657.626111111109</v>
      </c>
      <c r="U1655" s="17" t="str">
        <f>LOOKUP(D1655,{0,1000,5000,10000,15000,20000,25000,30000,35000,40000,45000,50000,100000001},{"Less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1.199090909090909</v>
      </c>
      <c r="P1656" s="8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3">
        <f t="shared" si="154"/>
        <v>40987.682407407403</v>
      </c>
      <c r="T1656" s="13">
        <f t="shared" si="155"/>
        <v>41017.682407407403</v>
      </c>
      <c r="U1656" s="17" t="str">
        <f>LOOKUP(D1656,{0,1000,5000,10000,15000,20000,25000,30000,35000,40000,45000,50000,100000001},{"Less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1.4286666666666668</v>
      </c>
      <c r="P1657" s="8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3">
        <f t="shared" si="154"/>
        <v>40974.583564814813</v>
      </c>
      <c r="T1657" s="13">
        <f t="shared" si="155"/>
        <v>41004.541898148142</v>
      </c>
      <c r="U1657" s="17" t="str">
        <f>LOOKUP(D1657,{0,1000,5000,10000,15000,20000,25000,30000,35000,40000,45000,50000,100000001},{"Less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1.0033493333333334</v>
      </c>
      <c r="P1658" s="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3">
        <f t="shared" si="154"/>
        <v>41226.720509259256</v>
      </c>
      <c r="T1658" s="13">
        <f t="shared" si="155"/>
        <v>41256.720509259256</v>
      </c>
      <c r="U1658" s="17" t="str">
        <f>LOOKUP(D1658,{0,1000,5000,10000,15000,20000,25000,30000,35000,40000,45000,50000,100000001},{"Less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1.0493380000000001</v>
      </c>
      <c r="P1659" s="8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3">
        <f t="shared" si="154"/>
        <v>41023.573703703703</v>
      </c>
      <c r="T1659" s="13">
        <f t="shared" si="155"/>
        <v>41053.573703703703</v>
      </c>
      <c r="U1659" s="17" t="str">
        <f>LOOKUP(D1659,{0,1000,5000,10000,15000,20000,25000,30000,35000,40000,45000,50000,100000001},{"Less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1.3223333333333334</v>
      </c>
      <c r="P1660" s="8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3">
        <f t="shared" si="154"/>
        <v>41223.013506944444</v>
      </c>
      <c r="T1660" s="13">
        <f t="shared" si="155"/>
        <v>41261.388888888883</v>
      </c>
      <c r="U1660" s="17" t="str">
        <f>LOOKUP(D1660,{0,1000,5000,10000,15000,20000,25000,30000,35000,40000,45000,50000,100000001},{"Less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1.1279999999999999</v>
      </c>
      <c r="P1661" s="8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3">
        <f t="shared" si="154"/>
        <v>41596.705104166664</v>
      </c>
      <c r="T1661" s="13">
        <f t="shared" si="155"/>
        <v>41625.291666666664</v>
      </c>
      <c r="U1661" s="17" t="str">
        <f>LOOKUP(D1661,{0,1000,5000,10000,15000,20000,25000,30000,35000,40000,45000,50000,100000001},{"Less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12.5375</v>
      </c>
      <c r="P1662" s="8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3">
        <f t="shared" si="154"/>
        <v>42459.485532407409</v>
      </c>
      <c r="T1662" s="13">
        <f t="shared" si="155"/>
        <v>42490.707638888889</v>
      </c>
      <c r="U1662" s="17" t="str">
        <f>LOOKUP(D1662,{0,1000,5000,10000,15000,20000,25000,30000,35000,40000,45000,50000,100000001},{"Less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1.0250632911392406</v>
      </c>
      <c r="P1663" s="8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3">
        <f t="shared" si="154"/>
        <v>42343.789710648147</v>
      </c>
      <c r="T1663" s="13">
        <f t="shared" si="155"/>
        <v>42386.666666666664</v>
      </c>
      <c r="U1663" s="17" t="str">
        <f>LOOKUP(D1663,{0,1000,5000,10000,15000,20000,25000,30000,35000,40000,45000,50000,100000001},{"Less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1.026375</v>
      </c>
      <c r="P1664" s="8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3">
        <f t="shared" si="154"/>
        <v>40847.99</v>
      </c>
      <c r="T1664" s="13">
        <f t="shared" si="155"/>
        <v>40908.031666666662</v>
      </c>
      <c r="U1664" s="17" t="str">
        <f>LOOKUP(D1664,{0,1000,5000,10000,15000,20000,25000,30000,35000,40000,45000,50000,100000001},{"Less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1.08</v>
      </c>
      <c r="P1665" s="8">
        <f t="shared" si="151"/>
        <v>33.75</v>
      </c>
      <c r="Q1665" t="str">
        <f t="shared" si="152"/>
        <v>music</v>
      </c>
      <c r="R1665" t="str">
        <f t="shared" si="153"/>
        <v>pop</v>
      </c>
      <c r="S1665" s="13">
        <f t="shared" si="154"/>
        <v>42005.813738425924</v>
      </c>
      <c r="T1665" s="13">
        <f t="shared" si="155"/>
        <v>42035.813738425924</v>
      </c>
      <c r="U1665" s="17" t="str">
        <f>LOOKUP(D1665,{0,1000,5000,10000,15000,20000,25000,30000,35000,40000,45000,50000,100000001},{"Less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0"/>
        <v>1.2240879999999998</v>
      </c>
      <c r="P1666" s="8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3">
        <f t="shared" si="154"/>
        <v>40939.553449074068</v>
      </c>
      <c r="T1666" s="13">
        <f t="shared" si="155"/>
        <v>40983.957638888889</v>
      </c>
      <c r="U1666" s="17" t="str">
        <f>LOOKUP(D1666,{0,1000,5000,10000,15000,20000,25000,30000,35000,40000,45000,50000,100000001},{"Less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56">E1667/D1667</f>
        <v>1.1945714285714286</v>
      </c>
      <c r="P1667" s="8">
        <f t="shared" ref="P1667:P1730" si="157">E1667/L1667</f>
        <v>44.956989247311824</v>
      </c>
      <c r="Q1667" t="str">
        <f t="shared" ref="Q1667:Q1730" si="158">LEFT(N1667,SEARCH("/",N1667)-1)</f>
        <v>music</v>
      </c>
      <c r="R1667" t="str">
        <f t="shared" ref="R1667:R1730" si="159">MID(N1667,SEARCH("/",N1667)+1,255)</f>
        <v>pop</v>
      </c>
      <c r="S1667" s="13">
        <f t="shared" ref="S1667:S1730" si="160">(((J1667/60)/60)/24)+DATE(1970,1,1)+(-5/24)</f>
        <v>40564.441122685181</v>
      </c>
      <c r="T1667" s="13">
        <f t="shared" ref="T1667:T1730" si="161">(((I1667/60)/60)/24)+DATE(1970,1,1)+(-5/24)</f>
        <v>40595.916666666664</v>
      </c>
      <c r="U1667" s="17" t="str">
        <f>LOOKUP(D1667,{0,1000,5000,10000,15000,20000,25000,30000,35000,40000,45000,50000,100000001},{"Less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1.6088</v>
      </c>
      <c r="P1668" s="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3">
        <f t="shared" si="160"/>
        <v>41331.04482638889</v>
      </c>
      <c r="T1668" s="13">
        <f t="shared" si="161"/>
        <v>41361.003159722219</v>
      </c>
      <c r="U1668" s="17" t="str">
        <f>LOOKUP(D1668,{0,1000,5000,10000,15000,20000,25000,30000,35000,40000,45000,50000,100000001},{"Less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1.2685294117647059</v>
      </c>
      <c r="P1669" s="8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3">
        <f t="shared" si="160"/>
        <v>41681.862245370365</v>
      </c>
      <c r="T1669" s="13">
        <f t="shared" si="161"/>
        <v>41709.082638888889</v>
      </c>
      <c r="U1669" s="17" t="str">
        <f>LOOKUP(D1669,{0,1000,5000,10000,15000,20000,25000,30000,35000,40000,45000,50000,100000001},{"Less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1.026375</v>
      </c>
      <c r="P1670" s="8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3">
        <f t="shared" si="160"/>
        <v>40844.941423611104</v>
      </c>
      <c r="T1670" s="13">
        <f t="shared" si="161"/>
        <v>40874.983090277776</v>
      </c>
      <c r="U1670" s="17" t="str">
        <f>LOOKUP(D1670,{0,1000,5000,10000,15000,20000,25000,30000,35000,40000,45000,50000,100000001},{"Less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1.3975</v>
      </c>
      <c r="P1671" s="8">
        <f t="shared" si="157"/>
        <v>53.75</v>
      </c>
      <c r="Q1671" t="str">
        <f t="shared" si="158"/>
        <v>music</v>
      </c>
      <c r="R1671" t="str">
        <f t="shared" si="159"/>
        <v>pop</v>
      </c>
      <c r="S1671" s="13">
        <f t="shared" si="160"/>
        <v>42461.676805555551</v>
      </c>
      <c r="T1671" s="13">
        <f t="shared" si="161"/>
        <v>42521.676805555551</v>
      </c>
      <c r="U1671" s="17" t="str">
        <f>LOOKUP(D1671,{0,1000,5000,10000,15000,20000,25000,30000,35000,40000,45000,50000,100000001},{"Less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1.026</v>
      </c>
      <c r="P1672" s="8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3">
        <f t="shared" si="160"/>
        <v>40313.722210648149</v>
      </c>
      <c r="T1672" s="13">
        <f t="shared" si="161"/>
        <v>40363.958333333328</v>
      </c>
      <c r="U1672" s="17" t="str">
        <f>LOOKUP(D1672,{0,1000,5000,10000,15000,20000,25000,30000,35000,40000,45000,50000,100000001},{"Less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1.0067349999999999</v>
      </c>
      <c r="P1673" s="8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3">
        <f t="shared" si="160"/>
        <v>42553.335810185185</v>
      </c>
      <c r="T1673" s="13">
        <f t="shared" si="161"/>
        <v>42583.335810185185</v>
      </c>
      <c r="U1673" s="17" t="str">
        <f>LOOKUP(D1673,{0,1000,5000,10000,15000,20000,25000,30000,35000,40000,45000,50000,100000001},{"Less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1.1294117647058823</v>
      </c>
      <c r="P1674" s="8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3">
        <f t="shared" si="160"/>
        <v>41034.448263888888</v>
      </c>
      <c r="T1674" s="13">
        <f t="shared" si="161"/>
        <v>41064.448263888888</v>
      </c>
      <c r="U1674" s="17" t="str">
        <f>LOOKUP(D1674,{0,1000,5000,10000,15000,20000,25000,30000,35000,40000,45000,50000,100000001},{"Less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1.2809523809523808</v>
      </c>
      <c r="P1675" s="8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3">
        <f t="shared" si="160"/>
        <v>42039.670046296298</v>
      </c>
      <c r="T1675" s="13">
        <f t="shared" si="161"/>
        <v>42069.670046296298</v>
      </c>
      <c r="U1675" s="17" t="str">
        <f>LOOKUP(D1675,{0,1000,5000,10000,15000,20000,25000,30000,35000,40000,45000,50000,100000001},{"Less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2.0169999999999999</v>
      </c>
      <c r="P1676" s="8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3">
        <f t="shared" si="160"/>
        <v>42569.397060185183</v>
      </c>
      <c r="T1676" s="13">
        <f t="shared" si="161"/>
        <v>42600.082638888889</v>
      </c>
      <c r="U1676" s="17" t="str">
        <f>LOOKUP(D1676,{0,1000,5000,10000,15000,20000,25000,30000,35000,40000,45000,50000,100000001},{"Less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1.37416</v>
      </c>
      <c r="P1677" s="8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3">
        <f t="shared" si="160"/>
        <v>40802.524768518517</v>
      </c>
      <c r="T1677" s="13">
        <f t="shared" si="161"/>
        <v>40832.710416666661</v>
      </c>
      <c r="U1677" s="17" t="str">
        <f>LOOKUP(D1677,{0,1000,5000,10000,15000,20000,25000,30000,35000,40000,45000,50000,100000001},{"Less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1.1533333333333333</v>
      </c>
      <c r="P1678" s="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3">
        <f t="shared" si="160"/>
        <v>40973.517905092594</v>
      </c>
      <c r="T1678" s="13">
        <f t="shared" si="161"/>
        <v>41019.957638888889</v>
      </c>
      <c r="U1678" s="17" t="str">
        <f>LOOKUP(D1678,{0,1000,5000,10000,15000,20000,25000,30000,35000,40000,45000,50000,100000001},{"Less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1.1166666666666667</v>
      </c>
      <c r="P1679" s="8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3">
        <f t="shared" si="160"/>
        <v>42416.198796296296</v>
      </c>
      <c r="T1679" s="13">
        <f t="shared" si="161"/>
        <v>42476.040972222218</v>
      </c>
      <c r="U1679" s="17" t="str">
        <f>LOOKUP(D1679,{0,1000,5000,10000,15000,20000,25000,30000,35000,40000,45000,50000,100000001},{"Less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1.1839999999999999</v>
      </c>
      <c r="P1680" s="8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3">
        <f t="shared" si="160"/>
        <v>41662.646655092591</v>
      </c>
      <c r="T1680" s="13">
        <f t="shared" si="161"/>
        <v>41676.646655092591</v>
      </c>
      <c r="U1680" s="17" t="str">
        <f>LOOKUP(D1680,{0,1000,5000,10000,15000,20000,25000,30000,35000,40000,45000,50000,100000001},{"Less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1.75</v>
      </c>
      <c r="P1681" s="8">
        <f t="shared" si="157"/>
        <v>62.5</v>
      </c>
      <c r="Q1681" t="str">
        <f t="shared" si="158"/>
        <v>music</v>
      </c>
      <c r="R1681" t="str">
        <f t="shared" si="159"/>
        <v>pop</v>
      </c>
      <c r="S1681" s="13">
        <f t="shared" si="160"/>
        <v>40722.860474537032</v>
      </c>
      <c r="T1681" s="13">
        <f t="shared" si="161"/>
        <v>40745.860474537032</v>
      </c>
      <c r="U1681" s="17" t="str">
        <f>LOOKUP(D1681,{0,1000,5000,10000,15000,20000,25000,30000,35000,40000,45000,50000,100000001},{"Less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1.175</v>
      </c>
      <c r="P1682" s="8">
        <f t="shared" si="157"/>
        <v>47</v>
      </c>
      <c r="Q1682" t="str">
        <f t="shared" si="158"/>
        <v>music</v>
      </c>
      <c r="R1682" t="str">
        <f t="shared" si="159"/>
        <v>pop</v>
      </c>
      <c r="S1682" s="13">
        <f t="shared" si="160"/>
        <v>41802.549386574072</v>
      </c>
      <c r="T1682" s="13">
        <f t="shared" si="161"/>
        <v>41832.549386574072</v>
      </c>
      <c r="U1682" s="17" t="str">
        <f>LOOKUP(D1682,{0,1000,5000,10000,15000,20000,25000,30000,35000,40000,45000,50000,100000001},{"Less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1.0142212307692309</v>
      </c>
      <c r="P1683" s="8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3">
        <f t="shared" si="160"/>
        <v>42773.91300925926</v>
      </c>
      <c r="T1683" s="13">
        <f t="shared" si="161"/>
        <v>42822.874999999993</v>
      </c>
      <c r="U1683" s="17" t="str">
        <f>LOOKUP(D1683,{0,1000,5000,10000,15000,20000,25000,30000,35000,40000,45000,50000,100000001},{"Less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 s="8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3">
        <f t="shared" si="160"/>
        <v>42779.005324074074</v>
      </c>
      <c r="T1684" s="13">
        <f t="shared" si="161"/>
        <v>42838.963657407403</v>
      </c>
      <c r="U1684" s="17" t="str">
        <f>LOOKUP(D1684,{0,1000,5000,10000,15000,20000,25000,30000,35000,40000,45000,50000,100000001},{"Less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0.21714285714285714</v>
      </c>
      <c r="P1685" s="8">
        <f t="shared" si="157"/>
        <v>76</v>
      </c>
      <c r="Q1685" t="str">
        <f t="shared" si="158"/>
        <v>music</v>
      </c>
      <c r="R1685" t="str">
        <f t="shared" si="159"/>
        <v>faith</v>
      </c>
      <c r="S1685" s="13">
        <f t="shared" si="160"/>
        <v>42808.57335648148</v>
      </c>
      <c r="T1685" s="13">
        <f t="shared" si="161"/>
        <v>42832.57335648148</v>
      </c>
      <c r="U1685" s="17" t="str">
        <f>LOOKUP(D1685,{0,1000,5000,10000,15000,20000,25000,30000,35000,40000,45000,50000,100000001},{"Less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1.0912500000000001</v>
      </c>
      <c r="P1686" s="8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3">
        <f t="shared" si="160"/>
        <v>42783.606956018521</v>
      </c>
      <c r="T1686" s="13">
        <f t="shared" si="161"/>
        <v>42811.565289351849</v>
      </c>
      <c r="U1686" s="17" t="str">
        <f>LOOKUP(D1686,{0,1000,5000,10000,15000,20000,25000,30000,35000,40000,45000,50000,100000001},{"Less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1.0285714285714285</v>
      </c>
      <c r="P1687" s="8">
        <f t="shared" si="157"/>
        <v>24</v>
      </c>
      <c r="Q1687" t="str">
        <f t="shared" si="158"/>
        <v>music</v>
      </c>
      <c r="R1687" t="str">
        <f t="shared" si="159"/>
        <v>faith</v>
      </c>
      <c r="S1687" s="13">
        <f t="shared" si="160"/>
        <v>42788.041932870365</v>
      </c>
      <c r="T1687" s="13">
        <f t="shared" si="161"/>
        <v>42818.0002662037</v>
      </c>
      <c r="U1687" s="17" t="str">
        <f>LOOKUP(D1687,{0,1000,5000,10000,15000,20000,25000,30000,35000,40000,45000,50000,100000001},{"Less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3.5999999999999999E-3</v>
      </c>
      <c r="P1688" s="8">
        <f t="shared" si="157"/>
        <v>18</v>
      </c>
      <c r="Q1688" t="str">
        <f t="shared" si="158"/>
        <v>music</v>
      </c>
      <c r="R1688" t="str">
        <f t="shared" si="159"/>
        <v>faith</v>
      </c>
      <c r="S1688" s="13">
        <f t="shared" si="160"/>
        <v>42792.635636574072</v>
      </c>
      <c r="T1688" s="13">
        <f t="shared" si="161"/>
        <v>42852.593969907401</v>
      </c>
      <c r="U1688" s="17" t="str">
        <f>LOOKUP(D1688,{0,1000,5000,10000,15000,20000,25000,30000,35000,40000,45000,50000,100000001},{"Less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0.3125</v>
      </c>
      <c r="P1689" s="8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3">
        <f t="shared" si="160"/>
        <v>42801.838483796295</v>
      </c>
      <c r="T1689" s="13">
        <f t="shared" si="161"/>
        <v>42835.635416666664</v>
      </c>
      <c r="U1689" s="17" t="str">
        <f>LOOKUP(D1689,{0,1000,5000,10000,15000,20000,25000,30000,35000,40000,45000,50000,100000001},{"Less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0.443</v>
      </c>
      <c r="P1690" s="8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3">
        <f t="shared" si="160"/>
        <v>42804.326319444437</v>
      </c>
      <c r="T1690" s="13">
        <f t="shared" si="161"/>
        <v>42834.28465277778</v>
      </c>
      <c r="U1690" s="17" t="str">
        <f>LOOKUP(D1690,{0,1000,5000,10000,15000,20000,25000,30000,35000,40000,45000,50000,100000001},{"Less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</v>
      </c>
      <c r="P1691" s="8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3">
        <f t="shared" si="160"/>
        <v>42780.734143518515</v>
      </c>
      <c r="T1691" s="13">
        <f t="shared" si="161"/>
        <v>42810.692476851851</v>
      </c>
      <c r="U1691" s="17" t="str">
        <f>LOOKUP(D1691,{0,1000,5000,10000,15000,20000,25000,30000,35000,40000,45000,50000,100000001},{"Less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0.254</v>
      </c>
      <c r="P1692" s="8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3">
        <f t="shared" si="160"/>
        <v>42801.222708333335</v>
      </c>
      <c r="T1692" s="13">
        <f t="shared" si="161"/>
        <v>42831.181041666663</v>
      </c>
      <c r="U1692" s="17" t="str">
        <f>LOOKUP(D1692,{0,1000,5000,10000,15000,20000,25000,30000,35000,40000,45000,50000,100000001},{"Less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0.33473333333333333</v>
      </c>
      <c r="P1693" s="8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3">
        <f t="shared" si="160"/>
        <v>42795.49314814814</v>
      </c>
      <c r="T1693" s="13">
        <f t="shared" si="161"/>
        <v>42827.833333333336</v>
      </c>
      <c r="U1693" s="17" t="str">
        <f>LOOKUP(D1693,{0,1000,5000,10000,15000,20000,25000,30000,35000,40000,45000,50000,100000001},{"Less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0.47799999999999998</v>
      </c>
      <c r="P1694" s="8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3">
        <f t="shared" si="160"/>
        <v>42787.94290509259</v>
      </c>
      <c r="T1694" s="13">
        <f t="shared" si="161"/>
        <v>42820.790972222218</v>
      </c>
      <c r="U1694" s="17" t="str">
        <f>LOOKUP(D1694,{0,1000,5000,10000,15000,20000,25000,30000,35000,40000,45000,50000,100000001},{"Less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9.3333333333333338E-2</v>
      </c>
      <c r="P1695" s="8">
        <f t="shared" si="157"/>
        <v>35</v>
      </c>
      <c r="Q1695" t="str">
        <f t="shared" si="158"/>
        <v>music</v>
      </c>
      <c r="R1695" t="str">
        <f t="shared" si="159"/>
        <v>faith</v>
      </c>
      <c r="S1695" s="13">
        <f t="shared" si="160"/>
        <v>42803.711944444447</v>
      </c>
      <c r="T1695" s="13">
        <f t="shared" si="161"/>
        <v>42834.624999999993</v>
      </c>
      <c r="U1695" s="17" t="str">
        <f>LOOKUP(D1695,{0,1000,5000,10000,15000,20000,25000,30000,35000,40000,45000,50000,100000001},{"Less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5.0000000000000001E-4</v>
      </c>
      <c r="P1696" s="8">
        <f t="shared" si="157"/>
        <v>5</v>
      </c>
      <c r="Q1696" t="str">
        <f t="shared" si="158"/>
        <v>music</v>
      </c>
      <c r="R1696" t="str">
        <f t="shared" si="159"/>
        <v>faith</v>
      </c>
      <c r="S1696" s="13">
        <f t="shared" si="160"/>
        <v>42791.461504629631</v>
      </c>
      <c r="T1696" s="13">
        <f t="shared" si="161"/>
        <v>42820.98333333333</v>
      </c>
      <c r="U1696" s="17" t="str">
        <f>LOOKUP(D1696,{0,1000,5000,10000,15000,20000,25000,30000,35000,40000,45000,50000,100000001},{"Less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0.11708333333333333</v>
      </c>
      <c r="P1697" s="8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3">
        <f t="shared" si="160"/>
        <v>42800.823078703703</v>
      </c>
      <c r="T1697" s="13">
        <f t="shared" si="161"/>
        <v>42834.833333333336</v>
      </c>
      <c r="U1697" s="17" t="str">
        <f>LOOKUP(D1697,{0,1000,5000,10000,15000,20000,25000,30000,35000,40000,45000,50000,100000001},{"Less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 s="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3">
        <f t="shared" si="160"/>
        <v>42795.861238425925</v>
      </c>
      <c r="T1698" s="13">
        <f t="shared" si="161"/>
        <v>42825.819571759253</v>
      </c>
      <c r="U1698" s="17" t="str">
        <f>LOOKUP(D1698,{0,1000,5000,10000,15000,20000,25000,30000,35000,40000,45000,50000,100000001},{"Less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0.20208000000000001</v>
      </c>
      <c r="P1699" s="8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3">
        <f t="shared" si="160"/>
        <v>42804.82462962962</v>
      </c>
      <c r="T1699" s="13">
        <f t="shared" si="161"/>
        <v>42834.782962962963</v>
      </c>
      <c r="U1699" s="17" t="str">
        <f>LOOKUP(D1699,{0,1000,5000,10000,15000,20000,25000,30000,35000,40000,45000,50000,100000001},{"Less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 s="8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3">
        <f t="shared" si="160"/>
        <v>42795.999537037038</v>
      </c>
      <c r="T1700" s="13">
        <f t="shared" si="161"/>
        <v>42819.939583333333</v>
      </c>
      <c r="U1700" s="17" t="str">
        <f>LOOKUP(D1700,{0,1000,5000,10000,15000,20000,25000,30000,35000,40000,45000,50000,100000001},{"Less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4.2311459353574929E-2</v>
      </c>
      <c r="P1701" s="8">
        <f t="shared" si="157"/>
        <v>54</v>
      </c>
      <c r="Q1701" t="str">
        <f t="shared" si="158"/>
        <v>music</v>
      </c>
      <c r="R1701" t="str">
        <f t="shared" si="159"/>
        <v>faith</v>
      </c>
      <c r="S1701" s="13">
        <f t="shared" si="160"/>
        <v>42806.655613425923</v>
      </c>
      <c r="T1701" s="13">
        <f t="shared" si="161"/>
        <v>42836.655613425923</v>
      </c>
      <c r="U1701" s="17" t="str">
        <f>LOOKUP(D1701,{0,1000,5000,10000,15000,20000,25000,30000,35000,40000,45000,50000,100000001},{"Less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0.2606</v>
      </c>
      <c r="P1702" s="8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3">
        <f t="shared" si="160"/>
        <v>42795.863310185181</v>
      </c>
      <c r="T1702" s="13">
        <f t="shared" si="161"/>
        <v>42825.958333333336</v>
      </c>
      <c r="U1702" s="17" t="str">
        <f>LOOKUP(D1702,{0,1000,5000,10000,15000,20000,25000,30000,35000,40000,45000,50000,100000001},{"Less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1.9801980198019802E-3</v>
      </c>
      <c r="P1703" s="8">
        <f t="shared" si="157"/>
        <v>5</v>
      </c>
      <c r="Q1703" t="str">
        <f t="shared" si="158"/>
        <v>music</v>
      </c>
      <c r="R1703" t="str">
        <f t="shared" si="159"/>
        <v>faith</v>
      </c>
      <c r="S1703" s="13">
        <f t="shared" si="160"/>
        <v>41989.456076388888</v>
      </c>
      <c r="T1703" s="13">
        <f t="shared" si="161"/>
        <v>42019.456076388888</v>
      </c>
      <c r="U1703" s="17" t="str">
        <f>LOOKUP(D1703,{0,1000,5000,10000,15000,20000,25000,30000,35000,40000,45000,50000,100000001},{"Less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6.0606060606060605E-5</v>
      </c>
      <c r="P1704" s="8">
        <f t="shared" si="157"/>
        <v>1</v>
      </c>
      <c r="Q1704" t="str">
        <f t="shared" si="158"/>
        <v>music</v>
      </c>
      <c r="R1704" t="str">
        <f t="shared" si="159"/>
        <v>faith</v>
      </c>
      <c r="S1704" s="13">
        <f t="shared" si="160"/>
        <v>42063.661458333336</v>
      </c>
      <c r="T1704" s="13">
        <f t="shared" si="161"/>
        <v>42093.619791666664</v>
      </c>
      <c r="U1704" s="17" t="str">
        <f>LOOKUP(D1704,{0,1000,5000,10000,15000,20000,25000,30000,35000,40000,45000,50000,100000001},{"Less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1.0200000000000001E-2</v>
      </c>
      <c r="P1705" s="8">
        <f t="shared" si="157"/>
        <v>25.5</v>
      </c>
      <c r="Q1705" t="str">
        <f t="shared" si="158"/>
        <v>music</v>
      </c>
      <c r="R1705" t="str">
        <f t="shared" si="159"/>
        <v>faith</v>
      </c>
      <c r="S1705" s="13">
        <f t="shared" si="160"/>
        <v>42187.073344907411</v>
      </c>
      <c r="T1705" s="13">
        <f t="shared" si="161"/>
        <v>42247.073344907411</v>
      </c>
      <c r="U1705" s="17" t="str">
        <f>LOOKUP(D1705,{0,1000,5000,10000,15000,20000,25000,30000,35000,40000,45000,50000,100000001},{"Less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0.65100000000000002</v>
      </c>
      <c r="P1706" s="8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3">
        <f t="shared" si="160"/>
        <v>42020.931400462963</v>
      </c>
      <c r="T1706" s="13">
        <f t="shared" si="161"/>
        <v>42050.931400462963</v>
      </c>
      <c r="U1706" s="17" t="str">
        <f>LOOKUP(D1706,{0,1000,5000,10000,15000,20000,25000,30000,35000,40000,45000,50000,100000001},{"Less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 s="8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3">
        <f t="shared" si="160"/>
        <v>42244.808402777773</v>
      </c>
      <c r="T1707" s="13">
        <f t="shared" si="161"/>
        <v>42256.458333333336</v>
      </c>
      <c r="U1707" s="17" t="str">
        <f>LOOKUP(D1707,{0,1000,5000,10000,15000,20000,25000,30000,35000,40000,45000,50000,100000001},{"Less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 s="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3">
        <f t="shared" si="160"/>
        <v>42179.098055555551</v>
      </c>
      <c r="T1708" s="13">
        <f t="shared" si="161"/>
        <v>42239.098055555551</v>
      </c>
      <c r="U1708" s="17" t="str">
        <f>LOOKUP(D1708,{0,1000,5000,10000,15000,20000,25000,30000,35000,40000,45000,50000,100000001},{"Less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9.74E-2</v>
      </c>
      <c r="P1709" s="8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3">
        <f t="shared" si="160"/>
        <v>42427.512673611105</v>
      </c>
      <c r="T1709" s="13">
        <f t="shared" si="161"/>
        <v>42457.471006944441</v>
      </c>
      <c r="U1709" s="17" t="str">
        <f>LOOKUP(D1709,{0,1000,5000,10000,15000,20000,25000,30000,35000,40000,45000,50000,100000001},{"Less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 s="8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3">
        <f t="shared" si="160"/>
        <v>42451.658634259256</v>
      </c>
      <c r="T1710" s="13">
        <f t="shared" si="161"/>
        <v>42491.658634259256</v>
      </c>
      <c r="U1710" s="17" t="str">
        <f>LOOKUP(D1710,{0,1000,5000,10000,15000,20000,25000,30000,35000,40000,45000,50000,100000001},{"Less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4.8571428571428571E-2</v>
      </c>
      <c r="P1711" s="8">
        <f t="shared" si="157"/>
        <v>21.25</v>
      </c>
      <c r="Q1711" t="str">
        <f t="shared" si="158"/>
        <v>music</v>
      </c>
      <c r="R1711" t="str">
        <f t="shared" si="159"/>
        <v>faith</v>
      </c>
      <c r="S1711" s="13">
        <f t="shared" si="160"/>
        <v>41841.355486111104</v>
      </c>
      <c r="T1711" s="13">
        <f t="shared" si="161"/>
        <v>41882.610416666663</v>
      </c>
      <c r="U1711" s="17" t="str">
        <f>LOOKUP(D1711,{0,1000,5000,10000,15000,20000,25000,30000,35000,40000,45000,50000,100000001},{"Less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6.7999999999999996E-3</v>
      </c>
      <c r="P1712" s="8">
        <f t="shared" si="157"/>
        <v>34</v>
      </c>
      <c r="Q1712" t="str">
        <f t="shared" si="158"/>
        <v>music</v>
      </c>
      <c r="R1712" t="str">
        <f t="shared" si="159"/>
        <v>faith</v>
      </c>
      <c r="S1712" s="13">
        <f t="shared" si="160"/>
        <v>42341.382962962954</v>
      </c>
      <c r="T1712" s="13">
        <f t="shared" si="161"/>
        <v>42387.333333333336</v>
      </c>
      <c r="U1712" s="17" t="str">
        <f>LOOKUP(D1712,{0,1000,5000,10000,15000,20000,25000,30000,35000,40000,45000,50000,100000001},{"Less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0.105</v>
      </c>
      <c r="P1713" s="8">
        <f t="shared" si="157"/>
        <v>525</v>
      </c>
      <c r="Q1713" t="str">
        <f t="shared" si="158"/>
        <v>music</v>
      </c>
      <c r="R1713" t="str">
        <f t="shared" si="159"/>
        <v>faith</v>
      </c>
      <c r="S1713" s="13">
        <f t="shared" si="160"/>
        <v>41852.437893518516</v>
      </c>
      <c r="T1713" s="13">
        <f t="shared" si="161"/>
        <v>41883.437893518516</v>
      </c>
      <c r="U1713" s="17" t="str">
        <f>LOOKUP(D1713,{0,1000,5000,10000,15000,20000,25000,30000,35000,40000,45000,50000,100000001},{"Less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 s="8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3">
        <f t="shared" si="160"/>
        <v>42125.705474537033</v>
      </c>
      <c r="T1714" s="13">
        <f t="shared" si="161"/>
        <v>42185.705474537033</v>
      </c>
      <c r="U1714" s="17" t="str">
        <f>LOOKUP(D1714,{0,1000,5000,10000,15000,20000,25000,30000,35000,40000,45000,50000,100000001},{"Less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1.6666666666666666E-2</v>
      </c>
      <c r="P1715" s="8">
        <f t="shared" si="157"/>
        <v>50</v>
      </c>
      <c r="Q1715" t="str">
        <f t="shared" si="158"/>
        <v>music</v>
      </c>
      <c r="R1715" t="str">
        <f t="shared" si="159"/>
        <v>faith</v>
      </c>
      <c r="S1715" s="13">
        <f t="shared" si="160"/>
        <v>41887.592731481483</v>
      </c>
      <c r="T1715" s="13">
        <f t="shared" si="161"/>
        <v>41917.592731481483</v>
      </c>
      <c r="U1715" s="17" t="str">
        <f>LOOKUP(D1715,{0,1000,5000,10000,15000,20000,25000,30000,35000,40000,45000,50000,100000001},{"Less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7.868E-2</v>
      </c>
      <c r="P1716" s="8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3">
        <f t="shared" si="160"/>
        <v>42095.710196759253</v>
      </c>
      <c r="T1716" s="13">
        <f t="shared" si="161"/>
        <v>42125.710196759253</v>
      </c>
      <c r="U1716" s="17" t="str">
        <f>LOOKUP(D1716,{0,1000,5000,10000,15000,20000,25000,30000,35000,40000,45000,50000,100000001},{"Less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2.2000000000000001E-3</v>
      </c>
      <c r="P1717" s="8">
        <f t="shared" si="157"/>
        <v>5.5</v>
      </c>
      <c r="Q1717" t="str">
        <f t="shared" si="158"/>
        <v>music</v>
      </c>
      <c r="R1717" t="str">
        <f t="shared" si="159"/>
        <v>faith</v>
      </c>
      <c r="S1717" s="13">
        <f t="shared" si="160"/>
        <v>42064.009085648147</v>
      </c>
      <c r="T1717" s="13">
        <f t="shared" si="161"/>
        <v>42093.931944444441</v>
      </c>
      <c r="U1717" s="17" t="str">
        <f>LOOKUP(D1717,{0,1000,5000,10000,15000,20000,25000,30000,35000,40000,45000,50000,100000001},{"Less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7.4999999999999997E-2</v>
      </c>
      <c r="P1718" s="8">
        <f t="shared" si="157"/>
        <v>50</v>
      </c>
      <c r="Q1718" t="str">
        <f t="shared" si="158"/>
        <v>music</v>
      </c>
      <c r="R1718" t="str">
        <f t="shared" si="159"/>
        <v>faith</v>
      </c>
      <c r="S1718" s="13">
        <f t="shared" si="160"/>
        <v>42673.369201388887</v>
      </c>
      <c r="T1718" s="13">
        <f t="shared" si="161"/>
        <v>42713.410868055551</v>
      </c>
      <c r="U1718" s="17" t="str">
        <f>LOOKUP(D1718,{0,1000,5000,10000,15000,20000,25000,30000,35000,40000,45000,50000,100000001},{"Less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0.42725880551301687</v>
      </c>
      <c r="P1719" s="8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3">
        <f t="shared" si="160"/>
        <v>42460.773587962954</v>
      </c>
      <c r="T1719" s="13">
        <f t="shared" si="161"/>
        <v>42480.958333333336</v>
      </c>
      <c r="U1719" s="17" t="str">
        <f>LOOKUP(D1719,{0,1000,5000,10000,15000,20000,25000,30000,35000,40000,45000,50000,100000001},{"Less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20" spans="1:2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2.142857142857143E-3</v>
      </c>
      <c r="P1720" s="8">
        <f t="shared" si="157"/>
        <v>37.5</v>
      </c>
      <c r="Q1720" t="str">
        <f t="shared" si="158"/>
        <v>music</v>
      </c>
      <c r="R1720" t="str">
        <f t="shared" si="159"/>
        <v>faith</v>
      </c>
      <c r="S1720" s="13">
        <f t="shared" si="160"/>
        <v>42460.402187499996</v>
      </c>
      <c r="T1720" s="13">
        <f t="shared" si="161"/>
        <v>42503.999305555553</v>
      </c>
      <c r="U1720" s="17" t="str">
        <f>LOOKUP(D1720,{0,1000,5000,10000,15000,20000,25000,30000,35000,40000,45000,50000,100000001},{"Less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8.7500000000000008E-3</v>
      </c>
      <c r="P1721" s="8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3">
        <f t="shared" si="160"/>
        <v>41869.326284722221</v>
      </c>
      <c r="T1721" s="13">
        <f t="shared" si="161"/>
        <v>41899.326284722221</v>
      </c>
      <c r="U1721" s="17" t="str">
        <f>LOOKUP(D1721,{0,1000,5000,10000,15000,20000,25000,30000,35000,40000,45000,50000,100000001},{"Less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5.6250000000000001E-2</v>
      </c>
      <c r="P1722" s="8">
        <f t="shared" si="157"/>
        <v>28.125</v>
      </c>
      <c r="Q1722" t="str">
        <f t="shared" si="158"/>
        <v>music</v>
      </c>
      <c r="R1722" t="str">
        <f t="shared" si="159"/>
        <v>faith</v>
      </c>
      <c r="S1722" s="13">
        <f t="shared" si="160"/>
        <v>41922.574895833335</v>
      </c>
      <c r="T1722" s="13">
        <f t="shared" si="161"/>
        <v>41952.616562499999</v>
      </c>
      <c r="U1722" s="17" t="str">
        <f>LOOKUP(D1722,{0,1000,5000,10000,15000,20000,25000,30000,35000,40000,45000,50000,100000001},{"Less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 s="8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3">
        <f t="shared" si="160"/>
        <v>42319.25304398148</v>
      </c>
      <c r="T1723" s="13">
        <f t="shared" si="161"/>
        <v>42349.25304398148</v>
      </c>
      <c r="U1723" s="17" t="str">
        <f>LOOKUP(D1723,{0,1000,5000,10000,15000,20000,25000,30000,35000,40000,45000,50000,100000001},{"Less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3.4722222222222224E-4</v>
      </c>
      <c r="P1724" s="8">
        <f t="shared" si="157"/>
        <v>1</v>
      </c>
      <c r="Q1724" t="str">
        <f t="shared" si="158"/>
        <v>music</v>
      </c>
      <c r="R1724" t="str">
        <f t="shared" si="159"/>
        <v>faith</v>
      </c>
      <c r="S1724" s="13">
        <f t="shared" si="160"/>
        <v>42425.752650462957</v>
      </c>
      <c r="T1724" s="13">
        <f t="shared" si="161"/>
        <v>42462.798611111109</v>
      </c>
      <c r="U1724" s="17" t="str">
        <f>LOOKUP(D1724,{0,1000,5000,10000,15000,20000,25000,30000,35000,40000,45000,50000,100000001},{"Less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6.5000000000000002E-2</v>
      </c>
      <c r="P1725" s="8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3">
        <f t="shared" si="160"/>
        <v>42129.617071759254</v>
      </c>
      <c r="T1725" s="13">
        <f t="shared" si="161"/>
        <v>42186.041666666664</v>
      </c>
      <c r="U1725" s="17" t="str">
        <f>LOOKUP(D1725,{0,1000,5000,10000,15000,20000,25000,30000,35000,40000,45000,50000,100000001},{"Less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5.8333333333333336E-3</v>
      </c>
      <c r="P1726" s="8">
        <f t="shared" si="157"/>
        <v>8.75</v>
      </c>
      <c r="Q1726" t="str">
        <f t="shared" si="158"/>
        <v>music</v>
      </c>
      <c r="R1726" t="str">
        <f t="shared" si="159"/>
        <v>faith</v>
      </c>
      <c r="S1726" s="13">
        <f t="shared" si="160"/>
        <v>41912.724097222221</v>
      </c>
      <c r="T1726" s="13">
        <f t="shared" si="161"/>
        <v>41942.724097222221</v>
      </c>
      <c r="U1726" s="17" t="str">
        <f>LOOKUP(D1726,{0,1000,5000,10000,15000,20000,25000,30000,35000,40000,45000,50000,100000001},{"Less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0.10181818181818182</v>
      </c>
      <c r="P1727" s="8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3">
        <f t="shared" si="160"/>
        <v>41845.759826388887</v>
      </c>
      <c r="T1727" s="13">
        <f t="shared" si="161"/>
        <v>41875.759826388887</v>
      </c>
      <c r="U1727" s="17" t="str">
        <f>LOOKUP(D1727,{0,1000,5000,10000,15000,20000,25000,30000,35000,40000,45000,50000,100000001},{"Less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0.33784615384615385</v>
      </c>
      <c r="P1728" s="8">
        <f t="shared" si="157"/>
        <v>137.25</v>
      </c>
      <c r="Q1728" t="str">
        <f t="shared" si="158"/>
        <v>music</v>
      </c>
      <c r="R1728" t="str">
        <f t="shared" si="159"/>
        <v>faith</v>
      </c>
      <c r="S1728" s="13">
        <f t="shared" si="160"/>
        <v>41788.711388888885</v>
      </c>
      <c r="T1728" s="13">
        <f t="shared" si="161"/>
        <v>41817.711388888885</v>
      </c>
      <c r="U1728" s="17" t="str">
        <f>LOOKUP(D1728,{0,1000,5000,10000,15000,20000,25000,30000,35000,40000,45000,50000,100000001},{"Less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3.3333333333333332E-4</v>
      </c>
      <c r="P1729" s="8">
        <f t="shared" si="157"/>
        <v>1</v>
      </c>
      <c r="Q1729" t="str">
        <f t="shared" si="158"/>
        <v>music</v>
      </c>
      <c r="R1729" t="str">
        <f t="shared" si="159"/>
        <v>faith</v>
      </c>
      <c r="S1729" s="13">
        <f t="shared" si="160"/>
        <v>42044.719641203708</v>
      </c>
      <c r="T1729" s="13">
        <f t="shared" si="161"/>
        <v>42099.249999999993</v>
      </c>
      <c r="U1729" s="17" t="str">
        <f>LOOKUP(D1729,{0,1000,5000,10000,15000,20000,25000,30000,35000,40000,45000,50000,100000001},{"Less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56"/>
        <v>0.68400000000000005</v>
      </c>
      <c r="P1730" s="8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3">
        <f t="shared" si="160"/>
        <v>42268.417523148142</v>
      </c>
      <c r="T1730" s="13">
        <f t="shared" si="161"/>
        <v>42298.417523148142</v>
      </c>
      <c r="U1730" s="17" t="str">
        <f>LOOKUP(D1730,{0,1000,5000,10000,15000,20000,25000,30000,35000,40000,45000,50000,100000001},{"Less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62">E1731/D1731</f>
        <v>0</v>
      </c>
      <c r="P1731" s="8" t="e">
        <f t="shared" ref="P1731:P1794" si="163">E1731/L1731</f>
        <v>#DIV/0!</v>
      </c>
      <c r="Q1731" t="str">
        <f t="shared" ref="Q1731:Q1794" si="164">LEFT(N1731,SEARCH("/",N1731)-1)</f>
        <v>music</v>
      </c>
      <c r="R1731" t="str">
        <f t="shared" ref="R1731:R1794" si="165">MID(N1731,SEARCH("/",N1731)+1,255)</f>
        <v>faith</v>
      </c>
      <c r="S1731" s="13">
        <f t="shared" ref="S1731:S1794" si="166">(((J1731/60)/60)/24)+DATE(1970,1,1)+(-5/24)</f>
        <v>42470.843819444439</v>
      </c>
      <c r="T1731" s="13">
        <f t="shared" ref="T1731:T1794" si="167">(((I1731/60)/60)/24)+DATE(1970,1,1)+(-5/24)</f>
        <v>42530.843819444439</v>
      </c>
      <c r="U1731" s="17" t="str">
        <f>LOOKUP(D1731,{0,1000,5000,10000,15000,20000,25000,30000,35000,40000,45000,50000,100000001},{"Less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 s="8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3">
        <f t="shared" si="166"/>
        <v>42271.879432870373</v>
      </c>
      <c r="T1732" s="13">
        <f t="shared" si="167"/>
        <v>42301.879432870373</v>
      </c>
      <c r="U1732" s="17" t="str">
        <f>LOOKUP(D1732,{0,1000,5000,10000,15000,20000,25000,30000,35000,40000,45000,50000,100000001},{"Less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 s="8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3">
        <f t="shared" si="166"/>
        <v>42152.698518518511</v>
      </c>
      <c r="T1733" s="13">
        <f t="shared" si="167"/>
        <v>42166.416666666664</v>
      </c>
      <c r="U1733" s="17" t="str">
        <f>LOOKUP(D1733,{0,1000,5000,10000,15000,20000,25000,30000,35000,40000,45000,50000,100000001},{"Less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 s="8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3">
        <f t="shared" si="166"/>
        <v>42325.475474537037</v>
      </c>
      <c r="T1734" s="13">
        <f t="shared" si="167"/>
        <v>42384.999999999993</v>
      </c>
      <c r="U1734" s="17" t="str">
        <f>LOOKUP(D1734,{0,1000,5000,10000,15000,20000,25000,30000,35000,40000,45000,50000,100000001},{"Less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 s="8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3">
        <f t="shared" si="166"/>
        <v>42614.467291666668</v>
      </c>
      <c r="T1735" s="13">
        <f t="shared" si="167"/>
        <v>42626.687499999993</v>
      </c>
      <c r="U1735" s="17" t="str">
        <f>LOOKUP(D1735,{0,1000,5000,10000,15000,20000,25000,30000,35000,40000,45000,50000,100000001},{"Less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2.2222222222222223E-4</v>
      </c>
      <c r="P1736" s="8">
        <f t="shared" si="163"/>
        <v>1</v>
      </c>
      <c r="Q1736" t="str">
        <f t="shared" si="164"/>
        <v>music</v>
      </c>
      <c r="R1736" t="str">
        <f t="shared" si="165"/>
        <v>faith</v>
      </c>
      <c r="S1736" s="13">
        <f t="shared" si="166"/>
        <v>42101.828194444439</v>
      </c>
      <c r="T1736" s="13">
        <f t="shared" si="167"/>
        <v>42131.828194444439</v>
      </c>
      <c r="U1736" s="17" t="str">
        <f>LOOKUP(D1736,{0,1000,5000,10000,15000,20000,25000,30000,35000,40000,45000,50000,100000001},{"Less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0.11</v>
      </c>
      <c r="P1737" s="8">
        <f t="shared" si="163"/>
        <v>55</v>
      </c>
      <c r="Q1737" t="str">
        <f t="shared" si="164"/>
        <v>music</v>
      </c>
      <c r="R1737" t="str">
        <f t="shared" si="165"/>
        <v>faith</v>
      </c>
      <c r="S1737" s="13">
        <f t="shared" si="166"/>
        <v>42559.605844907412</v>
      </c>
      <c r="T1737" s="13">
        <f t="shared" si="167"/>
        <v>42589.605844907412</v>
      </c>
      <c r="U1737" s="17" t="str">
        <f>LOOKUP(D1737,{0,1000,5000,10000,15000,20000,25000,30000,35000,40000,45000,50000,100000001},{"Less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7.3333333333333332E-3</v>
      </c>
      <c r="P1738" s="8">
        <f t="shared" si="163"/>
        <v>22</v>
      </c>
      <c r="Q1738" t="str">
        <f t="shared" si="164"/>
        <v>music</v>
      </c>
      <c r="R1738" t="str">
        <f t="shared" si="165"/>
        <v>faith</v>
      </c>
      <c r="S1738" s="13">
        <f t="shared" si="166"/>
        <v>42286.65315972222</v>
      </c>
      <c r="T1738" s="13">
        <f t="shared" si="167"/>
        <v>42316.694826388884</v>
      </c>
      <c r="U1738" s="17" t="str">
        <f>LOOKUP(D1738,{0,1000,5000,10000,15000,20000,25000,30000,35000,40000,45000,50000,100000001},{"Less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0.21249999999999999</v>
      </c>
      <c r="P1739" s="8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3">
        <f t="shared" si="166"/>
        <v>42175.740648148152</v>
      </c>
      <c r="T1739" s="13">
        <f t="shared" si="167"/>
        <v>42205.740648148152</v>
      </c>
      <c r="U1739" s="17" t="str">
        <f>LOOKUP(D1739,{0,1000,5000,10000,15000,20000,25000,30000,35000,40000,45000,50000,100000001},{"Less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4.0000000000000001E-3</v>
      </c>
      <c r="P1740" s="8">
        <f t="shared" si="163"/>
        <v>20</v>
      </c>
      <c r="Q1740" t="str">
        <f t="shared" si="164"/>
        <v>music</v>
      </c>
      <c r="R1740" t="str">
        <f t="shared" si="165"/>
        <v>faith</v>
      </c>
      <c r="S1740" s="13">
        <f t="shared" si="166"/>
        <v>41884.665995370371</v>
      </c>
      <c r="T1740" s="13">
        <f t="shared" si="167"/>
        <v>41914.665995370371</v>
      </c>
      <c r="U1740" s="17" t="str">
        <f>LOOKUP(D1740,{0,1000,5000,10000,15000,20000,25000,30000,35000,40000,45000,50000,100000001},{"Less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1E-3</v>
      </c>
      <c r="P1741" s="8">
        <f t="shared" si="163"/>
        <v>1</v>
      </c>
      <c r="Q1741" t="str">
        <f t="shared" si="164"/>
        <v>music</v>
      </c>
      <c r="R1741" t="str">
        <f t="shared" si="165"/>
        <v>faith</v>
      </c>
      <c r="S1741" s="13">
        <f t="shared" si="166"/>
        <v>42435.665879629632</v>
      </c>
      <c r="T1741" s="13">
        <f t="shared" si="167"/>
        <v>42494.624212962961</v>
      </c>
      <c r="U1741" s="17" t="str">
        <f>LOOKUP(D1741,{0,1000,5000,10000,15000,20000,25000,30000,35000,40000,45000,50000,100000001},{"Less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 s="8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3">
        <f t="shared" si="166"/>
        <v>42171.60905092593</v>
      </c>
      <c r="T1742" s="13">
        <f t="shared" si="167"/>
        <v>42201.60905092593</v>
      </c>
      <c r="U1742" s="17" t="str">
        <f>LOOKUP(D1742,{0,1000,5000,10000,15000,20000,25000,30000,35000,40000,45000,50000,100000001},{"Less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1.1083333333333334</v>
      </c>
      <c r="P1743" s="8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3">
        <f t="shared" si="166"/>
        <v>42120.419803240737</v>
      </c>
      <c r="T1743" s="13">
        <f t="shared" si="167"/>
        <v>42165.419803240737</v>
      </c>
      <c r="U1743" s="17" t="str">
        <f>LOOKUP(D1743,{0,1000,5000,10000,15000,20000,25000,30000,35000,40000,45000,50000,100000001},{"Less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1.0874999999999999</v>
      </c>
      <c r="P1744" s="8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3">
        <f t="shared" si="166"/>
        <v>42710.668634259251</v>
      </c>
      <c r="T1744" s="13">
        <f t="shared" si="167"/>
        <v>42742.666666666664</v>
      </c>
      <c r="U1744" s="17" t="str">
        <f>LOOKUP(D1744,{0,1000,5000,10000,15000,20000,25000,30000,35000,40000,45000,50000,100000001},{"Less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1.0041666666666667</v>
      </c>
      <c r="P1745" s="8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3">
        <f t="shared" si="166"/>
        <v>42586.717303240737</v>
      </c>
      <c r="T1745" s="13">
        <f t="shared" si="167"/>
        <v>42608.957638888889</v>
      </c>
      <c r="U1745" s="17" t="str">
        <f>LOOKUP(D1745,{0,1000,5000,10000,15000,20000,25000,30000,35000,40000,45000,50000,100000001},{"Less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1.1845454545454546</v>
      </c>
      <c r="P1746" s="8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3">
        <f t="shared" si="166"/>
        <v>42026.396724537037</v>
      </c>
      <c r="T1746" s="13">
        <f t="shared" si="167"/>
        <v>42071.355057870365</v>
      </c>
      <c r="U1746" s="17" t="str">
        <f>LOOKUP(D1746,{0,1000,5000,10000,15000,20000,25000,30000,35000,40000,45000,50000,100000001},{"Less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1.1401428571428571</v>
      </c>
      <c r="P1747" s="8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3">
        <f t="shared" si="166"/>
        <v>42690.051365740735</v>
      </c>
      <c r="T1747" s="13">
        <f t="shared" si="167"/>
        <v>42725.874999999993</v>
      </c>
      <c r="U1747" s="17" t="str">
        <f>LOOKUP(D1747,{0,1000,5000,10000,15000,20000,25000,30000,35000,40000,45000,50000,100000001},{"Less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1.4810000000000001</v>
      </c>
      <c r="P1748" s="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3">
        <f t="shared" si="166"/>
        <v>42667.968368055554</v>
      </c>
      <c r="T1748" s="13">
        <f t="shared" si="167"/>
        <v>42697.874999999993</v>
      </c>
      <c r="U1748" s="17" t="str">
        <f>LOOKUP(D1748,{0,1000,5000,10000,15000,20000,25000,30000,35000,40000,45000,50000,100000001},{"Less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1.0495555555555556</v>
      </c>
      <c r="P1749" s="8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3">
        <f t="shared" si="166"/>
        <v>42292.227199074077</v>
      </c>
      <c r="T1749" s="13">
        <f t="shared" si="167"/>
        <v>42321.416666666664</v>
      </c>
      <c r="U1749" s="17" t="str">
        <f>LOOKUP(D1749,{0,1000,5000,10000,15000,20000,25000,30000,35000,40000,45000,50000,100000001},{"Less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1.29948</v>
      </c>
      <c r="P1750" s="8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3">
        <f t="shared" si="166"/>
        <v>42219.742395833331</v>
      </c>
      <c r="T1750" s="13">
        <f t="shared" si="167"/>
        <v>42249.742395833331</v>
      </c>
      <c r="U1750" s="17" t="str">
        <f>LOOKUP(D1750,{0,1000,5000,10000,15000,20000,25000,30000,35000,40000,45000,50000,100000001},{"Less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1.2348756218905472</v>
      </c>
      <c r="P1751" s="8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3">
        <f t="shared" si="166"/>
        <v>42758.767604166664</v>
      </c>
      <c r="T1751" s="13">
        <f t="shared" si="167"/>
        <v>42795.583333333336</v>
      </c>
      <c r="U1751" s="17" t="str">
        <f>LOOKUP(D1751,{0,1000,5000,10000,15000,20000,25000,30000,35000,40000,45000,50000,100000001},{"Less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2.0162</v>
      </c>
      <c r="P1752" s="8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3">
        <f t="shared" si="166"/>
        <v>42454.628518518519</v>
      </c>
      <c r="T1752" s="13">
        <f t="shared" si="167"/>
        <v>42479.628518518519</v>
      </c>
      <c r="U1752" s="17" t="str">
        <f>LOOKUP(D1752,{0,1000,5000,10000,15000,20000,25000,30000,35000,40000,45000,50000,100000001},{"Less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1.0289999999999999</v>
      </c>
      <c r="P1753" s="8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3">
        <f t="shared" si="166"/>
        <v>42052.573182870365</v>
      </c>
      <c r="T1753" s="13">
        <f t="shared" si="167"/>
        <v>42082.5315162037</v>
      </c>
      <c r="U1753" s="17" t="str">
        <f>LOOKUP(D1753,{0,1000,5000,10000,15000,20000,25000,30000,35000,40000,45000,50000,100000001},{"Less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2.6016666666666666</v>
      </c>
      <c r="P1754" s="8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3">
        <f t="shared" si="166"/>
        <v>42627.044930555552</v>
      </c>
      <c r="T1754" s="13">
        <f t="shared" si="167"/>
        <v>42657.044930555552</v>
      </c>
      <c r="U1754" s="17" t="str">
        <f>LOOKUP(D1754,{0,1000,5000,10000,15000,20000,25000,30000,35000,40000,45000,50000,100000001},{"Less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1.08</v>
      </c>
      <c r="P1755" s="8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3">
        <f t="shared" si="166"/>
        <v>42420.541296296295</v>
      </c>
      <c r="T1755" s="13">
        <f t="shared" si="167"/>
        <v>42450.499629629623</v>
      </c>
      <c r="U1755" s="17" t="str">
        <f>LOOKUP(D1755,{0,1000,5000,10000,15000,20000,25000,30000,35000,40000,45000,50000,100000001},{"Less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1.1052941176470588</v>
      </c>
      <c r="P1756" s="8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3">
        <f t="shared" si="166"/>
        <v>42067.668437499997</v>
      </c>
      <c r="T1756" s="13">
        <f t="shared" si="167"/>
        <v>42097.626770833333</v>
      </c>
      <c r="U1756" s="17" t="str">
        <f>LOOKUP(D1756,{0,1000,5000,10000,15000,20000,25000,30000,35000,40000,45000,50000,100000001},{"Less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1.2</v>
      </c>
      <c r="P1757" s="8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3">
        <f t="shared" si="166"/>
        <v>42252.580567129626</v>
      </c>
      <c r="T1757" s="13">
        <f t="shared" si="167"/>
        <v>42282.580567129626</v>
      </c>
      <c r="U1757" s="17" t="str">
        <f>LOOKUP(D1757,{0,1000,5000,10000,15000,20000,25000,30000,35000,40000,45000,50000,100000001},{"Less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1.0282909090909091</v>
      </c>
      <c r="P1758" s="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3">
        <f t="shared" si="166"/>
        <v>42570.959131944437</v>
      </c>
      <c r="T1758" s="13">
        <f t="shared" si="167"/>
        <v>42610.959131944437</v>
      </c>
      <c r="U1758" s="17" t="str">
        <f>LOOKUP(D1758,{0,1000,5000,10000,15000,20000,25000,30000,35000,40000,45000,50000,100000001},{"Less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1.1599999999999999</v>
      </c>
      <c r="P1759" s="8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3">
        <f t="shared" si="166"/>
        <v>42733.619016203702</v>
      </c>
      <c r="T1759" s="13">
        <f t="shared" si="167"/>
        <v>42763.603472222218</v>
      </c>
      <c r="U1759" s="17" t="str">
        <f>LOOKUP(D1759,{0,1000,5000,10000,15000,20000,25000,30000,35000,40000,45000,50000,100000001},{"Less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1.147</v>
      </c>
      <c r="P1760" s="8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3">
        <f t="shared" si="166"/>
        <v>42505.74759259259</v>
      </c>
      <c r="T1760" s="13">
        <f t="shared" si="167"/>
        <v>42565.74759259259</v>
      </c>
      <c r="U1760" s="17" t="str">
        <f>LOOKUP(D1760,{0,1000,5000,10000,15000,20000,25000,30000,35000,40000,45000,50000,100000001},{"Less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1.0660000000000001</v>
      </c>
      <c r="P1761" s="8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3">
        <f t="shared" si="166"/>
        <v>42068.620706018519</v>
      </c>
      <c r="T1761" s="13">
        <f t="shared" si="167"/>
        <v>42088.579039351847</v>
      </c>
      <c r="U1761" s="17" t="str">
        <f>LOOKUP(D1761,{0,1000,5000,10000,15000,20000,25000,30000,35000,40000,45000,50000,100000001},{"Less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1.6544000000000001</v>
      </c>
      <c r="P1762" s="8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3">
        <f t="shared" si="166"/>
        <v>42405.464270833334</v>
      </c>
      <c r="T1762" s="13">
        <f t="shared" si="167"/>
        <v>42425.464270833334</v>
      </c>
      <c r="U1762" s="17" t="str">
        <f>LOOKUP(D1762,{0,1000,5000,10000,15000,20000,25000,30000,35000,40000,45000,50000,100000001},{"Less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1.55</v>
      </c>
      <c r="P1763" s="8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3">
        <f t="shared" si="166"/>
        <v>42209.359490740739</v>
      </c>
      <c r="T1763" s="13">
        <f t="shared" si="167"/>
        <v>42259.359490740739</v>
      </c>
      <c r="U1763" s="17" t="str">
        <f>LOOKUP(D1763,{0,1000,5000,10000,15000,20000,25000,30000,35000,40000,45000,50000,100000001},{"Less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8.85</v>
      </c>
      <c r="P1764" s="8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3">
        <f t="shared" si="166"/>
        <v>42410.773668981477</v>
      </c>
      <c r="T1764" s="13">
        <f t="shared" si="167"/>
        <v>42440.773668981477</v>
      </c>
      <c r="U1764" s="17" t="str">
        <f>LOOKUP(D1764,{0,1000,5000,10000,15000,20000,25000,30000,35000,40000,45000,50000,100000001},{"Less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1.0190833333333333</v>
      </c>
      <c r="P1765" s="8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3">
        <f t="shared" si="166"/>
        <v>42636.660185185181</v>
      </c>
      <c r="T1765" s="13">
        <f t="shared" si="167"/>
        <v>42666.660185185181</v>
      </c>
      <c r="U1765" s="17" t="str">
        <f>LOOKUP(D1765,{0,1000,5000,10000,15000,20000,25000,30000,35000,40000,45000,50000,100000001},{"Less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0.19600000000000001</v>
      </c>
      <c r="P1766" s="8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3">
        <f t="shared" si="166"/>
        <v>41825.27753472222</v>
      </c>
      <c r="T1766" s="13">
        <f t="shared" si="167"/>
        <v>41854.27753472222</v>
      </c>
      <c r="U1766" s="17" t="str">
        <f>LOOKUP(D1766,{0,1000,5000,10000,15000,20000,25000,30000,35000,40000,45000,50000,100000001},{"Less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0.59467839999999994</v>
      </c>
      <c r="P1767" s="8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3">
        <f t="shared" si="166"/>
        <v>41834.772129629629</v>
      </c>
      <c r="T1767" s="13">
        <f t="shared" si="167"/>
        <v>41864.772129629629</v>
      </c>
      <c r="U1767" s="17" t="str">
        <f>LOOKUP(D1767,{0,1000,5000,10000,15000,20000,25000,30000,35000,40000,45000,50000,100000001},{"Less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 s="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3">
        <f t="shared" si="166"/>
        <v>41855.65148148148</v>
      </c>
      <c r="T1768" s="13">
        <f t="shared" si="167"/>
        <v>41876.65148148148</v>
      </c>
      <c r="U1768" s="17" t="str">
        <f>LOOKUP(D1768,{0,1000,5000,10000,15000,20000,25000,30000,35000,40000,45000,50000,100000001},{"Less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0.4572</v>
      </c>
      <c r="P1769" s="8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3">
        <f t="shared" si="166"/>
        <v>41824.450046296297</v>
      </c>
      <c r="T1769" s="13">
        <f t="shared" si="167"/>
        <v>41854.450046296297</v>
      </c>
      <c r="U1769" s="17" t="str">
        <f>LOOKUP(D1769,{0,1000,5000,10000,15000,20000,25000,30000,35000,40000,45000,50000,100000001},{"Less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3.7400000000000003E-2</v>
      </c>
      <c r="P1770" s="8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3">
        <f t="shared" si="166"/>
        <v>41849.352361111109</v>
      </c>
      <c r="T1770" s="13">
        <f t="shared" si="167"/>
        <v>41909.352361111109</v>
      </c>
      <c r="U1770" s="17" t="str">
        <f>LOOKUP(D1770,{0,1000,5000,10000,15000,20000,25000,30000,35000,40000,45000,50000,100000001},{"Less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2.7025E-2</v>
      </c>
      <c r="P1771" s="8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3">
        <f t="shared" si="166"/>
        <v>41987.610636574071</v>
      </c>
      <c r="T1771" s="13">
        <f t="shared" si="167"/>
        <v>42017.610636574071</v>
      </c>
      <c r="U1771" s="17" t="str">
        <f>LOOKUP(D1771,{0,1000,5000,10000,15000,20000,25000,30000,35000,40000,45000,50000,100000001},{"Less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0.56514285714285717</v>
      </c>
      <c r="P1772" s="8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3">
        <f t="shared" si="166"/>
        <v>41891.571689814817</v>
      </c>
      <c r="T1772" s="13">
        <f t="shared" si="167"/>
        <v>41926.571689814817</v>
      </c>
      <c r="U1772" s="17" t="str">
        <f>LOOKUP(D1772,{0,1000,5000,10000,15000,20000,25000,30000,35000,40000,45000,50000,100000001},{"Less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0.21309523809523809</v>
      </c>
      <c r="P1773" s="8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3">
        <f t="shared" si="166"/>
        <v>41905.771296296298</v>
      </c>
      <c r="T1773" s="13">
        <f t="shared" si="167"/>
        <v>41935.771296296298</v>
      </c>
      <c r="U1773" s="17" t="str">
        <f>LOOKUP(D1773,{0,1000,5000,10000,15000,20000,25000,30000,35000,40000,45000,50000,100000001},{"Less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0.156</v>
      </c>
      <c r="P1774" s="8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3">
        <f t="shared" si="166"/>
        <v>41766.509675925925</v>
      </c>
      <c r="T1774" s="13">
        <f t="shared" si="167"/>
        <v>41826.509675925925</v>
      </c>
      <c r="U1774" s="17" t="str">
        <f>LOOKUP(D1774,{0,1000,5000,10000,15000,20000,25000,30000,35000,40000,45000,50000,100000001},{"Less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6.2566666666666673E-2</v>
      </c>
      <c r="P1775" s="8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3">
        <f t="shared" si="166"/>
        <v>41978.552060185182</v>
      </c>
      <c r="T1775" s="13">
        <f t="shared" si="167"/>
        <v>42023.552060185182</v>
      </c>
      <c r="U1775" s="17" t="str">
        <f>LOOKUP(D1775,{0,1000,5000,10000,15000,20000,25000,30000,35000,40000,45000,50000,100000001},{"Less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0.4592</v>
      </c>
      <c r="P1776" s="8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3">
        <f t="shared" si="166"/>
        <v>41930.010324074072</v>
      </c>
      <c r="T1776" s="13">
        <f t="shared" si="167"/>
        <v>41972.415972222218</v>
      </c>
      <c r="U1776" s="17" t="str">
        <f>LOOKUP(D1776,{0,1000,5000,10000,15000,20000,25000,30000,35000,40000,45000,50000,100000001},{"Less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0.65101538461538466</v>
      </c>
      <c r="P1777" s="8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3">
        <f t="shared" si="166"/>
        <v>41891.768055555556</v>
      </c>
      <c r="T1777" s="13">
        <f t="shared" si="167"/>
        <v>41936.768055555556</v>
      </c>
      <c r="U1777" s="17" t="str">
        <f>LOOKUP(D1777,{0,1000,5000,10000,15000,20000,25000,30000,35000,40000,45000,50000,100000001},{"Less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6.7000000000000004E-2</v>
      </c>
      <c r="P1778" s="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3">
        <f t="shared" si="166"/>
        <v>41905.748506944445</v>
      </c>
      <c r="T1778" s="13">
        <f t="shared" si="167"/>
        <v>41941.748506944445</v>
      </c>
      <c r="U1778" s="17" t="str">
        <f>LOOKUP(D1778,{0,1000,5000,10000,15000,20000,25000,30000,35000,40000,45000,50000,100000001},{"Less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0.135625</v>
      </c>
      <c r="P1779" s="8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3">
        <f t="shared" si="166"/>
        <v>42025.14876157407</v>
      </c>
      <c r="T1779" s="13">
        <f t="shared" si="167"/>
        <v>42055.14876157407</v>
      </c>
      <c r="U1779" s="17" t="str">
        <f>LOOKUP(D1779,{0,1000,5000,10000,15000,20000,25000,30000,35000,40000,45000,50000,100000001},{"Less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1.9900000000000001E-2</v>
      </c>
      <c r="P1780" s="8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3">
        <f t="shared" si="166"/>
        <v>42045.655034722215</v>
      </c>
      <c r="T1780" s="13">
        <f t="shared" si="167"/>
        <v>42090.613368055558</v>
      </c>
      <c r="U1780" s="17" t="str">
        <f>LOOKUP(D1780,{0,1000,5000,10000,15000,20000,25000,30000,35000,40000,45000,50000,100000001},{"Less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0.36236363636363639</v>
      </c>
      <c r="P1781" s="8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3">
        <f t="shared" si="166"/>
        <v>42585.483564814807</v>
      </c>
      <c r="T1781" s="13">
        <f t="shared" si="167"/>
        <v>42615.483564814807</v>
      </c>
      <c r="U1781" s="17" t="str">
        <f>LOOKUP(D1781,{0,1000,5000,10000,15000,20000,25000,30000,35000,40000,45000,50000,100000001},{"Less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0.39743333333333336</v>
      </c>
      <c r="P1782" s="8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3">
        <f t="shared" si="166"/>
        <v>42493.392476851855</v>
      </c>
      <c r="T1782" s="13">
        <f t="shared" si="167"/>
        <v>42553.392476851855</v>
      </c>
      <c r="U1782" s="17" t="str">
        <f>LOOKUP(D1782,{0,1000,5000,10000,15000,20000,25000,30000,35000,40000,45000,50000,100000001},{"Less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0.25763636363636366</v>
      </c>
      <c r="P1783" s="8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3">
        <f t="shared" si="166"/>
        <v>42597.409085648142</v>
      </c>
      <c r="T1783" s="13">
        <f t="shared" si="167"/>
        <v>42628.409085648142</v>
      </c>
      <c r="U1783" s="17" t="str">
        <f>LOOKUP(D1783,{0,1000,5000,10000,15000,20000,25000,30000,35000,40000,45000,50000,100000001},{"Less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0.15491428571428573</v>
      </c>
      <c r="P1784" s="8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3">
        <f t="shared" si="166"/>
        <v>42388.366770833331</v>
      </c>
      <c r="T1784" s="13">
        <f t="shared" si="167"/>
        <v>42421.366770833331</v>
      </c>
      <c r="U1784" s="17" t="str">
        <f>LOOKUP(D1784,{0,1000,5000,10000,15000,20000,25000,30000,35000,40000,45000,50000,100000001},{"Less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0.236925</v>
      </c>
      <c r="P1785" s="8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3">
        <f t="shared" si="166"/>
        <v>42115.741643518515</v>
      </c>
      <c r="T1785" s="13">
        <f t="shared" si="167"/>
        <v>42145.741643518515</v>
      </c>
      <c r="U1785" s="17" t="str">
        <f>LOOKUP(D1785,{0,1000,5000,10000,15000,20000,25000,30000,35000,40000,45000,50000,100000001},{"Less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0.39760000000000001</v>
      </c>
      <c r="P1786" s="8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3">
        <f t="shared" si="166"/>
        <v>42003.447222222218</v>
      </c>
      <c r="T1786" s="13">
        <f t="shared" si="167"/>
        <v>42034.934027777774</v>
      </c>
      <c r="U1786" s="17" t="str">
        <f>LOOKUP(D1786,{0,1000,5000,10000,15000,20000,25000,30000,35000,40000,45000,50000,100000001},{"Less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0.20220833333333332</v>
      </c>
      <c r="P1787" s="8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3">
        <f t="shared" si="166"/>
        <v>41896.926562499997</v>
      </c>
      <c r="T1787" s="13">
        <f t="shared" si="167"/>
        <v>41927.791666666664</v>
      </c>
      <c r="U1787" s="17" t="str">
        <f>LOOKUP(D1787,{0,1000,5000,10000,15000,20000,25000,30000,35000,40000,45000,50000,100000001},{"Less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0.47631578947368419</v>
      </c>
      <c r="P1788" s="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3">
        <f t="shared" si="166"/>
        <v>41958.342326388891</v>
      </c>
      <c r="T1788" s="13">
        <f t="shared" si="167"/>
        <v>41988.342326388891</v>
      </c>
      <c r="U1788" s="17" t="str">
        <f>LOOKUP(D1788,{0,1000,5000,10000,15000,20000,25000,30000,35000,40000,45000,50000,100000001},{"Less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0.15329999999999999</v>
      </c>
      <c r="P1789" s="8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3">
        <f t="shared" si="166"/>
        <v>42068.447187499994</v>
      </c>
      <c r="T1789" s="13">
        <f t="shared" si="167"/>
        <v>42098.40552083333</v>
      </c>
      <c r="U1789" s="17" t="str">
        <f>LOOKUP(D1789,{0,1000,5000,10000,15000,20000,25000,30000,35000,40000,45000,50000,100000001},{"Less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1.3818181818181818E-2</v>
      </c>
      <c r="P1790" s="8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3">
        <f t="shared" si="166"/>
        <v>41913.740069444444</v>
      </c>
      <c r="T1790" s="13">
        <f t="shared" si="167"/>
        <v>41943.740069444444</v>
      </c>
      <c r="U1790" s="17" t="str">
        <f>LOOKUP(D1790,{0,1000,5000,10000,15000,20000,25000,30000,35000,40000,45000,50000,100000001},{"Less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5.0000000000000001E-3</v>
      </c>
      <c r="P1791" s="8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3">
        <f t="shared" si="166"/>
        <v>41956.041701388887</v>
      </c>
      <c r="T1791" s="13">
        <f t="shared" si="167"/>
        <v>42016.041701388887</v>
      </c>
      <c r="U1791" s="17" t="str">
        <f>LOOKUP(D1791,{0,1000,5000,10000,15000,20000,25000,30000,35000,40000,45000,50000,100000001},{"Less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4.9575757575757579E-2</v>
      </c>
      <c r="P1792" s="8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3">
        <f t="shared" si="166"/>
        <v>42010.466180555559</v>
      </c>
      <c r="T1792" s="13">
        <f t="shared" si="167"/>
        <v>42040.466180555559</v>
      </c>
      <c r="U1792" s="17" t="str">
        <f>LOOKUP(D1792,{0,1000,5000,10000,15000,20000,25000,30000,35000,40000,45000,50000,100000001},{"Less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3.5666666666666666E-2</v>
      </c>
      <c r="P1793" s="8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3">
        <f t="shared" si="166"/>
        <v>41973.532002314816</v>
      </c>
      <c r="T1793" s="13">
        <f t="shared" si="167"/>
        <v>42033.532002314816</v>
      </c>
      <c r="U1793" s="17" t="str">
        <f>LOOKUP(D1793,{0,1000,5000,10000,15000,20000,25000,30000,35000,40000,45000,50000,100000001},{"Less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2"/>
        <v>0.61124000000000001</v>
      </c>
      <c r="P1794" s="8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3">
        <f t="shared" si="166"/>
        <v>42188.822708333326</v>
      </c>
      <c r="T1794" s="13">
        <f t="shared" si="167"/>
        <v>42226.082638888889</v>
      </c>
      <c r="U1794" s="17" t="str">
        <f>LOOKUP(D1794,{0,1000,5000,10000,15000,20000,25000,30000,35000,40000,45000,50000,100000001},{"Less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68">E1795/D1795</f>
        <v>1.3333333333333334E-2</v>
      </c>
      <c r="P1795" s="8">
        <f t="shared" ref="P1795:P1858" si="169">E1795/L1795</f>
        <v>20</v>
      </c>
      <c r="Q1795" t="str">
        <f t="shared" ref="Q1795:Q1858" si="170">LEFT(N1795,SEARCH("/",N1795)-1)</f>
        <v>photography</v>
      </c>
      <c r="R1795" t="str">
        <f t="shared" ref="R1795:R1858" si="171">MID(N1795,SEARCH("/",N1795)+1,255)</f>
        <v>photobooks</v>
      </c>
      <c r="S1795" s="13">
        <f t="shared" ref="S1795:S1858" si="172">(((J1795/60)/60)/24)+DATE(1970,1,1)+(-5/24)</f>
        <v>41940.683333333334</v>
      </c>
      <c r="T1795" s="13">
        <f t="shared" ref="T1795:T1858" si="173">(((I1795/60)/60)/24)+DATE(1970,1,1)+(-5/24)</f>
        <v>41970.724999999999</v>
      </c>
      <c r="U1795" s="17" t="str">
        <f>LOOKUP(D1795,{0,1000,5000,10000,15000,20000,25000,30000,35000,40000,45000,50000,100000001},{"Less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0.11077777777777778</v>
      </c>
      <c r="P1796" s="8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3">
        <f t="shared" si="172"/>
        <v>42011.342847222222</v>
      </c>
      <c r="T1796" s="13">
        <f t="shared" si="173"/>
        <v>42046.342847222222</v>
      </c>
      <c r="U1796" s="17" t="str">
        <f>LOOKUP(D1796,{0,1000,5000,10000,15000,20000,25000,30000,35000,40000,45000,50000,100000001},{"Less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0.38735714285714284</v>
      </c>
      <c r="P1797" s="8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3">
        <f t="shared" si="172"/>
        <v>42628.080335648141</v>
      </c>
      <c r="T1797" s="13">
        <f t="shared" si="173"/>
        <v>42657.458333333336</v>
      </c>
      <c r="U1797" s="17" t="str">
        <f>LOOKUP(D1797,{0,1000,5000,10000,15000,20000,25000,30000,35000,40000,45000,50000,100000001},{"Less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0.22052631578947368</v>
      </c>
      <c r="P1798" s="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3">
        <f t="shared" si="172"/>
        <v>42515.231087962959</v>
      </c>
      <c r="T1798" s="13">
        <f t="shared" si="173"/>
        <v>42575.231087962959</v>
      </c>
      <c r="U1798" s="17" t="str">
        <f>LOOKUP(D1798,{0,1000,5000,10000,15000,20000,25000,30000,35000,40000,45000,50000,100000001},{"Less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0.67549999999999999</v>
      </c>
      <c r="P1799" s="8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3">
        <f t="shared" si="172"/>
        <v>42689.360983796294</v>
      </c>
      <c r="T1799" s="13">
        <f t="shared" si="173"/>
        <v>42719.360983796294</v>
      </c>
      <c r="U1799" s="17" t="str">
        <f>LOOKUP(D1799,{0,1000,5000,10000,15000,20000,25000,30000,35000,40000,45000,50000,100000001},{"Less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0.136375</v>
      </c>
      <c r="P1800" s="8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3">
        <f t="shared" si="172"/>
        <v>42344.118437499994</v>
      </c>
      <c r="T1800" s="13">
        <f t="shared" si="173"/>
        <v>42404.118437499994</v>
      </c>
      <c r="U1800" s="17" t="str">
        <f>LOOKUP(D1800,{0,1000,5000,10000,15000,20000,25000,30000,35000,40000,45000,50000,100000001},{"Less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1.7457500000000001E-2</v>
      </c>
      <c r="P1801" s="8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3">
        <f t="shared" si="172"/>
        <v>41934.634351851848</v>
      </c>
      <c r="T1801" s="13">
        <f t="shared" si="173"/>
        <v>41954.676018518519</v>
      </c>
      <c r="U1801" s="17" t="str">
        <f>LOOKUP(D1801,{0,1000,5000,10000,15000,20000,25000,30000,35000,40000,45000,50000,100000001},{"Less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0.20449632511889321</v>
      </c>
      <c r="P1802" s="8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3">
        <f t="shared" si="172"/>
        <v>42623.397800925923</v>
      </c>
      <c r="T1802" s="13">
        <f t="shared" si="173"/>
        <v>42653.397800925923</v>
      </c>
      <c r="U1802" s="17" t="str">
        <f>LOOKUP(D1802,{0,1000,5000,10000,15000,20000,25000,30000,35000,40000,45000,50000,100000001},{"Less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0.13852941176470587</v>
      </c>
      <c r="P1803" s="8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3">
        <f t="shared" si="172"/>
        <v>42321.452175925922</v>
      </c>
      <c r="T1803" s="13">
        <f t="shared" si="173"/>
        <v>42353.298611111109</v>
      </c>
      <c r="U1803" s="17" t="str">
        <f>LOOKUP(D1803,{0,1000,5000,10000,15000,20000,25000,30000,35000,40000,45000,50000,100000001},{"Less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0.48485714285714288</v>
      </c>
      <c r="P1804" s="8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3">
        <f t="shared" si="172"/>
        <v>42159.264236111114</v>
      </c>
      <c r="T1804" s="13">
        <f t="shared" si="173"/>
        <v>42182.707638888889</v>
      </c>
      <c r="U1804" s="17" t="str">
        <f>LOOKUP(D1804,{0,1000,5000,10000,15000,20000,25000,30000,35000,40000,45000,50000,100000001},{"Less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0.308</v>
      </c>
      <c r="P1805" s="8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3">
        <f t="shared" si="172"/>
        <v>42017.863217592596</v>
      </c>
      <c r="T1805" s="13">
        <f t="shared" si="173"/>
        <v>42048.863217592596</v>
      </c>
      <c r="U1805" s="17" t="str">
        <f>LOOKUP(D1805,{0,1000,5000,10000,15000,20000,25000,30000,35000,40000,45000,50000,100000001},{"Less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0.35174193548387095</v>
      </c>
      <c r="P1806" s="8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3">
        <f t="shared" si="172"/>
        <v>42282.469953703701</v>
      </c>
      <c r="T1806" s="13">
        <f t="shared" si="173"/>
        <v>42322.511620370373</v>
      </c>
      <c r="U1806" s="17" t="str">
        <f>LOOKUP(D1806,{0,1000,5000,10000,15000,20000,25000,30000,35000,40000,45000,50000,100000001},{"Less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0.36404444444444445</v>
      </c>
      <c r="P1807" s="8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3">
        <f t="shared" si="172"/>
        <v>42247.595578703702</v>
      </c>
      <c r="T1807" s="13">
        <f t="shared" si="173"/>
        <v>42279.541666666664</v>
      </c>
      <c r="U1807" s="17" t="str">
        <f>LOOKUP(D1807,{0,1000,5000,10000,15000,20000,25000,30000,35000,40000,45000,50000,100000001},{"Less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2.955E-2</v>
      </c>
      <c r="P1808" s="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3">
        <f t="shared" si="172"/>
        <v>41877.429965277777</v>
      </c>
      <c r="T1808" s="13">
        <f t="shared" si="173"/>
        <v>41912.429965277777</v>
      </c>
      <c r="U1808" s="17" t="str">
        <f>LOOKUP(D1808,{0,1000,5000,10000,15000,20000,25000,30000,35000,40000,45000,50000,100000001},{"Less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0.1106</v>
      </c>
      <c r="P1809" s="8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3">
        <f t="shared" si="172"/>
        <v>41879.860104166662</v>
      </c>
      <c r="T1809" s="13">
        <f t="shared" si="173"/>
        <v>41909.860104166662</v>
      </c>
      <c r="U1809" s="17" t="str">
        <f>LOOKUP(D1809,{0,1000,5000,10000,15000,20000,25000,30000,35000,40000,45000,50000,100000001},{"Less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0.41407142857142859</v>
      </c>
      <c r="P1810" s="8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3">
        <f t="shared" si="172"/>
        <v>42742.472569444442</v>
      </c>
      <c r="T1810" s="13">
        <f t="shared" si="173"/>
        <v>42777.472569444442</v>
      </c>
      <c r="U1810" s="17" t="str">
        <f>LOOKUP(D1810,{0,1000,5000,10000,15000,20000,25000,30000,35000,40000,45000,50000,100000001},{"Less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0.10857142857142857</v>
      </c>
      <c r="P1811" s="8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3">
        <f t="shared" si="172"/>
        <v>42029.699525462966</v>
      </c>
      <c r="T1811" s="13">
        <f t="shared" si="173"/>
        <v>42064.699525462966</v>
      </c>
      <c r="U1811" s="17" t="str">
        <f>LOOKUP(D1811,{0,1000,5000,10000,15000,20000,25000,30000,35000,40000,45000,50000,100000001},{"Less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3.3333333333333333E-2</v>
      </c>
      <c r="P1812" s="8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3">
        <f t="shared" si="172"/>
        <v>41860.701689814814</v>
      </c>
      <c r="T1812" s="13">
        <f t="shared" si="173"/>
        <v>41872.701689814814</v>
      </c>
      <c r="U1812" s="17" t="str">
        <f>LOOKUP(D1812,{0,1000,5000,10000,15000,20000,25000,30000,35000,40000,45000,50000,100000001},{"Less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7.407407407407407E-4</v>
      </c>
      <c r="P1813" s="8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3">
        <f t="shared" si="172"/>
        <v>41876.225347222222</v>
      </c>
      <c r="T1813" s="13">
        <f t="shared" si="173"/>
        <v>41935.958333333328</v>
      </c>
      <c r="U1813" s="17" t="str">
        <f>LOOKUP(D1813,{0,1000,5000,10000,15000,20000,25000,30000,35000,40000,45000,50000,100000001},{"Less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0.13307692307692306</v>
      </c>
      <c r="P1814" s="8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3">
        <f t="shared" si="172"/>
        <v>42524.110370370363</v>
      </c>
      <c r="T1814" s="13">
        <f t="shared" si="173"/>
        <v>42554.110370370363</v>
      </c>
      <c r="U1814" s="17" t="str">
        <f>LOOKUP(D1814,{0,1000,5000,10000,15000,20000,25000,30000,35000,40000,45000,50000,100000001},{"Less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 s="8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3">
        <f t="shared" si="172"/>
        <v>41829.68069444444</v>
      </c>
      <c r="T1815" s="13">
        <f t="shared" si="173"/>
        <v>41859.68069444444</v>
      </c>
      <c r="U1815" s="17" t="str">
        <f>LOOKUP(D1815,{0,1000,5000,10000,15000,20000,25000,30000,35000,40000,45000,50000,100000001},{"Less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0.49183333333333334</v>
      </c>
      <c r="P1816" s="8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3">
        <f t="shared" si="172"/>
        <v>42033.105740740742</v>
      </c>
      <c r="T1816" s="13">
        <f t="shared" si="173"/>
        <v>42063.105740740742</v>
      </c>
      <c r="U1816" s="17" t="str">
        <f>LOOKUP(D1816,{0,1000,5000,10000,15000,20000,25000,30000,35000,40000,45000,50000,100000001},{"Less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 s="8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3">
        <f t="shared" si="172"/>
        <v>42172.698344907411</v>
      </c>
      <c r="T1817" s="13">
        <f t="shared" si="173"/>
        <v>42186.698344907411</v>
      </c>
      <c r="U1817" s="17" t="str">
        <f>LOOKUP(D1817,{0,1000,5000,10000,15000,20000,25000,30000,35000,40000,45000,50000,100000001},{"Less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2.036E-2</v>
      </c>
      <c r="P1818" s="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3">
        <f t="shared" si="172"/>
        <v>42548.667858796289</v>
      </c>
      <c r="T1818" s="13">
        <f t="shared" si="173"/>
        <v>42576.583333333336</v>
      </c>
      <c r="U1818" s="17" t="str">
        <f>LOOKUP(D1818,{0,1000,5000,10000,15000,20000,25000,30000,35000,40000,45000,50000,100000001},{"Less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0.52327777777777773</v>
      </c>
      <c r="P1819" s="8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3">
        <f t="shared" si="172"/>
        <v>42705.453784722216</v>
      </c>
      <c r="T1819" s="13">
        <f t="shared" si="173"/>
        <v>42765.082638888889</v>
      </c>
      <c r="U1819" s="17" t="str">
        <f>LOOKUP(D1819,{0,1000,5000,10000,15000,20000,25000,30000,35000,40000,45000,50000,100000001},{"Less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 s="8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3">
        <f t="shared" si="172"/>
        <v>42067.026041666664</v>
      </c>
      <c r="T1820" s="13">
        <f t="shared" si="173"/>
        <v>42096.984374999993</v>
      </c>
      <c r="U1820" s="17" t="str">
        <f>LOOKUP(D1820,{0,1000,5000,10000,15000,20000,25000,30000,35000,40000,45000,50000,100000001},{"Less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2.0833333333333332E-2</v>
      </c>
      <c r="P1821" s="8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3">
        <f t="shared" si="172"/>
        <v>41820.543935185182</v>
      </c>
      <c r="T1821" s="13">
        <f t="shared" si="173"/>
        <v>41850.543935185182</v>
      </c>
      <c r="U1821" s="17" t="str">
        <f>LOOKUP(D1821,{0,1000,5000,10000,15000,20000,25000,30000,35000,40000,45000,50000,100000001},{"Less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6.565384615384616E-2</v>
      </c>
      <c r="P1822" s="8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3">
        <f t="shared" si="172"/>
        <v>42064.87604166667</v>
      </c>
      <c r="T1822" s="13">
        <f t="shared" si="173"/>
        <v>42094.834374999999</v>
      </c>
      <c r="U1822" s="17" t="str">
        <f>LOOKUP(D1822,{0,1000,5000,10000,15000,20000,25000,30000,35000,40000,45000,50000,100000001},{"Less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1.3489</v>
      </c>
      <c r="P1823" s="8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3">
        <f t="shared" si="172"/>
        <v>40926.110729166663</v>
      </c>
      <c r="T1823" s="13">
        <f t="shared" si="173"/>
        <v>40971.110729166663</v>
      </c>
      <c r="U1823" s="17" t="str">
        <f>LOOKUP(D1823,{0,1000,5000,10000,15000,20000,25000,30000,35000,40000,45000,50000,100000001},{"Less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</v>
      </c>
      <c r="P1824" s="8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3">
        <f t="shared" si="172"/>
        <v>41634.588680555549</v>
      </c>
      <c r="T1824" s="13">
        <f t="shared" si="173"/>
        <v>41670.584027777775</v>
      </c>
      <c r="U1824" s="17" t="str">
        <f>LOOKUP(D1824,{0,1000,5000,10000,15000,20000,25000,30000,35000,40000,45000,50000,100000001},{"Less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1.1585714285714286</v>
      </c>
      <c r="P1825" s="8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3">
        <f t="shared" si="172"/>
        <v>41176.47657407407</v>
      </c>
      <c r="T1825" s="13">
        <f t="shared" si="173"/>
        <v>41206.47657407407</v>
      </c>
      <c r="U1825" s="17" t="str">
        <f>LOOKUP(D1825,{0,1000,5000,10000,15000,20000,25000,30000,35000,40000,45000,50000,100000001},{"Less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26" spans="1:21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1.0006666666666666</v>
      </c>
      <c r="P1826" s="8">
        <f t="shared" si="169"/>
        <v>75.05</v>
      </c>
      <c r="Q1826" t="str">
        <f t="shared" si="170"/>
        <v>music</v>
      </c>
      <c r="R1826" t="str">
        <f t="shared" si="171"/>
        <v>rock</v>
      </c>
      <c r="S1826" s="13">
        <f t="shared" si="172"/>
        <v>41626.707951388889</v>
      </c>
      <c r="T1826" s="13">
        <f t="shared" si="173"/>
        <v>41646.880555555552</v>
      </c>
      <c r="U1826" s="17" t="str">
        <f>LOOKUP(D1826,{0,1000,5000,10000,15000,20000,25000,30000,35000,40000,45000,50000,100000001},{"Less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1.0505</v>
      </c>
      <c r="P1827" s="8">
        <f t="shared" si="169"/>
        <v>42.02</v>
      </c>
      <c r="Q1827" t="str">
        <f t="shared" si="170"/>
        <v>music</v>
      </c>
      <c r="R1827" t="str">
        <f t="shared" si="171"/>
        <v>rock</v>
      </c>
      <c r="S1827" s="13">
        <f t="shared" si="172"/>
        <v>41443.626192129625</v>
      </c>
      <c r="T1827" s="13">
        <f t="shared" si="173"/>
        <v>41466.626192129625</v>
      </c>
      <c r="U1827" s="17" t="str">
        <f>LOOKUP(D1827,{0,1000,5000,10000,15000,20000,25000,30000,35000,40000,45000,50000,100000001},{"Less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1.01</v>
      </c>
      <c r="P1828" s="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3">
        <f t="shared" si="172"/>
        <v>41657.715474537035</v>
      </c>
      <c r="T1828" s="13">
        <f t="shared" si="173"/>
        <v>41687.715474537035</v>
      </c>
      <c r="U1828" s="17" t="str">
        <f>LOOKUP(D1828,{0,1000,5000,10000,15000,20000,25000,30000,35000,40000,45000,50000,100000001},{"Less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1.0066250000000001</v>
      </c>
      <c r="P1829" s="8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3">
        <f t="shared" si="172"/>
        <v>40555.117604166662</v>
      </c>
      <c r="T1829" s="13">
        <f t="shared" si="173"/>
        <v>40605.117604166662</v>
      </c>
      <c r="U1829" s="17" t="str">
        <f>LOOKUP(D1829,{0,1000,5000,10000,15000,20000,25000,30000,35000,40000,45000,50000,100000001},{"Less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1.0016</v>
      </c>
      <c r="P1830" s="8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3">
        <f t="shared" si="172"/>
        <v>41736.691319444442</v>
      </c>
      <c r="T1830" s="13">
        <f t="shared" si="173"/>
        <v>41768.708333333328</v>
      </c>
      <c r="U1830" s="17" t="str">
        <f>LOOKUP(D1830,{0,1000,5000,10000,15000,20000,25000,30000,35000,40000,45000,50000,100000001},{"Less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1.6668333333333334</v>
      </c>
      <c r="P1831" s="8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3">
        <f t="shared" si="172"/>
        <v>40515.879293981481</v>
      </c>
      <c r="T1831" s="13">
        <f t="shared" si="173"/>
        <v>40564.708333333328</v>
      </c>
      <c r="U1831" s="17" t="str">
        <f>LOOKUP(D1831,{0,1000,5000,10000,15000,20000,25000,30000,35000,40000,45000,50000,100000001},{"Less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1.0153333333333334</v>
      </c>
      <c r="P1832" s="8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3">
        <f t="shared" si="172"/>
        <v>41664.475775462961</v>
      </c>
      <c r="T1832" s="13">
        <f t="shared" si="173"/>
        <v>41694.475775462961</v>
      </c>
      <c r="U1832" s="17" t="str">
        <f>LOOKUP(D1832,{0,1000,5000,10000,15000,20000,25000,30000,35000,40000,45000,50000,100000001},{"Less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1.03</v>
      </c>
      <c r="P1833" s="8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3">
        <f t="shared" si="172"/>
        <v>41026.787766203699</v>
      </c>
      <c r="T1833" s="13">
        <f t="shared" si="173"/>
        <v>41041.787766203699</v>
      </c>
      <c r="U1833" s="17" t="str">
        <f>LOOKUP(D1833,{0,1000,5000,10000,15000,20000,25000,30000,35000,40000,45000,50000,100000001},{"Less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1.4285714285714286</v>
      </c>
      <c r="P1834" s="8">
        <f t="shared" si="169"/>
        <v>25</v>
      </c>
      <c r="Q1834" t="str">
        <f t="shared" si="170"/>
        <v>music</v>
      </c>
      <c r="R1834" t="str">
        <f t="shared" si="171"/>
        <v>rock</v>
      </c>
      <c r="S1834" s="13">
        <f t="shared" si="172"/>
        <v>40576.331331018519</v>
      </c>
      <c r="T1834" s="13">
        <f t="shared" si="173"/>
        <v>40606.331331018519</v>
      </c>
      <c r="U1834" s="17" t="str">
        <f>LOOKUP(D1834,{0,1000,5000,10000,15000,20000,25000,30000,35000,40000,45000,50000,100000001},{"Less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2.625</v>
      </c>
      <c r="P1835" s="8">
        <f t="shared" si="169"/>
        <v>42</v>
      </c>
      <c r="Q1835" t="str">
        <f t="shared" si="170"/>
        <v>music</v>
      </c>
      <c r="R1835" t="str">
        <f t="shared" si="171"/>
        <v>rock</v>
      </c>
      <c r="S1835" s="13">
        <f t="shared" si="172"/>
        <v>41302.835682870369</v>
      </c>
      <c r="T1835" s="13">
        <f t="shared" si="173"/>
        <v>41335.124305555553</v>
      </c>
      <c r="U1835" s="17" t="str">
        <f>LOOKUP(D1835,{0,1000,5000,10000,15000,20000,25000,30000,35000,40000,45000,50000,100000001},{"Less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1.1805000000000001</v>
      </c>
      <c r="P1836" s="8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3">
        <f t="shared" si="172"/>
        <v>41988.755729166667</v>
      </c>
      <c r="T1836" s="13">
        <f t="shared" si="173"/>
        <v>42028.755729166667</v>
      </c>
      <c r="U1836" s="17" t="str">
        <f>LOOKUP(D1836,{0,1000,5000,10000,15000,20000,25000,30000,35000,40000,45000,50000,100000001},{"Less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1.04</v>
      </c>
      <c r="P1837" s="8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3">
        <f t="shared" si="172"/>
        <v>42430.49387731481</v>
      </c>
      <c r="T1837" s="13">
        <f t="shared" si="173"/>
        <v>42460.452210648145</v>
      </c>
      <c r="U1837" s="17" t="str">
        <f>LOOKUP(D1837,{0,1000,5000,10000,15000,20000,25000,30000,35000,40000,45000,50000,100000001},{"Less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2.0034000000000001</v>
      </c>
      <c r="P1838" s="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3">
        <f t="shared" si="172"/>
        <v>41305.601030092592</v>
      </c>
      <c r="T1838" s="13">
        <f t="shared" si="173"/>
        <v>41322.601030092592</v>
      </c>
      <c r="U1838" s="17" t="str">
        <f>LOOKUP(D1838,{0,1000,5000,10000,15000,20000,25000,30000,35000,40000,45000,50000,100000001},{"Less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3.0683333333333334</v>
      </c>
      <c r="P1839" s="8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3">
        <f t="shared" si="172"/>
        <v>40925.839525462965</v>
      </c>
      <c r="T1839" s="13">
        <f t="shared" si="173"/>
        <v>40985.797858796293</v>
      </c>
      <c r="U1839" s="17" t="str">
        <f>LOOKUP(D1839,{0,1000,5000,10000,15000,20000,25000,30000,35000,40000,45000,50000,100000001},{"Less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1.00149</v>
      </c>
      <c r="P1840" s="8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3">
        <f t="shared" si="172"/>
        <v>40788.578206018516</v>
      </c>
      <c r="T1840" s="13">
        <f t="shared" si="173"/>
        <v>40816.916666666664</v>
      </c>
      <c r="U1840" s="17" t="str">
        <f>LOOKUP(D1840,{0,1000,5000,10000,15000,20000,25000,30000,35000,40000,45000,50000,100000001},{"Less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2.0529999999999999</v>
      </c>
      <c r="P1841" s="8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3">
        <f t="shared" si="172"/>
        <v>42614.513680555552</v>
      </c>
      <c r="T1841" s="13">
        <f t="shared" si="173"/>
        <v>42644.513680555552</v>
      </c>
      <c r="U1841" s="17" t="str">
        <f>LOOKUP(D1841,{0,1000,5000,10000,15000,20000,25000,30000,35000,40000,45000,50000,100000001},{"Less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1.0888888888888888</v>
      </c>
      <c r="P1842" s="8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3">
        <f t="shared" si="172"/>
        <v>41381.88784722222</v>
      </c>
      <c r="T1842" s="13">
        <f t="shared" si="173"/>
        <v>41400.999305555553</v>
      </c>
      <c r="U1842" s="17" t="str">
        <f>LOOKUP(D1842,{0,1000,5000,10000,15000,20000,25000,30000,35000,40000,45000,50000,100000001},{"Less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1.0175000000000001</v>
      </c>
      <c r="P1843" s="8">
        <f t="shared" si="169"/>
        <v>50.875</v>
      </c>
      <c r="Q1843" t="str">
        <f t="shared" si="170"/>
        <v>music</v>
      </c>
      <c r="R1843" t="str">
        <f t="shared" si="171"/>
        <v>rock</v>
      </c>
      <c r="S1843" s="13">
        <f t="shared" si="172"/>
        <v>41745.637094907404</v>
      </c>
      <c r="T1843" s="13">
        <f t="shared" si="173"/>
        <v>41778.999305555553</v>
      </c>
      <c r="U1843" s="17" t="str">
        <f>LOOKUP(D1843,{0,1000,5000,10000,15000,20000,25000,30000,35000,40000,45000,50000,100000001},{"Less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1.2524999999999999</v>
      </c>
      <c r="P1844" s="8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3">
        <f t="shared" si="172"/>
        <v>42031.423391203702</v>
      </c>
      <c r="T1844" s="13">
        <f t="shared" si="173"/>
        <v>42065.040972222218</v>
      </c>
      <c r="U1844" s="17" t="str">
        <f>LOOKUP(D1844,{0,1000,5000,10000,15000,20000,25000,30000,35000,40000,45000,50000,100000001},{"Less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1.2400610000000001</v>
      </c>
      <c r="P1845" s="8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3">
        <f t="shared" si="172"/>
        <v>40564.786504629628</v>
      </c>
      <c r="T1845" s="13">
        <f t="shared" si="173"/>
        <v>40594.786504629628</v>
      </c>
      <c r="U1845" s="17" t="str">
        <f>LOOKUP(D1845,{0,1000,5000,10000,15000,20000,25000,30000,35000,40000,45000,50000,100000001},{"Less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1.014</v>
      </c>
      <c r="P1846" s="8">
        <f t="shared" si="169"/>
        <v>76.05</v>
      </c>
      <c r="Q1846" t="str">
        <f t="shared" si="170"/>
        <v>music</v>
      </c>
      <c r="R1846" t="str">
        <f t="shared" si="171"/>
        <v>rock</v>
      </c>
      <c r="S1846" s="13">
        <f t="shared" si="172"/>
        <v>40666.765208333331</v>
      </c>
      <c r="T1846" s="13">
        <f t="shared" si="173"/>
        <v>40704.916666666664</v>
      </c>
      <c r="U1846" s="17" t="str">
        <f>LOOKUP(D1846,{0,1000,5000,10000,15000,20000,25000,30000,35000,40000,45000,50000,100000001},{"Less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</v>
      </c>
      <c r="P1847" s="8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3">
        <f t="shared" si="172"/>
        <v>42523.124976851854</v>
      </c>
      <c r="T1847" s="13">
        <f t="shared" si="173"/>
        <v>42537.996527777774</v>
      </c>
      <c r="U1847" s="17" t="str">
        <f>LOOKUP(D1847,{0,1000,5000,10000,15000,20000,25000,30000,35000,40000,45000,50000,100000001},{"Less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1.3792666666666666</v>
      </c>
      <c r="P1848" s="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3">
        <f t="shared" si="172"/>
        <v>41228.441863425927</v>
      </c>
      <c r="T1848" s="13">
        <f t="shared" si="173"/>
        <v>41258.441863425927</v>
      </c>
      <c r="U1848" s="17" t="str">
        <f>LOOKUP(D1848,{0,1000,5000,10000,15000,20000,25000,30000,35000,40000,45000,50000,100000001},{"Less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1.2088000000000001</v>
      </c>
      <c r="P1849" s="8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3">
        <f t="shared" si="172"/>
        <v>42094.028148148143</v>
      </c>
      <c r="T1849" s="13">
        <f t="shared" si="173"/>
        <v>42115.028148148143</v>
      </c>
      <c r="U1849" s="17" t="str">
        <f>LOOKUP(D1849,{0,1000,5000,10000,15000,20000,25000,30000,35000,40000,45000,50000,100000001},{"Less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1.0736666666666668</v>
      </c>
      <c r="P1850" s="8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3">
        <f t="shared" si="172"/>
        <v>40691.579722222217</v>
      </c>
      <c r="T1850" s="13">
        <f t="shared" si="173"/>
        <v>40755.082638888889</v>
      </c>
      <c r="U1850" s="17" t="str">
        <f>LOOKUP(D1850,{0,1000,5000,10000,15000,20000,25000,30000,35000,40000,45000,50000,100000001},{"Less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1.0033333333333334</v>
      </c>
      <c r="P1851" s="8">
        <f t="shared" si="169"/>
        <v>37.625</v>
      </c>
      <c r="Q1851" t="str">
        <f t="shared" si="170"/>
        <v>music</v>
      </c>
      <c r="R1851" t="str">
        <f t="shared" si="171"/>
        <v>rock</v>
      </c>
      <c r="S1851" s="13">
        <f t="shared" si="172"/>
        <v>41169.637256944443</v>
      </c>
      <c r="T1851" s="13">
        <f t="shared" si="173"/>
        <v>41199.637256944443</v>
      </c>
      <c r="U1851" s="17" t="str">
        <f>LOOKUP(D1851,{0,1000,5000,10000,15000,20000,25000,30000,35000,40000,45000,50000,100000001},{"Less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1.0152222222222222</v>
      </c>
      <c r="P1852" s="8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3">
        <f t="shared" si="172"/>
        <v>41800.751157407409</v>
      </c>
      <c r="T1852" s="13">
        <f t="shared" si="173"/>
        <v>41830.751157407409</v>
      </c>
      <c r="U1852" s="17" t="str">
        <f>LOOKUP(D1852,{0,1000,5000,10000,15000,20000,25000,30000,35000,40000,45000,50000,100000001},{"Less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1.0007692307692309</v>
      </c>
      <c r="P1853" s="8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3">
        <f t="shared" si="172"/>
        <v>41827.69835648148</v>
      </c>
      <c r="T1853" s="13">
        <f t="shared" si="173"/>
        <v>41847.833333333328</v>
      </c>
      <c r="U1853" s="17" t="str">
        <f>LOOKUP(D1853,{0,1000,5000,10000,15000,20000,25000,30000,35000,40000,45000,50000,100000001},{"Less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1.1696666666666666</v>
      </c>
      <c r="P1854" s="8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3">
        <f t="shared" si="172"/>
        <v>42081.563101851854</v>
      </c>
      <c r="T1854" s="13">
        <f t="shared" si="173"/>
        <v>42118.791666666664</v>
      </c>
      <c r="U1854" s="17" t="str">
        <f>LOOKUP(D1854,{0,1000,5000,10000,15000,20000,25000,30000,35000,40000,45000,50000,100000001},{"Less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1.01875</v>
      </c>
      <c r="P1855" s="8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3">
        <f t="shared" si="172"/>
        <v>41176.852048611108</v>
      </c>
      <c r="T1855" s="13">
        <f t="shared" si="173"/>
        <v>41226.893715277773</v>
      </c>
      <c r="U1855" s="17" t="str">
        <f>LOOKUP(D1855,{0,1000,5000,10000,15000,20000,25000,30000,35000,40000,45000,50000,100000001},{"Less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1.0212366666666666</v>
      </c>
      <c r="P1856" s="8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3">
        <f t="shared" si="172"/>
        <v>41387.812928240739</v>
      </c>
      <c r="T1856" s="13">
        <f t="shared" si="173"/>
        <v>41417.812928240739</v>
      </c>
      <c r="U1856" s="17" t="str">
        <f>LOOKUP(D1856,{0,1000,5000,10000,15000,20000,25000,30000,35000,40000,45000,50000,100000001},{"Less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1.5405897142857143</v>
      </c>
      <c r="P1857" s="8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3">
        <f t="shared" si="172"/>
        <v>41600.330324074072</v>
      </c>
      <c r="T1857" s="13">
        <f t="shared" si="173"/>
        <v>41645.330324074072</v>
      </c>
      <c r="U1857" s="17" t="str">
        <f>LOOKUP(D1857,{0,1000,5000,10000,15000,20000,25000,30000,35000,40000,45000,50000,100000001},{"Less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68"/>
        <v>1.0125</v>
      </c>
      <c r="P1858" s="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3">
        <f t="shared" si="172"/>
        <v>41817.64666666666</v>
      </c>
      <c r="T1858" s="13">
        <f t="shared" si="173"/>
        <v>41838.64666666666</v>
      </c>
      <c r="U1858" s="17" t="str">
        <f>LOOKUP(D1858,{0,1000,5000,10000,15000,20000,25000,30000,35000,40000,45000,50000,100000001},{"Less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74">E1859/D1859</f>
        <v>1</v>
      </c>
      <c r="P1859" s="8">
        <f t="shared" ref="P1859:P1922" si="175">E1859/L1859</f>
        <v>136.36363636363637</v>
      </c>
      <c r="Q1859" t="str">
        <f t="shared" ref="Q1859:Q1922" si="176">LEFT(N1859,SEARCH("/",N1859)-1)</f>
        <v>music</v>
      </c>
      <c r="R1859" t="str">
        <f t="shared" ref="R1859:R1922" si="177">MID(N1859,SEARCH("/",N1859)+1,255)</f>
        <v>rock</v>
      </c>
      <c r="S1859" s="13">
        <f t="shared" ref="S1859:S1922" si="178">(((J1859/60)/60)/24)+DATE(1970,1,1)+(-5/24)</f>
        <v>41864.560335648144</v>
      </c>
      <c r="T1859" s="13">
        <f t="shared" ref="T1859:T1922" si="179">(((I1859/60)/60)/24)+DATE(1970,1,1)+(-5/24)</f>
        <v>41894.560335648144</v>
      </c>
      <c r="U1859" s="17" t="str">
        <f>LOOKUP(D1859,{0,1000,5000,10000,15000,20000,25000,30000,35000,40000,45000,50000,100000001},{"Less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1.0874800874800874</v>
      </c>
      <c r="P1860" s="8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3">
        <f t="shared" si="178"/>
        <v>40832.9921412037</v>
      </c>
      <c r="T1860" s="13">
        <f t="shared" si="179"/>
        <v>40893.033807870372</v>
      </c>
      <c r="U1860" s="17" t="str">
        <f>LOOKUP(D1860,{0,1000,5000,10000,15000,20000,25000,30000,35000,40000,45000,50000,100000001},{"Less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1.3183333333333334</v>
      </c>
      <c r="P1861" s="8">
        <f t="shared" si="175"/>
        <v>70.625</v>
      </c>
      <c r="Q1861" t="str">
        <f t="shared" si="176"/>
        <v>music</v>
      </c>
      <c r="R1861" t="str">
        <f t="shared" si="177"/>
        <v>rock</v>
      </c>
      <c r="S1861" s="13">
        <f t="shared" si="178"/>
        <v>40778.561678240738</v>
      </c>
      <c r="T1861" s="13">
        <f t="shared" si="179"/>
        <v>40808.561678240738</v>
      </c>
      <c r="U1861" s="17" t="str">
        <f>LOOKUP(D1861,{0,1000,5000,10000,15000,20000,25000,30000,35000,40000,45000,50000,100000001},{"Less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1.3346666666666667</v>
      </c>
      <c r="P1862" s="8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3">
        <f t="shared" si="178"/>
        <v>41655.500972222217</v>
      </c>
      <c r="T1862" s="13">
        <f t="shared" si="179"/>
        <v>41676.500972222217</v>
      </c>
      <c r="U1862" s="17" t="str">
        <f>LOOKUP(D1862,{0,1000,5000,10000,15000,20000,25000,30000,35000,40000,45000,50000,100000001},{"Less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 s="8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3">
        <f t="shared" si="178"/>
        <v>42000.091909722221</v>
      </c>
      <c r="T1863" s="13">
        <f t="shared" si="179"/>
        <v>42030.091909722221</v>
      </c>
      <c r="U1863" s="17" t="str">
        <f>LOOKUP(D1863,{0,1000,5000,10000,15000,20000,25000,30000,35000,40000,45000,50000,100000001},{"Less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8.0833333333333326E-2</v>
      </c>
      <c r="P1864" s="8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3">
        <f t="shared" si="178"/>
        <v>42755.284421296288</v>
      </c>
      <c r="T1864" s="13">
        <f t="shared" si="179"/>
        <v>42802.104166666664</v>
      </c>
      <c r="U1864" s="17" t="str">
        <f>LOOKUP(D1864,{0,1000,5000,10000,15000,20000,25000,30000,35000,40000,45000,50000,100000001},{"Less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4.0000000000000001E-3</v>
      </c>
      <c r="P1865" s="8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3">
        <f t="shared" si="178"/>
        <v>41772.588946759257</v>
      </c>
      <c r="T1865" s="13">
        <f t="shared" si="179"/>
        <v>41802.588946759257</v>
      </c>
      <c r="U1865" s="17" t="str">
        <f>LOOKUP(D1865,{0,1000,5000,10000,15000,20000,25000,30000,35000,40000,45000,50000,100000001},{"Less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0.42892307692307691</v>
      </c>
      <c r="P1866" s="8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3">
        <f t="shared" si="178"/>
        <v>41733.508101851847</v>
      </c>
      <c r="T1866" s="13">
        <f t="shared" si="179"/>
        <v>41763.508101851847</v>
      </c>
      <c r="U1866" s="17" t="str">
        <f>LOOKUP(D1866,{0,1000,5000,10000,15000,20000,25000,30000,35000,40000,45000,50000,100000001},{"Less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3.6363636363636364E-5</v>
      </c>
      <c r="P1867" s="8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3">
        <f t="shared" si="178"/>
        <v>42645.159108796295</v>
      </c>
      <c r="T1867" s="13">
        <f t="shared" si="179"/>
        <v>42680.200775462967</v>
      </c>
      <c r="U1867" s="17" t="str">
        <f>LOOKUP(D1867,{0,1000,5000,10000,15000,20000,25000,30000,35000,40000,45000,50000,100000001},{"Less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5.0000000000000001E-3</v>
      </c>
      <c r="P1868" s="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3">
        <f t="shared" si="178"/>
        <v>42742.038159722222</v>
      </c>
      <c r="T1868" s="13">
        <f t="shared" si="179"/>
        <v>42794.958333333336</v>
      </c>
      <c r="U1868" s="17" t="str">
        <f>LOOKUP(D1868,{0,1000,5000,10000,15000,20000,25000,30000,35000,40000,45000,50000,100000001},{"Less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5.0000000000000001E-4</v>
      </c>
      <c r="P1869" s="8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3">
        <f t="shared" si="178"/>
        <v>42649.716574074067</v>
      </c>
      <c r="T1869" s="13">
        <f t="shared" si="179"/>
        <v>42679.716574074067</v>
      </c>
      <c r="U1869" s="17" t="str">
        <f>LOOKUP(D1869,{0,1000,5000,10000,15000,20000,25000,30000,35000,40000,45000,50000,100000001},{"Less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4.8680000000000001E-2</v>
      </c>
      <c r="P1870" s="8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3">
        <f t="shared" si="178"/>
        <v>42328.570891203701</v>
      </c>
      <c r="T1870" s="13">
        <f t="shared" si="179"/>
        <v>42353.124305555553</v>
      </c>
      <c r="U1870" s="17" t="str">
        <f>LOOKUP(D1870,{0,1000,5000,10000,15000,20000,25000,30000,35000,40000,45000,50000,100000001},{"Less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 s="8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3">
        <f t="shared" si="178"/>
        <v>42708.794548611106</v>
      </c>
      <c r="T1871" s="13">
        <f t="shared" si="179"/>
        <v>42738.794548611106</v>
      </c>
      <c r="U1871" s="17" t="str">
        <f>LOOKUP(D1871,{0,1000,5000,10000,15000,20000,25000,30000,35000,40000,45000,50000,100000001},{"Less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0.10314285714285715</v>
      </c>
      <c r="P1872" s="8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3">
        <f t="shared" si="178"/>
        <v>42371.14739583333</v>
      </c>
      <c r="T1872" s="13">
        <f t="shared" si="179"/>
        <v>42399.970138888886</v>
      </c>
      <c r="U1872" s="17" t="str">
        <f>LOOKUP(D1872,{0,1000,5000,10000,15000,20000,25000,30000,35000,40000,45000,50000,100000001},{"Less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0.7178461538461538</v>
      </c>
      <c r="P1873" s="8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3">
        <f t="shared" si="178"/>
        <v>41923.575243055551</v>
      </c>
      <c r="T1873" s="13">
        <f t="shared" si="179"/>
        <v>41963.616909722223</v>
      </c>
      <c r="U1873" s="17" t="str">
        <f>LOOKUP(D1873,{0,1000,5000,10000,15000,20000,25000,30000,35000,40000,45000,50000,100000001},{"Less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1.06E-2</v>
      </c>
      <c r="P1874" s="8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3">
        <f t="shared" si="178"/>
        <v>42154.921319444438</v>
      </c>
      <c r="T1874" s="13">
        <f t="shared" si="179"/>
        <v>42184.921319444438</v>
      </c>
      <c r="U1874" s="17" t="str">
        <f>LOOKUP(D1874,{0,1000,5000,10000,15000,20000,25000,30000,35000,40000,45000,50000,100000001},{"Less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4.4999999999999997E-3</v>
      </c>
      <c r="P1875" s="8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3">
        <f t="shared" si="178"/>
        <v>42164.407523148147</v>
      </c>
      <c r="T1875" s="13">
        <f t="shared" si="179"/>
        <v>42193.489583333336</v>
      </c>
      <c r="U1875" s="17" t="str">
        <f>LOOKUP(D1875,{0,1000,5000,10000,15000,20000,25000,30000,35000,40000,45000,50000,100000001},{"Less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1.6249999999999999E-4</v>
      </c>
      <c r="P1876" s="8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3">
        <f t="shared" si="178"/>
        <v>42529.760798611103</v>
      </c>
      <c r="T1876" s="13">
        <f t="shared" si="179"/>
        <v>42549.760798611103</v>
      </c>
      <c r="U1876" s="17" t="str">
        <f>LOOKUP(D1876,{0,1000,5000,10000,15000,20000,25000,30000,35000,40000,45000,50000,100000001},{"Less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5.1000000000000004E-3</v>
      </c>
      <c r="P1877" s="8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3">
        <f t="shared" si="178"/>
        <v>42528.691064814811</v>
      </c>
      <c r="T1877" s="13">
        <f t="shared" si="179"/>
        <v>42588.691064814811</v>
      </c>
      <c r="U1877" s="17" t="str">
        <f>LOOKUP(D1877,{0,1000,5000,10000,15000,20000,25000,30000,35000,40000,45000,50000,100000001},{"Less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 s="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3">
        <f t="shared" si="178"/>
        <v>41776.076446759253</v>
      </c>
      <c r="T1878" s="13">
        <f t="shared" si="179"/>
        <v>41806.076446759253</v>
      </c>
      <c r="U1878" s="17" t="str">
        <f>LOOKUP(D1878,{0,1000,5000,10000,15000,20000,25000,30000,35000,40000,45000,50000,100000001},{"Less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 s="8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3">
        <f t="shared" si="178"/>
        <v>42034.820891203701</v>
      </c>
      <c r="T1879" s="13">
        <f t="shared" si="179"/>
        <v>42063.820891203701</v>
      </c>
      <c r="U1879" s="17" t="str">
        <f>LOOKUP(D1879,{0,1000,5000,10000,15000,20000,25000,30000,35000,40000,45000,50000,100000001},{"Less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 s="8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3">
        <f t="shared" si="178"/>
        <v>41772.800405092588</v>
      </c>
      <c r="T1880" s="13">
        <f t="shared" si="179"/>
        <v>41802.800405092588</v>
      </c>
      <c r="U1880" s="17" t="str">
        <f>LOOKUP(D1880,{0,1000,5000,10000,15000,20000,25000,30000,35000,40000,45000,50000,100000001},{"Less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1.1999999999999999E-3</v>
      </c>
      <c r="P1881" s="8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3">
        <f t="shared" si="178"/>
        <v>42413.441307870373</v>
      </c>
      <c r="T1881" s="13">
        <f t="shared" si="179"/>
        <v>42443.399641203701</v>
      </c>
      <c r="U1881" s="17" t="str">
        <f>LOOKUP(D1881,{0,1000,5000,10000,15000,20000,25000,30000,35000,40000,45000,50000,100000001},{"Less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0.20080000000000001</v>
      </c>
      <c r="P1882" s="8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3">
        <f t="shared" si="178"/>
        <v>42430.358564814807</v>
      </c>
      <c r="T1882" s="13">
        <f t="shared" si="179"/>
        <v>42459.31689814815</v>
      </c>
      <c r="U1882" s="17" t="str">
        <f>LOOKUP(D1882,{0,1000,5000,10000,15000,20000,25000,30000,35000,40000,45000,50000,100000001},{"Less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1.726845</v>
      </c>
      <c r="P1883" s="8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3">
        <f t="shared" si="178"/>
        <v>42042.944317129623</v>
      </c>
      <c r="T1883" s="13">
        <f t="shared" si="179"/>
        <v>42072.902650462966</v>
      </c>
      <c r="U1883" s="17" t="str">
        <f>LOOKUP(D1883,{0,1000,5000,10000,15000,20000,25000,30000,35000,40000,45000,50000,100000001},{"Less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1.008955223880597</v>
      </c>
      <c r="P1884" s="8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3">
        <f t="shared" si="178"/>
        <v>41067.740879629629</v>
      </c>
      <c r="T1884" s="13">
        <f t="shared" si="179"/>
        <v>41100.783333333333</v>
      </c>
      <c r="U1884" s="17" t="str">
        <f>LOOKUP(D1884,{0,1000,5000,10000,15000,20000,25000,30000,35000,40000,45000,50000,100000001},{"Less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1.0480480480480481</v>
      </c>
      <c r="P1885" s="8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3">
        <f t="shared" si="178"/>
        <v>40977.739675925921</v>
      </c>
      <c r="T1885" s="13">
        <f t="shared" si="179"/>
        <v>41007.698009259257</v>
      </c>
      <c r="U1885" s="17" t="str">
        <f>LOOKUP(D1885,{0,1000,5000,10000,15000,20000,25000,30000,35000,40000,45000,50000,100000001},{"Less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1.351</v>
      </c>
      <c r="P1886" s="8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3">
        <f t="shared" si="178"/>
        <v>41204.989988425921</v>
      </c>
      <c r="T1886" s="13">
        <f t="shared" si="179"/>
        <v>41240.291666666664</v>
      </c>
      <c r="U1886" s="17" t="str">
        <f>LOOKUP(D1886,{0,1000,5000,10000,15000,20000,25000,30000,35000,40000,45000,50000,100000001},{"Less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1.1632786885245903</v>
      </c>
      <c r="P1887" s="8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3">
        <f t="shared" si="178"/>
        <v>41098.885532407403</v>
      </c>
      <c r="T1887" s="13">
        <f t="shared" si="179"/>
        <v>41131.708333333328</v>
      </c>
      <c r="U1887" s="17" t="str">
        <f>LOOKUP(D1887,{0,1000,5000,10000,15000,20000,25000,30000,35000,40000,45000,50000,100000001},{"Less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1.0208333333333333</v>
      </c>
      <c r="P1888" s="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3">
        <f t="shared" si="178"/>
        <v>41925.69835648148</v>
      </c>
      <c r="T1888" s="13">
        <f t="shared" si="179"/>
        <v>41955.740023148144</v>
      </c>
      <c r="U1888" s="17" t="str">
        <f>LOOKUP(D1888,{0,1000,5000,10000,15000,20000,25000,30000,35000,40000,45000,50000,100000001},{"Less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1.1116666666666666</v>
      </c>
      <c r="P1889" s="8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3">
        <f t="shared" si="178"/>
        <v>42323.591805555552</v>
      </c>
      <c r="T1889" s="13">
        <f t="shared" si="179"/>
        <v>42341.687499999993</v>
      </c>
      <c r="U1889" s="17" t="str">
        <f>LOOKUP(D1889,{0,1000,5000,10000,15000,20000,25000,30000,35000,40000,45000,50000,100000001},{"Less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1.6608000000000001</v>
      </c>
      <c r="P1890" s="8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3">
        <f t="shared" si="178"/>
        <v>40299.03162037037</v>
      </c>
      <c r="T1890" s="13">
        <f t="shared" si="179"/>
        <v>40329.999305555553</v>
      </c>
      <c r="U1890" s="17" t="str">
        <f>LOOKUP(D1890,{0,1000,5000,10000,15000,20000,25000,30000,35000,40000,45000,50000,100000001},{"Less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1.0660000000000001</v>
      </c>
      <c r="P1891" s="8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3">
        <f t="shared" si="178"/>
        <v>41299.585023148145</v>
      </c>
      <c r="T1891" s="13">
        <f t="shared" si="179"/>
        <v>41344.543356481481</v>
      </c>
      <c r="U1891" s="17" t="str">
        <f>LOOKUP(D1891,{0,1000,5000,10000,15000,20000,25000,30000,35000,40000,45000,50000,100000001},{"Less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1.4458441666666668</v>
      </c>
      <c r="P1892" s="8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3">
        <f t="shared" si="178"/>
        <v>41228.577870370369</v>
      </c>
      <c r="T1892" s="13">
        <f t="shared" si="179"/>
        <v>41258.577870370369</v>
      </c>
      <c r="U1892" s="17" t="str">
        <f>LOOKUP(D1892,{0,1000,5000,10000,15000,20000,25000,30000,35000,40000,45000,50000,100000001},{"Less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1.0555000000000001</v>
      </c>
      <c r="P1893" s="8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3">
        <f t="shared" si="178"/>
        <v>40335.589745370366</v>
      </c>
      <c r="T1893" s="13">
        <f t="shared" si="179"/>
        <v>40381.041666666664</v>
      </c>
      <c r="U1893" s="17" t="str">
        <f>LOOKUP(D1893,{0,1000,5000,10000,15000,20000,25000,30000,35000,40000,45000,50000,100000001},{"Less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1.3660000000000001</v>
      </c>
      <c r="P1894" s="8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3">
        <f t="shared" si="178"/>
        <v>40671.429178240738</v>
      </c>
      <c r="T1894" s="13">
        <f t="shared" si="179"/>
        <v>40701.429178240738</v>
      </c>
      <c r="U1894" s="17" t="str">
        <f>LOOKUP(D1894,{0,1000,5000,10000,15000,20000,25000,30000,35000,40000,45000,50000,100000001},{"Less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1.04</v>
      </c>
      <c r="P1895" s="8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3">
        <f t="shared" si="178"/>
        <v>40632.733622685184</v>
      </c>
      <c r="T1895" s="13">
        <f t="shared" si="179"/>
        <v>40648.957638888889</v>
      </c>
      <c r="U1895" s="17" t="str">
        <f>LOOKUP(D1895,{0,1000,5000,10000,15000,20000,25000,30000,35000,40000,45000,50000,100000001},{"Less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1.145</v>
      </c>
      <c r="P1896" s="8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3">
        <f t="shared" si="178"/>
        <v>40920.696562500001</v>
      </c>
      <c r="T1896" s="13">
        <f t="shared" si="179"/>
        <v>40951.696562500001</v>
      </c>
      <c r="U1896" s="17" t="str">
        <f>LOOKUP(D1896,{0,1000,5000,10000,15000,20000,25000,30000,35000,40000,45000,50000,100000001},{"Less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1.0171957671957672</v>
      </c>
      <c r="P1897" s="8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3">
        <f t="shared" si="178"/>
        <v>42267.538449074076</v>
      </c>
      <c r="T1897" s="13">
        <f t="shared" si="179"/>
        <v>42297.538449074076</v>
      </c>
      <c r="U1897" s="17" t="str">
        <f>LOOKUP(D1897,{0,1000,5000,10000,15000,20000,25000,30000,35000,40000,45000,50000,100000001},{"Less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1.2394678492239468</v>
      </c>
      <c r="P1898" s="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3">
        <f t="shared" si="178"/>
        <v>40981.501909722218</v>
      </c>
      <c r="T1898" s="13">
        <f t="shared" si="179"/>
        <v>41011.501909722218</v>
      </c>
      <c r="U1898" s="17" t="str">
        <f>LOOKUP(D1898,{0,1000,5000,10000,15000,20000,25000,30000,35000,40000,45000,50000,100000001},{"Less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1.0245669291338582</v>
      </c>
      <c r="P1899" s="8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3">
        <f t="shared" si="178"/>
        <v>41680.375069444446</v>
      </c>
      <c r="T1899" s="13">
        <f t="shared" si="179"/>
        <v>41702.666666666664</v>
      </c>
      <c r="U1899" s="17" t="str">
        <f>LOOKUP(D1899,{0,1000,5000,10000,15000,20000,25000,30000,35000,40000,45000,50000,100000001},{"Less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1.4450000000000001</v>
      </c>
      <c r="P1900" s="8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3">
        <f t="shared" si="178"/>
        <v>42365.9846412037</v>
      </c>
      <c r="T1900" s="13">
        <f t="shared" si="179"/>
        <v>42401.541666666664</v>
      </c>
      <c r="U1900" s="17" t="str">
        <f>LOOKUP(D1900,{0,1000,5000,10000,15000,20000,25000,30000,35000,40000,45000,50000,100000001},{"Less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1.3333333333333333</v>
      </c>
      <c r="P1901" s="8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3">
        <f t="shared" si="178"/>
        <v>42058.733402777776</v>
      </c>
      <c r="T1901" s="13">
        <f t="shared" si="179"/>
        <v>42088.691736111105</v>
      </c>
      <c r="U1901" s="17" t="str">
        <f>LOOKUP(D1901,{0,1000,5000,10000,15000,20000,25000,30000,35000,40000,45000,50000,100000001},{"Less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1.0936440000000001</v>
      </c>
      <c r="P1902" s="8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3">
        <f t="shared" si="178"/>
        <v>41160.663553240738</v>
      </c>
      <c r="T1902" s="13">
        <f t="shared" si="179"/>
        <v>41188.207638888889</v>
      </c>
      <c r="U1902" s="17" t="str">
        <f>LOOKUP(D1902,{0,1000,5000,10000,15000,20000,25000,30000,35000,40000,45000,50000,100000001},{"Less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2.696969696969697E-2</v>
      </c>
      <c r="P1903" s="8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3">
        <f t="shared" si="178"/>
        <v>42116.334826388884</v>
      </c>
      <c r="T1903" s="13">
        <f t="shared" si="179"/>
        <v>42146.333333333336</v>
      </c>
      <c r="U1903" s="17" t="str">
        <f>LOOKUP(D1903,{0,1000,5000,10000,15000,20000,25000,30000,35000,40000,45000,50000,100000001},{"Less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1.2E-2</v>
      </c>
      <c r="P1904" s="8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3">
        <f t="shared" si="178"/>
        <v>42037.581562499996</v>
      </c>
      <c r="T1904" s="13">
        <f t="shared" si="179"/>
        <v>42067.581562499996</v>
      </c>
      <c r="U1904" s="17" t="str">
        <f>LOOKUP(D1904,{0,1000,5000,10000,15000,20000,25000,30000,35000,40000,45000,50000,100000001},{"Less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0.46600000000000003</v>
      </c>
      <c r="P1905" s="8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3">
        <f t="shared" si="178"/>
        <v>42702.562395833331</v>
      </c>
      <c r="T1905" s="13">
        <f t="shared" si="179"/>
        <v>42762.562395833331</v>
      </c>
      <c r="U1905" s="17" t="str">
        <f>LOOKUP(D1905,{0,1000,5000,10000,15000,20000,25000,30000,35000,40000,45000,50000,100000001},{"Less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1E-3</v>
      </c>
      <c r="P1906" s="8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3">
        <f t="shared" si="178"/>
        <v>42326.477094907408</v>
      </c>
      <c r="T1906" s="13">
        <f t="shared" si="179"/>
        <v>42371.477094907408</v>
      </c>
      <c r="U1906" s="17" t="str">
        <f>LOOKUP(D1906,{0,1000,5000,10000,15000,20000,25000,30000,35000,40000,45000,50000,100000001},{"Less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1.6800000000000001E-3</v>
      </c>
      <c r="P1907" s="8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3">
        <f t="shared" si="178"/>
        <v>41859.717523148145</v>
      </c>
      <c r="T1907" s="13">
        <f t="shared" si="179"/>
        <v>41889.717523148145</v>
      </c>
      <c r="U1907" s="17" t="str">
        <f>LOOKUP(D1907,{0,1000,5000,10000,15000,20000,25000,30000,35000,40000,45000,50000,100000001},{"Less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0.42759999999999998</v>
      </c>
      <c r="P1908" s="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3">
        <f t="shared" si="178"/>
        <v>42514.462766203702</v>
      </c>
      <c r="T1908" s="13">
        <f t="shared" si="179"/>
        <v>42544.462766203702</v>
      </c>
      <c r="U1908" s="17" t="str">
        <f>LOOKUP(D1908,{0,1000,5000,10000,15000,20000,25000,30000,35000,40000,45000,50000,100000001},{"Less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2.8333333333333335E-3</v>
      </c>
      <c r="P1909" s="8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3">
        <f t="shared" si="178"/>
        <v>41767.378761574073</v>
      </c>
      <c r="T1909" s="13">
        <f t="shared" si="179"/>
        <v>41782.378761574073</v>
      </c>
      <c r="U1909" s="17" t="str">
        <f>LOOKUP(D1909,{0,1000,5000,10000,15000,20000,25000,30000,35000,40000,45000,50000,100000001},{"Less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1.7319999999999999E-2</v>
      </c>
      <c r="P1910" s="8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3">
        <f t="shared" si="178"/>
        <v>42703.709490740737</v>
      </c>
      <c r="T1910" s="13">
        <f t="shared" si="179"/>
        <v>42733.709490740737</v>
      </c>
      <c r="U1910" s="17" t="str">
        <f>LOOKUP(D1910,{0,1000,5000,10000,15000,20000,25000,30000,35000,40000,45000,50000,100000001},{"Less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0.14111428571428572</v>
      </c>
      <c r="P1911" s="8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3">
        <f t="shared" si="178"/>
        <v>41905.220821759256</v>
      </c>
      <c r="T1911" s="13">
        <f t="shared" si="179"/>
        <v>41935.220821759256</v>
      </c>
      <c r="U1911" s="17" t="str">
        <f>LOOKUP(D1911,{0,1000,5000,10000,15000,20000,25000,30000,35000,40000,45000,50000,100000001},{"Less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0.39395294117647056</v>
      </c>
      <c r="P1912" s="8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3">
        <f t="shared" si="178"/>
        <v>42264.754826388882</v>
      </c>
      <c r="T1912" s="13">
        <f t="shared" si="179"/>
        <v>42308.739583333336</v>
      </c>
      <c r="U1912" s="17" t="str">
        <f>LOOKUP(D1912,{0,1000,5000,10000,15000,20000,25000,30000,35000,40000,45000,50000,100000001},{"Less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2.3529411764705883E-4</v>
      </c>
      <c r="P1913" s="8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3">
        <f t="shared" si="178"/>
        <v>41829.825624999998</v>
      </c>
      <c r="T1913" s="13">
        <f t="shared" si="179"/>
        <v>41859.825624999998</v>
      </c>
      <c r="U1913" s="17" t="str">
        <f>LOOKUP(D1913,{0,1000,5000,10000,15000,20000,25000,30000,35000,40000,45000,50000,100000001},{"Less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0.59299999999999997</v>
      </c>
      <c r="P1914" s="8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3">
        <f t="shared" si="178"/>
        <v>42129.018055555549</v>
      </c>
      <c r="T1914" s="13">
        <f t="shared" si="179"/>
        <v>42159.018055555549</v>
      </c>
      <c r="U1914" s="17" t="str">
        <f>LOOKUP(D1914,{0,1000,5000,10000,15000,20000,25000,30000,35000,40000,45000,50000,100000001},{"Less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1.3270833333333334E-2</v>
      </c>
      <c r="P1915" s="8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3">
        <f t="shared" si="178"/>
        <v>41890.302986111106</v>
      </c>
      <c r="T1915" s="13">
        <f t="shared" si="179"/>
        <v>41920.302986111106</v>
      </c>
      <c r="U1915" s="17" t="str">
        <f>LOOKUP(D1915,{0,1000,5000,10000,15000,20000,25000,30000,35000,40000,45000,50000,100000001},{"Less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9.0090090090090086E-2</v>
      </c>
      <c r="P1916" s="8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3">
        <f t="shared" si="178"/>
        <v>41928.966122685182</v>
      </c>
      <c r="T1916" s="13">
        <f t="shared" si="179"/>
        <v>41943.957638888889</v>
      </c>
      <c r="U1916" s="17" t="str">
        <f>LOOKUP(D1916,{0,1000,5000,10000,15000,20000,25000,30000,35000,40000,45000,50000,100000001},{"Less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1.6E-2</v>
      </c>
      <c r="P1917" s="8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3">
        <f t="shared" si="178"/>
        <v>41863.840532407405</v>
      </c>
      <c r="T1917" s="13">
        <f t="shared" si="179"/>
        <v>41883.840532407405</v>
      </c>
      <c r="U1917" s="17" t="str">
        <f>LOOKUP(D1917,{0,1000,5000,10000,15000,20000,25000,30000,35000,40000,45000,50000,100000001},{"Less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5.1000000000000004E-3</v>
      </c>
      <c r="P1918" s="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3">
        <f t="shared" si="178"/>
        <v>42656.508969907409</v>
      </c>
      <c r="T1918" s="13">
        <f t="shared" si="179"/>
        <v>42681.550636574073</v>
      </c>
      <c r="U1918" s="17" t="str">
        <f>LOOKUP(D1918,{0,1000,5000,10000,15000,20000,25000,30000,35000,40000,45000,50000,100000001},{"Less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0.52570512820512816</v>
      </c>
      <c r="P1919" s="8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3">
        <f t="shared" si="178"/>
        <v>42746.06172453703</v>
      </c>
      <c r="T1919" s="13">
        <f t="shared" si="179"/>
        <v>42776.06172453703</v>
      </c>
      <c r="U1919" s="17" t="str">
        <f>LOOKUP(D1919,{0,1000,5000,10000,15000,20000,25000,30000,35000,40000,45000,50000,100000001},{"Less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1.04E-2</v>
      </c>
      <c r="P1920" s="8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3">
        <f t="shared" si="178"/>
        <v>41828.581608796296</v>
      </c>
      <c r="T1920" s="13">
        <f t="shared" si="179"/>
        <v>41863.581608796296</v>
      </c>
      <c r="U1920" s="17" t="str">
        <f>LOOKUP(D1920,{0,1000,5000,10000,15000,20000,25000,30000,35000,40000,45000,50000,100000001},{"Less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0.47399999999999998</v>
      </c>
      <c r="P1921" s="8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3">
        <f t="shared" si="178"/>
        <v>42113.667233796288</v>
      </c>
      <c r="T1921" s="13">
        <f t="shared" si="179"/>
        <v>42143.667233796288</v>
      </c>
      <c r="U1921" s="17" t="str">
        <f>LOOKUP(D1921,{0,1000,5000,10000,15000,20000,25000,30000,35000,40000,45000,50000,100000001},{"Less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4"/>
        <v>0.43030000000000002</v>
      </c>
      <c r="P1922" s="8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3">
        <f t="shared" si="178"/>
        <v>42270.66737268518</v>
      </c>
      <c r="T1922" s="13">
        <f t="shared" si="179"/>
        <v>42298.749999999993</v>
      </c>
      <c r="U1922" s="17" t="str">
        <f>LOOKUP(D1922,{0,1000,5000,10000,15000,20000,25000,30000,35000,40000,45000,50000,100000001},{"Less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80">E1923/D1923</f>
        <v>1.3680000000000001</v>
      </c>
      <c r="P1923" s="8">
        <f t="shared" ref="P1923:P1986" si="181">E1923/L1923</f>
        <v>54</v>
      </c>
      <c r="Q1923" t="str">
        <f t="shared" ref="Q1923:Q1986" si="182">LEFT(N1923,SEARCH("/",N1923)-1)</f>
        <v>music</v>
      </c>
      <c r="R1923" t="str">
        <f t="shared" ref="R1923:R1986" si="183">MID(N1923,SEARCH("/",N1923)+1,255)</f>
        <v>indie rock</v>
      </c>
      <c r="S1923" s="13">
        <f t="shared" ref="S1923:S1986" si="184">(((J1923/60)/60)/24)+DATE(1970,1,1)+(-5/24)</f>
        <v>41074.013229166667</v>
      </c>
      <c r="T1923" s="13">
        <f t="shared" ref="T1923:T1986" si="185">(((I1923/60)/60)/24)+DATE(1970,1,1)+(-5/24)</f>
        <v>41104.013229166667</v>
      </c>
      <c r="U1923" s="17" t="str">
        <f>LOOKUP(D1923,{0,1000,5000,10000,15000,20000,25000,30000,35000,40000,45000,50000,100000001},{"Less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1.1555</v>
      </c>
      <c r="P1924" s="8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3">
        <f t="shared" si="184"/>
        <v>41590.047534722216</v>
      </c>
      <c r="T1924" s="13">
        <f t="shared" si="185"/>
        <v>41620.047534722216</v>
      </c>
      <c r="U1924" s="17" t="str">
        <f>LOOKUP(D1924,{0,1000,5000,10000,15000,20000,25000,30000,35000,40000,45000,50000,100000001},{"Less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2.4079999999999999</v>
      </c>
      <c r="P1925" s="8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3">
        <f t="shared" si="184"/>
        <v>40772.640416666662</v>
      </c>
      <c r="T1925" s="13">
        <f t="shared" si="185"/>
        <v>40812.999305555553</v>
      </c>
      <c r="U1925" s="17" t="str">
        <f>LOOKUP(D1925,{0,1000,5000,10000,15000,20000,25000,30000,35000,40000,45000,50000,100000001},{"Less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1.1439999999999999</v>
      </c>
      <c r="P1926" s="8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3">
        <f t="shared" si="184"/>
        <v>41626.552719907406</v>
      </c>
      <c r="T1926" s="13">
        <f t="shared" si="185"/>
        <v>41654.606249999997</v>
      </c>
      <c r="U1926" s="17" t="str">
        <f>LOOKUP(D1926,{0,1000,5000,10000,15000,20000,25000,30000,35000,40000,45000,50000,100000001},{"Less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1.1033333333333333</v>
      </c>
      <c r="P1927" s="8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3">
        <f t="shared" si="184"/>
        <v>41535.693148148144</v>
      </c>
      <c r="T1927" s="13">
        <f t="shared" si="185"/>
        <v>41557.791666666664</v>
      </c>
      <c r="U1927" s="17" t="str">
        <f>LOOKUP(D1927,{0,1000,5000,10000,15000,20000,25000,30000,35000,40000,45000,50000,100000001},{"Less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1.9537933333333333</v>
      </c>
      <c r="P1928" s="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3">
        <f t="shared" si="184"/>
        <v>40456.746018518512</v>
      </c>
      <c r="T1928" s="13">
        <f t="shared" si="185"/>
        <v>40483.80972222222</v>
      </c>
      <c r="U1928" s="17" t="str">
        <f>LOOKUP(D1928,{0,1000,5000,10000,15000,20000,25000,30000,35000,40000,45000,50000,100000001},{"Less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29" spans="1:21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1.0333333333333334</v>
      </c>
      <c r="P1929" s="8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3">
        <f t="shared" si="184"/>
        <v>40960.653229166666</v>
      </c>
      <c r="T1929" s="13">
        <f t="shared" si="185"/>
        <v>40975.999305555553</v>
      </c>
      <c r="U1929" s="17" t="str">
        <f>LOOKUP(D1929,{0,1000,5000,10000,15000,20000,25000,30000,35000,40000,45000,50000,100000001},{"Less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1.031372549019608</v>
      </c>
      <c r="P1930" s="8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3">
        <f t="shared" si="184"/>
        <v>41371.439745370371</v>
      </c>
      <c r="T1930" s="13">
        <f t="shared" si="185"/>
        <v>41401.439745370371</v>
      </c>
      <c r="U1930" s="17" t="str">
        <f>LOOKUP(D1930,{0,1000,5000,10000,15000,20000,25000,30000,35000,40000,45000,50000,100000001},{"Less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1.003125</v>
      </c>
      <c r="P1931" s="8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3">
        <f t="shared" si="184"/>
        <v>40686.813263888886</v>
      </c>
      <c r="T1931" s="13">
        <f t="shared" si="185"/>
        <v>40728.813263888886</v>
      </c>
      <c r="U1931" s="17" t="str">
        <f>LOOKUP(D1931,{0,1000,5000,10000,15000,20000,25000,30000,35000,40000,45000,50000,100000001},{"Less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1.27</v>
      </c>
      <c r="P1932" s="8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3">
        <f t="shared" si="184"/>
        <v>41402.350486111107</v>
      </c>
      <c r="T1932" s="13">
        <f t="shared" si="185"/>
        <v>41462.350486111107</v>
      </c>
      <c r="U1932" s="17" t="str">
        <f>LOOKUP(D1932,{0,1000,5000,10000,15000,20000,25000,30000,35000,40000,45000,50000,100000001},{"Less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1.20601</v>
      </c>
      <c r="P1933" s="8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3">
        <f t="shared" si="184"/>
        <v>41037.684131944443</v>
      </c>
      <c r="T1933" s="13">
        <f t="shared" si="185"/>
        <v>41050.9375</v>
      </c>
      <c r="U1933" s="17" t="str">
        <f>LOOKUP(D1933,{0,1000,5000,10000,15000,20000,25000,30000,35000,40000,45000,50000,100000001},{"Less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1.0699047619047619</v>
      </c>
      <c r="P1934" s="8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3">
        <f t="shared" si="184"/>
        <v>40911.601539351846</v>
      </c>
      <c r="T1934" s="13">
        <f t="shared" si="185"/>
        <v>40932.601539351846</v>
      </c>
      <c r="U1934" s="17" t="str">
        <f>LOOKUP(D1934,{0,1000,5000,10000,15000,20000,25000,30000,35000,40000,45000,50000,100000001},{"Less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1.7243333333333333</v>
      </c>
      <c r="P1935" s="8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3">
        <f t="shared" si="184"/>
        <v>41878.922534722216</v>
      </c>
      <c r="T1935" s="13">
        <f t="shared" si="185"/>
        <v>41908.922534722216</v>
      </c>
      <c r="U1935" s="17" t="str">
        <f>LOOKUP(D1935,{0,1000,5000,10000,15000,20000,25000,30000,35000,40000,45000,50000,100000001},{"Less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1.2362</v>
      </c>
      <c r="P1936" s="8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3">
        <f t="shared" si="184"/>
        <v>40865.658807870372</v>
      </c>
      <c r="T1936" s="13">
        <f t="shared" si="185"/>
        <v>40902</v>
      </c>
      <c r="U1936" s="17" t="str">
        <f>LOOKUP(D1936,{0,1000,5000,10000,15000,20000,25000,30000,35000,40000,45000,50000,100000001},{"Less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1.0840000000000001</v>
      </c>
      <c r="P1937" s="8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3">
        <f t="shared" si="184"/>
        <v>41773.72420138889</v>
      </c>
      <c r="T1937" s="13">
        <f t="shared" si="185"/>
        <v>41810.999305555553</v>
      </c>
      <c r="U1937" s="17" t="str">
        <f>LOOKUP(D1937,{0,1000,5000,10000,15000,20000,25000,30000,35000,40000,45000,50000,100000001},{"Less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1.1652013333333333</v>
      </c>
      <c r="P1938" s="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3">
        <f t="shared" si="184"/>
        <v>40852.68136574074</v>
      </c>
      <c r="T1938" s="13">
        <f t="shared" si="185"/>
        <v>40883.040972222218</v>
      </c>
      <c r="U1938" s="17" t="str">
        <f>LOOKUP(D1938,{0,1000,5000,10000,15000,20000,25000,30000,35000,40000,45000,50000,100000001},{"Less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1.8724499999999999</v>
      </c>
      <c r="P1939" s="8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3">
        <f t="shared" si="184"/>
        <v>41058.91065972222</v>
      </c>
      <c r="T1939" s="13">
        <f t="shared" si="185"/>
        <v>41074.957638888889</v>
      </c>
      <c r="U1939" s="17" t="str">
        <f>LOOKUP(D1939,{0,1000,5000,10000,15000,20000,25000,30000,35000,40000,45000,50000,100000001},{"Less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1.1593333333333333</v>
      </c>
      <c r="P1940" s="8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3">
        <f t="shared" si="184"/>
        <v>41426.05128472222</v>
      </c>
      <c r="T1940" s="13">
        <f t="shared" si="185"/>
        <v>41457</v>
      </c>
      <c r="U1940" s="17" t="str">
        <f>LOOKUP(D1940,{0,1000,5000,10000,15000,20000,25000,30000,35000,40000,45000,50000,100000001},{"Less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1.107</v>
      </c>
      <c r="P1941" s="8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3">
        <f t="shared" si="184"/>
        <v>41313.776712962957</v>
      </c>
      <c r="T1941" s="13">
        <f t="shared" si="185"/>
        <v>41343.735046296293</v>
      </c>
      <c r="U1941" s="17" t="str">
        <f>LOOKUP(D1941,{0,1000,5000,10000,15000,20000,25000,30000,35000,40000,45000,50000,100000001},{"Less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1.7092307692307693</v>
      </c>
      <c r="P1942" s="8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3">
        <f t="shared" si="184"/>
        <v>40670.298993055556</v>
      </c>
      <c r="T1942" s="13">
        <f t="shared" si="185"/>
        <v>40708.957638888889</v>
      </c>
      <c r="U1942" s="17" t="str">
        <f>LOOKUP(D1942,{0,1000,5000,10000,15000,20000,25000,30000,35000,40000,45000,50000,100000001},{"Less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1.2611835600000001</v>
      </c>
      <c r="P1943" s="8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3">
        <f t="shared" si="184"/>
        <v>41744.08253472222</v>
      </c>
      <c r="T1943" s="13">
        <f t="shared" si="185"/>
        <v>41774.08253472222</v>
      </c>
      <c r="U1943" s="17" t="str">
        <f>LOOKUP(D1943,{0,1000,5000,10000,15000,20000,25000,30000,35000,40000,45000,50000,100000001},{"Less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1.3844033333333334</v>
      </c>
      <c r="P1944" s="8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3">
        <f t="shared" si="184"/>
        <v>40638.619675925926</v>
      </c>
      <c r="T1944" s="13">
        <f t="shared" si="185"/>
        <v>40728.619675925926</v>
      </c>
      <c r="U1944" s="17" t="str">
        <f>LOOKUP(D1944,{0,1000,5000,10000,15000,20000,25000,30000,35000,40000,45000,50000,100000001},{"Less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17.052499999999998</v>
      </c>
      <c r="P1945" s="8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3">
        <f t="shared" si="184"/>
        <v>42548.061527777776</v>
      </c>
      <c r="T1945" s="13">
        <f t="shared" si="185"/>
        <v>42593.061527777776</v>
      </c>
      <c r="U1945" s="17" t="str">
        <f>LOOKUP(D1945,{0,1000,5000,10000,15000,20000,25000,30000,35000,40000,45000,50000,100000001},{"Less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7.8805550000000002</v>
      </c>
      <c r="P1946" s="8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3">
        <f t="shared" si="184"/>
        <v>41730.376041666663</v>
      </c>
      <c r="T1946" s="13">
        <f t="shared" si="185"/>
        <v>41760.376041666663</v>
      </c>
      <c r="U1946" s="17" t="str">
        <f>LOOKUP(D1946,{0,1000,5000,10000,15000,20000,25000,30000,35000,40000,45000,50000,100000001},{"Less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3.4801799999999998</v>
      </c>
      <c r="P1947" s="8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3">
        <f t="shared" si="184"/>
        <v>42157.043495370373</v>
      </c>
      <c r="T1947" s="13">
        <f t="shared" si="185"/>
        <v>42197.043495370373</v>
      </c>
      <c r="U1947" s="17" t="str">
        <f>LOOKUP(D1947,{0,1000,5000,10000,15000,20000,25000,30000,35000,40000,45000,50000,100000001},{"Less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1.4974666666666667</v>
      </c>
      <c r="P1948" s="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3">
        <f t="shared" si="184"/>
        <v>41688.941678240735</v>
      </c>
      <c r="T1948" s="13">
        <f t="shared" si="185"/>
        <v>41748.900011574071</v>
      </c>
      <c r="U1948" s="17" t="str">
        <f>LOOKUP(D1948,{0,1000,5000,10000,15000,20000,25000,30000,35000,40000,45000,50000,100000001},{"Less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1.0063375000000001</v>
      </c>
      <c r="P1949" s="8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3">
        <f t="shared" si="184"/>
        <v>40102.709722222222</v>
      </c>
      <c r="T1949" s="13">
        <f t="shared" si="185"/>
        <v>40140.040972222218</v>
      </c>
      <c r="U1949" s="17" t="str">
        <f>LOOKUP(D1949,{0,1000,5000,10000,15000,20000,25000,30000,35000,40000,45000,50000,100000001},{"Less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8.0021100000000001</v>
      </c>
      <c r="P1950" s="8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3">
        <f t="shared" si="184"/>
        <v>42473.395937499998</v>
      </c>
      <c r="T1950" s="13">
        <f t="shared" si="185"/>
        <v>42527.501388888886</v>
      </c>
      <c r="U1950" s="17" t="str">
        <f>LOOKUP(D1950,{0,1000,5000,10000,15000,20000,25000,30000,35000,40000,45000,50000,100000001},{"Less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1.0600260000000001</v>
      </c>
      <c r="P1951" s="8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3">
        <f t="shared" si="184"/>
        <v>41800.214710648142</v>
      </c>
      <c r="T1951" s="13">
        <f t="shared" si="185"/>
        <v>41830.214710648142</v>
      </c>
      <c r="U1951" s="17" t="str">
        <f>LOOKUP(D1951,{0,1000,5000,10000,15000,20000,25000,30000,35000,40000,45000,50000,100000001},{"Less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2.0051866666666669</v>
      </c>
      <c r="P1952" s="8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3">
        <f t="shared" si="184"/>
        <v>40623.973067129627</v>
      </c>
      <c r="T1952" s="13">
        <f t="shared" si="185"/>
        <v>40654.973067129627</v>
      </c>
      <c r="U1952" s="17" t="str">
        <f>LOOKUP(D1952,{0,1000,5000,10000,15000,20000,25000,30000,35000,40000,45000,50000,100000001},{"Less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2.1244399999999999</v>
      </c>
      <c r="P1953" s="8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3">
        <f t="shared" si="184"/>
        <v>42651.212233796294</v>
      </c>
      <c r="T1953" s="13">
        <f t="shared" si="185"/>
        <v>42681.253900462958</v>
      </c>
      <c r="U1953" s="17" t="str">
        <f>LOOKUP(D1953,{0,1000,5000,10000,15000,20000,25000,30000,35000,40000,45000,50000,100000001},{"Less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1.9847237142857144</v>
      </c>
      <c r="P1954" s="8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3">
        <f t="shared" si="184"/>
        <v>41526.398321759254</v>
      </c>
      <c r="T1954" s="13">
        <f t="shared" si="185"/>
        <v>41563.398321759254</v>
      </c>
      <c r="U1954" s="17" t="str">
        <f>LOOKUP(D1954,{0,1000,5000,10000,15000,20000,25000,30000,35000,40000,45000,50000,100000001},{"Less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2.2594666666666665</v>
      </c>
      <c r="P1955" s="8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3">
        <f t="shared" si="184"/>
        <v>40940.991493055553</v>
      </c>
      <c r="T1955" s="13">
        <f t="shared" si="185"/>
        <v>40969.916666666664</v>
      </c>
      <c r="U1955" s="17" t="str">
        <f>LOOKUP(D1955,{0,1000,5000,10000,15000,20000,25000,30000,35000,40000,45000,50000,100000001},{"Less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6.9894800000000004</v>
      </c>
      <c r="P1956" s="8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3">
        <f t="shared" si="184"/>
        <v>42394.372407407405</v>
      </c>
      <c r="T1956" s="13">
        <f t="shared" si="185"/>
        <v>42440.999999999993</v>
      </c>
      <c r="U1956" s="17" t="str">
        <f>LOOKUP(D1956,{0,1000,5000,10000,15000,20000,25000,30000,35000,40000,45000,50000,100000001},{"Less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3.9859528571428569</v>
      </c>
      <c r="P1957" s="8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3">
        <f t="shared" si="184"/>
        <v>41020.063437500001</v>
      </c>
      <c r="T1957" s="13">
        <f t="shared" si="185"/>
        <v>41052.583333333328</v>
      </c>
      <c r="U1957" s="17" t="str">
        <f>LOOKUP(D1957,{0,1000,5000,10000,15000,20000,25000,30000,35000,40000,45000,50000,100000001},{"Less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2.9403333333333332</v>
      </c>
      <c r="P1958" s="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3">
        <f t="shared" si="184"/>
        <v>42067.71533564815</v>
      </c>
      <c r="T1958" s="13">
        <f t="shared" si="185"/>
        <v>42112.673668981479</v>
      </c>
      <c r="U1958" s="17" t="str">
        <f>LOOKUP(D1958,{0,1000,5000,10000,15000,20000,25000,30000,35000,40000,45000,50000,100000001},{"Less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1.6750470000000002</v>
      </c>
      <c r="P1959" s="8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3">
        <f t="shared" si="184"/>
        <v>41178.890196759254</v>
      </c>
      <c r="T1959" s="13">
        <f t="shared" si="185"/>
        <v>41208.890196759254</v>
      </c>
      <c r="U1959" s="17" t="str">
        <f>LOOKUP(D1959,{0,1000,5000,10000,15000,20000,25000,30000,35000,40000,45000,50000,100000001},{"Less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14.355717142857143</v>
      </c>
      <c r="P1960" s="8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3">
        <f t="shared" si="184"/>
        <v>41326.779641203699</v>
      </c>
      <c r="T1960" s="13">
        <f t="shared" si="185"/>
        <v>41356.737974537034</v>
      </c>
      <c r="U1960" s="17" t="str">
        <f>LOOKUP(D1960,{0,1000,5000,10000,15000,20000,25000,30000,35000,40000,45000,50000,100000001},{"Less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1.5673440000000001</v>
      </c>
      <c r="P1961" s="8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3">
        <f t="shared" si="184"/>
        <v>41871.63726851852</v>
      </c>
      <c r="T1961" s="13">
        <f t="shared" si="185"/>
        <v>41912.791666666664</v>
      </c>
      <c r="U1961" s="17" t="str">
        <f>LOOKUP(D1961,{0,1000,5000,10000,15000,20000,25000,30000,35000,40000,45000,50000,100000001},{"Less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1.1790285714285715</v>
      </c>
      <c r="P1962" s="8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3">
        <f t="shared" si="184"/>
        <v>41964.154409722221</v>
      </c>
      <c r="T1962" s="13">
        <f t="shared" si="185"/>
        <v>41994.154409722221</v>
      </c>
      <c r="U1962" s="17" t="str">
        <f>LOOKUP(D1962,{0,1000,5000,10000,15000,20000,25000,30000,35000,40000,45000,50000,100000001},{"Less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11.053811999999999</v>
      </c>
      <c r="P1963" s="8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3">
        <f t="shared" si="184"/>
        <v>41147.986307870371</v>
      </c>
      <c r="T1963" s="13">
        <f t="shared" si="185"/>
        <v>41187.957638888889</v>
      </c>
      <c r="U1963" s="17" t="str">
        <f>LOOKUP(D1963,{0,1000,5000,10000,15000,20000,25000,30000,35000,40000,45000,50000,100000001},{"Less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1.9292499999999999</v>
      </c>
      <c r="P1964" s="8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3">
        <f t="shared" si="184"/>
        <v>41742.572175925925</v>
      </c>
      <c r="T1964" s="13">
        <f t="shared" si="185"/>
        <v>41772.572175925925</v>
      </c>
      <c r="U1964" s="17" t="str">
        <f>LOOKUP(D1964,{0,1000,5000,10000,15000,20000,25000,30000,35000,40000,45000,50000,100000001},{"Less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1.268842105263158</v>
      </c>
      <c r="P1965" s="8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3">
        <f t="shared" si="184"/>
        <v>41863.221458333333</v>
      </c>
      <c r="T1965" s="13">
        <f t="shared" si="185"/>
        <v>41898.221458333333</v>
      </c>
      <c r="U1965" s="17" t="str">
        <f>LOOKUP(D1965,{0,1000,5000,10000,15000,20000,25000,30000,35000,40000,45000,50000,100000001},{"Less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2.5957748878923765</v>
      </c>
      <c r="P1966" s="8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3">
        <f t="shared" si="184"/>
        <v>42452.064490740733</v>
      </c>
      <c r="T1966" s="13">
        <f t="shared" si="185"/>
        <v>42482.064490740733</v>
      </c>
      <c r="U1966" s="17" t="str">
        <f>LOOKUP(D1966,{0,1000,5000,10000,15000,20000,25000,30000,35000,40000,45000,50000,100000001},{"Less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2.6227999999999998</v>
      </c>
      <c r="P1967" s="8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3">
        <f t="shared" si="184"/>
        <v>40897.880902777775</v>
      </c>
      <c r="T1967" s="13">
        <f t="shared" si="185"/>
        <v>40919.833333333328</v>
      </c>
      <c r="U1967" s="17" t="str">
        <f>LOOKUP(D1967,{0,1000,5000,10000,15000,20000,25000,30000,35000,40000,45000,50000,100000001},{"Less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2.0674309000000002</v>
      </c>
      <c r="P1968" s="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3">
        <f t="shared" si="184"/>
        <v>41835.332152777773</v>
      </c>
      <c r="T1968" s="13">
        <f t="shared" si="185"/>
        <v>41865.332152777773</v>
      </c>
      <c r="U1968" s="17" t="str">
        <f>LOOKUP(D1968,{0,1000,5000,10000,15000,20000,25000,30000,35000,40000,45000,50000,100000001},{"Less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3.7012999999999998</v>
      </c>
      <c r="P1969" s="8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3">
        <f t="shared" si="184"/>
        <v>41730.455196759256</v>
      </c>
      <c r="T1969" s="13">
        <f t="shared" si="185"/>
        <v>41760.455196759256</v>
      </c>
      <c r="U1969" s="17" t="str">
        <f>LOOKUP(D1969,{0,1000,5000,10000,15000,20000,25000,30000,35000,40000,45000,50000,100000001},{"Less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2.8496600000000001</v>
      </c>
      <c r="P1970" s="8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3">
        <f t="shared" si="184"/>
        <v>42676.378645833327</v>
      </c>
      <c r="T1970" s="13">
        <f t="shared" si="185"/>
        <v>42707.420312499999</v>
      </c>
      <c r="U1970" s="17" t="str">
        <f>LOOKUP(D1970,{0,1000,5000,10000,15000,20000,25000,30000,35000,40000,45000,50000,100000001},{"Less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5.7907999999999999</v>
      </c>
      <c r="P1971" s="8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3">
        <f t="shared" si="184"/>
        <v>42557.584120370368</v>
      </c>
      <c r="T1971" s="13">
        <f t="shared" si="185"/>
        <v>42587.584120370368</v>
      </c>
      <c r="U1971" s="17" t="str">
        <f>LOOKUP(D1971,{0,1000,5000,10000,15000,20000,25000,30000,35000,40000,45000,50000,100000001},{"Less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11.318</v>
      </c>
      <c r="P1972" s="8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3">
        <f t="shared" si="184"/>
        <v>41323.984965277778</v>
      </c>
      <c r="T1972" s="13">
        <f t="shared" si="185"/>
        <v>41383.943298611113</v>
      </c>
      <c r="U1972" s="17" t="str">
        <f>LOOKUP(D1972,{0,1000,5000,10000,15000,20000,25000,30000,35000,40000,45000,50000,100000001},{"Less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2.6302771750000002</v>
      </c>
      <c r="P1973" s="8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3">
        <f t="shared" si="184"/>
        <v>41561.29237268518</v>
      </c>
      <c r="T1973" s="13">
        <f t="shared" si="185"/>
        <v>41592.958333333328</v>
      </c>
      <c r="U1973" s="17" t="str">
        <f>LOOKUP(D1973,{0,1000,5000,10000,15000,20000,25000,30000,35000,40000,45000,50000,100000001},{"Less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6.7447999999999997</v>
      </c>
      <c r="P1974" s="8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3">
        <f t="shared" si="184"/>
        <v>41200.803749999999</v>
      </c>
      <c r="T1974" s="13">
        <f t="shared" si="185"/>
        <v>41230.845416666663</v>
      </c>
      <c r="U1974" s="17" t="str">
        <f>LOOKUP(D1974,{0,1000,5000,10000,15000,20000,25000,30000,35000,40000,45000,50000,100000001},{"Less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2.5683081313131315</v>
      </c>
      <c r="P1975" s="8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3">
        <f t="shared" si="184"/>
        <v>42549.514629629623</v>
      </c>
      <c r="T1975" s="13">
        <f t="shared" si="185"/>
        <v>42588.083333333336</v>
      </c>
      <c r="U1975" s="17" t="str">
        <f>LOOKUP(D1975,{0,1000,5000,10000,15000,20000,25000,30000,35000,40000,45000,50000,100000001},{"Less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3.7549600000000001</v>
      </c>
      <c r="P1976" s="8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3">
        <f t="shared" si="184"/>
        <v>41445.125798611109</v>
      </c>
      <c r="T1976" s="13">
        <f t="shared" si="185"/>
        <v>41505.125798611109</v>
      </c>
      <c r="U1976" s="17" t="str">
        <f>LOOKUP(D1976,{0,1000,5000,10000,15000,20000,25000,30000,35000,40000,45000,50000,100000001},{"Less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2.0870837499999997</v>
      </c>
      <c r="P1977" s="8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3">
        <f t="shared" si="184"/>
        <v>41313.54688657407</v>
      </c>
      <c r="T1977" s="13">
        <f t="shared" si="185"/>
        <v>41343.54688657407</v>
      </c>
      <c r="U1977" s="17" t="str">
        <f>LOOKUP(D1977,{0,1000,5000,10000,15000,20000,25000,30000,35000,40000,45000,50000,100000001},{"Less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3.4660000000000002</v>
      </c>
      <c r="P1978" s="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3">
        <f t="shared" si="184"/>
        <v>41438.691261574073</v>
      </c>
      <c r="T1978" s="13">
        <f t="shared" si="185"/>
        <v>41468.691261574073</v>
      </c>
      <c r="U1978" s="17" t="str">
        <f>LOOKUP(D1978,{0,1000,5000,10000,15000,20000,25000,30000,35000,40000,45000,50000,100000001},{"Less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4.0232999999999999</v>
      </c>
      <c r="P1979" s="8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3">
        <f t="shared" si="184"/>
        <v>42311.008564814816</v>
      </c>
      <c r="T1979" s="13">
        <f t="shared" si="185"/>
        <v>42357.124305555553</v>
      </c>
      <c r="U1979" s="17" t="str">
        <f>LOOKUP(D1979,{0,1000,5000,10000,15000,20000,25000,30000,35000,40000,45000,50000,100000001},{"Less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10.2684514</v>
      </c>
      <c r="P1980" s="8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3">
        <f t="shared" si="184"/>
        <v>41039.017268518517</v>
      </c>
      <c r="T1980" s="13">
        <f t="shared" si="185"/>
        <v>41072.083333333328</v>
      </c>
      <c r="U1980" s="17" t="str">
        <f>LOOKUP(D1980,{0,1000,5000,10000,15000,20000,25000,30000,35000,40000,45000,50000,100000001},{"Less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1.14901155</v>
      </c>
      <c r="P1981" s="8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3">
        <f t="shared" si="184"/>
        <v>42290.25168981481</v>
      </c>
      <c r="T1981" s="13">
        <f t="shared" si="185"/>
        <v>42326.999305555553</v>
      </c>
      <c r="U1981" s="17" t="str">
        <f>LOOKUP(D1981,{0,1000,5000,10000,15000,20000,25000,30000,35000,40000,45000,50000,100000001},{"Less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3.5482402000000004</v>
      </c>
      <c r="P1982" s="8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3">
        <f t="shared" si="184"/>
        <v>42423.334050925921</v>
      </c>
      <c r="T1982" s="13">
        <f t="shared" si="185"/>
        <v>42463.292384259257</v>
      </c>
      <c r="U1982" s="17" t="str">
        <f>LOOKUP(D1982,{0,1000,5000,10000,15000,20000,25000,30000,35000,40000,45000,50000,100000001},{"Less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5.0799999999999998E-2</v>
      </c>
      <c r="P1983" s="8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3">
        <f t="shared" si="184"/>
        <v>41799.516956018517</v>
      </c>
      <c r="T1983" s="13">
        <f t="shared" si="185"/>
        <v>41829.516956018517</v>
      </c>
      <c r="U1983" s="17" t="str">
        <f>LOOKUP(D1983,{0,1000,5000,10000,15000,20000,25000,30000,35000,40000,45000,50000,100000001},{"Less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 s="8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3">
        <f t="shared" si="184"/>
        <v>42678.378321759257</v>
      </c>
      <c r="T1984" s="13">
        <f t="shared" si="185"/>
        <v>42708.419988425921</v>
      </c>
      <c r="U1984" s="17" t="str">
        <f>LOOKUP(D1984,{0,1000,5000,10000,15000,20000,25000,30000,35000,40000,45000,50000,100000001},{"Less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4.2999999999999997E-2</v>
      </c>
      <c r="P1985" s="8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3">
        <f t="shared" si="184"/>
        <v>42592.803449074076</v>
      </c>
      <c r="T1985" s="13">
        <f t="shared" si="185"/>
        <v>42615.083333333336</v>
      </c>
      <c r="U1985" s="17" t="str">
        <f>LOOKUP(D1985,{0,1000,5000,10000,15000,20000,25000,30000,35000,40000,45000,50000,100000001},{"Less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0"/>
        <v>0.21146666666666666</v>
      </c>
      <c r="P1986" s="8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3">
        <f t="shared" si="184"/>
        <v>41913.581956018512</v>
      </c>
      <c r="T1986" s="13">
        <f t="shared" si="185"/>
        <v>41973.623622685183</v>
      </c>
      <c r="U1986" s="17" t="str">
        <f>LOOKUP(D1986,{0,1000,5000,10000,15000,20000,25000,30000,35000,40000,45000,50000,100000001},{"Less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86">E1987/D1987</f>
        <v>3.1875000000000001E-2</v>
      </c>
      <c r="P1987" s="8">
        <f t="shared" ref="P1987:P2050" si="187">E1987/L1987</f>
        <v>12.75</v>
      </c>
      <c r="Q1987" t="str">
        <f t="shared" ref="Q1987:Q2050" si="188">LEFT(N1987,SEARCH("/",N1987)-1)</f>
        <v>photography</v>
      </c>
      <c r="R1987" t="str">
        <f t="shared" ref="R1987:R2050" si="189">MID(N1987,SEARCH("/",N1987)+1,255)</f>
        <v>people</v>
      </c>
      <c r="S1987" s="13">
        <f t="shared" ref="S1987:S2050" si="190">(((J1987/60)/60)/24)+DATE(1970,1,1)+(-5/24)</f>
        <v>42555.490405092591</v>
      </c>
      <c r="T1987" s="13">
        <f t="shared" ref="T1987:T2050" si="191">(((I1987/60)/60)/24)+DATE(1970,1,1)+(-5/24)</f>
        <v>42584.749999999993</v>
      </c>
      <c r="U1987" s="17" t="str">
        <f>LOOKUP(D1987,{0,1000,5000,10000,15000,20000,25000,30000,35000,40000,45000,50000,100000001},{"Less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5.0000000000000001E-4</v>
      </c>
      <c r="P1988" s="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3">
        <f t="shared" si="190"/>
        <v>42413.225497685176</v>
      </c>
      <c r="T1988" s="13">
        <f t="shared" si="191"/>
        <v>42443.183831018519</v>
      </c>
      <c r="U1988" s="17" t="str">
        <f>LOOKUP(D1988,{0,1000,5000,10000,15000,20000,25000,30000,35000,40000,45000,50000,100000001},{"Less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0.42472727272727273</v>
      </c>
      <c r="P1989" s="8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3">
        <f t="shared" si="190"/>
        <v>42034.431435185186</v>
      </c>
      <c r="T1989" s="13">
        <f t="shared" si="191"/>
        <v>42064.431435185186</v>
      </c>
      <c r="U1989" s="17" t="str">
        <f>LOOKUP(D1989,{0,1000,5000,10000,15000,20000,25000,30000,35000,40000,45000,50000,100000001},{"Less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90" spans="1:2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4.1666666666666666E-3</v>
      </c>
      <c r="P1990" s="8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3">
        <f t="shared" si="190"/>
        <v>42206.554884259262</v>
      </c>
      <c r="T1990" s="13">
        <f t="shared" si="191"/>
        <v>42236.554884259262</v>
      </c>
      <c r="U1990" s="17" t="str">
        <f>LOOKUP(D1990,{0,1000,5000,10000,15000,20000,25000,30000,35000,40000,45000,50000,100000001},{"Less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0.01</v>
      </c>
      <c r="P1991" s="8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3">
        <f t="shared" si="190"/>
        <v>42685.472314814811</v>
      </c>
      <c r="T1991" s="13">
        <f t="shared" si="191"/>
        <v>42715.472314814811</v>
      </c>
      <c r="U1991" s="17" t="str">
        <f>LOOKUP(D1991,{0,1000,5000,10000,15000,20000,25000,30000,35000,40000,45000,50000,100000001},{"Less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0.16966666666666666</v>
      </c>
      <c r="P1992" s="8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3">
        <f t="shared" si="190"/>
        <v>42397.987638888888</v>
      </c>
      <c r="T1992" s="13">
        <f t="shared" si="191"/>
        <v>42412.987638888888</v>
      </c>
      <c r="U1992" s="17" t="str">
        <f>LOOKUP(D1992,{0,1000,5000,10000,15000,20000,25000,30000,35000,40000,45000,50000,100000001},{"Less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7.0000000000000007E-2</v>
      </c>
      <c r="P1993" s="8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3">
        <f t="shared" si="190"/>
        <v>42167.685023148144</v>
      </c>
      <c r="T1993" s="13">
        <f t="shared" si="191"/>
        <v>42188.685023148144</v>
      </c>
      <c r="U1993" s="17" t="str">
        <f>LOOKUP(D1993,{0,1000,5000,10000,15000,20000,25000,30000,35000,40000,45000,50000,100000001},{"Less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1.3333333333333333E-3</v>
      </c>
      <c r="P1994" s="8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3">
        <f t="shared" si="190"/>
        <v>42022.935081018521</v>
      </c>
      <c r="T1994" s="13">
        <f t="shared" si="191"/>
        <v>42052.935081018521</v>
      </c>
      <c r="U1994" s="17" t="str">
        <f>LOOKUP(D1994,{0,1000,5000,10000,15000,20000,25000,30000,35000,40000,45000,50000,100000001},{"Less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 s="8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3">
        <f t="shared" si="190"/>
        <v>42329.380057870374</v>
      </c>
      <c r="T1995" s="13">
        <f t="shared" si="191"/>
        <v>42359.380057870374</v>
      </c>
      <c r="U1995" s="17" t="str">
        <f>LOOKUP(D1995,{0,1000,5000,10000,15000,20000,25000,30000,35000,40000,45000,50000,100000001},{"Less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 s="8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3">
        <f t="shared" si="190"/>
        <v>42650.797939814809</v>
      </c>
      <c r="T1996" s="13">
        <f t="shared" si="191"/>
        <v>42710.839606481481</v>
      </c>
      <c r="U1996" s="17" t="str">
        <f>LOOKUP(D1996,{0,1000,5000,10000,15000,20000,25000,30000,35000,40000,45000,50000,100000001},{"Less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7.8E-2</v>
      </c>
      <c r="P1997" s="8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3">
        <f t="shared" si="190"/>
        <v>42181.693703703706</v>
      </c>
      <c r="T1997" s="13">
        <f t="shared" si="191"/>
        <v>42201.693703703706</v>
      </c>
      <c r="U1997" s="17" t="str">
        <f>LOOKUP(D1997,{0,1000,5000,10000,15000,20000,25000,30000,35000,40000,45000,50000,100000001},{"Less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 s="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3">
        <f t="shared" si="190"/>
        <v>41800.611238425925</v>
      </c>
      <c r="T1998" s="13">
        <f t="shared" si="191"/>
        <v>41830.611238425925</v>
      </c>
      <c r="U1998" s="17" t="str">
        <f>LOOKUP(D1998,{0,1000,5000,10000,15000,20000,25000,30000,35000,40000,45000,50000,100000001},{"Less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 s="8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3">
        <f t="shared" si="190"/>
        <v>41847.722361111111</v>
      </c>
      <c r="T1999" s="13">
        <f t="shared" si="191"/>
        <v>41877.722361111111</v>
      </c>
      <c r="U1999" s="17" t="str">
        <f>LOOKUP(D1999,{0,1000,5000,10000,15000,20000,25000,30000,35000,40000,45000,50000,100000001},{"Less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0.26200000000000001</v>
      </c>
      <c r="P2000" s="8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3">
        <f t="shared" si="190"/>
        <v>41806.910162037035</v>
      </c>
      <c r="T2000" s="13">
        <f t="shared" si="191"/>
        <v>41851.910162037035</v>
      </c>
      <c r="U2000" s="17" t="str">
        <f>LOOKUP(D2000,{0,1000,5000,10000,15000,20000,25000,30000,35000,40000,45000,50000,100000001},{"Less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7.6129032258064515E-3</v>
      </c>
      <c r="P2001" s="8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3">
        <f t="shared" si="190"/>
        <v>41926.274398148147</v>
      </c>
      <c r="T2001" s="13">
        <f t="shared" si="191"/>
        <v>41956.316064814811</v>
      </c>
      <c r="U2001" s="17" t="str">
        <f>LOOKUP(D2001,{0,1000,5000,10000,15000,20000,25000,30000,35000,40000,45000,50000,100000001},{"Less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0.125</v>
      </c>
      <c r="P2002" s="8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3">
        <f t="shared" si="190"/>
        <v>42345.743206018517</v>
      </c>
      <c r="T2002" s="13">
        <f t="shared" si="191"/>
        <v>42375.743206018517</v>
      </c>
      <c r="U2002" s="17" t="str">
        <f>LOOKUP(D2002,{0,1000,5000,10000,15000,20000,25000,30000,35000,40000,45000,50000,100000001},{"Less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3.8212909090909091</v>
      </c>
      <c r="P2003" s="8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3">
        <f t="shared" si="190"/>
        <v>42136.001342592594</v>
      </c>
      <c r="T2003" s="13">
        <f t="shared" si="191"/>
        <v>42167.624999999993</v>
      </c>
      <c r="U2003" s="17" t="str">
        <f>LOOKUP(D2003,{0,1000,5000,10000,15000,20000,25000,30000,35000,40000,45000,50000,100000001},{"Less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2.1679422000000002</v>
      </c>
      <c r="P2004" s="8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3">
        <f t="shared" si="190"/>
        <v>42728.503969907404</v>
      </c>
      <c r="T2004" s="13">
        <f t="shared" si="191"/>
        <v>42758.503969907404</v>
      </c>
      <c r="U2004" s="17" t="str">
        <f>LOOKUP(D2004,{0,1000,5000,10000,15000,20000,25000,30000,35000,40000,45000,50000,100000001},{"Less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3.12</v>
      </c>
      <c r="P2005" s="8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3">
        <f t="shared" si="190"/>
        <v>40346.917268518519</v>
      </c>
      <c r="T2005" s="13">
        <f t="shared" si="191"/>
        <v>40361.75</v>
      </c>
      <c r="U2005" s="17" t="str">
        <f>LOOKUP(D2005,{0,1000,5000,10000,15000,20000,25000,30000,35000,40000,45000,50000,100000001},{"Less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2.3442048</v>
      </c>
      <c r="P2006" s="8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3">
        <f t="shared" si="190"/>
        <v>41800.396562499998</v>
      </c>
      <c r="T2006" s="13">
        <f t="shared" si="191"/>
        <v>41830.396562499998</v>
      </c>
      <c r="U2006" s="17" t="str">
        <f>LOOKUP(D2006,{0,1000,5000,10000,15000,20000,25000,30000,35000,40000,45000,50000,100000001},{"Less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1.236801</v>
      </c>
      <c r="P2007" s="8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3">
        <f t="shared" si="190"/>
        <v>41535.604374999995</v>
      </c>
      <c r="T2007" s="13">
        <f t="shared" si="191"/>
        <v>41562.957638888889</v>
      </c>
      <c r="U2007" s="17" t="str">
        <f>LOOKUP(D2007,{0,1000,5000,10000,15000,20000,25000,30000,35000,40000,45000,50000,100000001},{"Less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2.4784000000000002</v>
      </c>
      <c r="P2008" s="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3">
        <f t="shared" si="190"/>
        <v>41941.292187499996</v>
      </c>
      <c r="T2008" s="13">
        <f t="shared" si="191"/>
        <v>41976.333854166667</v>
      </c>
      <c r="U2008" s="17" t="str">
        <f>LOOKUP(D2008,{0,1000,5000,10000,15000,20000,25000,30000,35000,40000,45000,50000,100000001},{"Less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1.157092</v>
      </c>
      <c r="P2009" s="8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3">
        <f t="shared" si="190"/>
        <v>40347.629467592589</v>
      </c>
      <c r="T2009" s="13">
        <f t="shared" si="191"/>
        <v>40413.958333333328</v>
      </c>
      <c r="U2009" s="17" t="str">
        <f>LOOKUP(D2009,{0,1000,5000,10000,15000,20000,25000,30000,35000,40000,45000,50000,100000001},{"Less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1.1707484768810599</v>
      </c>
      <c r="P2010" s="8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3">
        <f t="shared" si="190"/>
        <v>40761.396087962959</v>
      </c>
      <c r="T2010" s="13">
        <f t="shared" si="191"/>
        <v>40805.396087962959</v>
      </c>
      <c r="U2010" s="17" t="str">
        <f>LOOKUP(D2010,{0,1000,5000,10000,15000,20000,25000,30000,35000,40000,45000,50000,100000001},{"Less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3.05158</v>
      </c>
      <c r="P2011" s="8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3">
        <f t="shared" si="190"/>
        <v>42661.115081018514</v>
      </c>
      <c r="T2011" s="13">
        <f t="shared" si="191"/>
        <v>42697.156747685185</v>
      </c>
      <c r="U2011" s="17" t="str">
        <f>LOOKUP(D2011,{0,1000,5000,10000,15000,20000,25000,30000,35000,40000,45000,50000,100000001},{"Less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3.2005299999999997</v>
      </c>
      <c r="P2012" s="8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3">
        <f t="shared" si="190"/>
        <v>42570.788090277776</v>
      </c>
      <c r="T2012" s="13">
        <f t="shared" si="191"/>
        <v>42600.788090277776</v>
      </c>
      <c r="U2012" s="17" t="str">
        <f>LOOKUP(D2012,{0,1000,5000,10000,15000,20000,25000,30000,35000,40000,45000,50000,100000001},{"Less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8.1956399999999991</v>
      </c>
      <c r="P2013" s="8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3">
        <f t="shared" si="190"/>
        <v>42347.150150462963</v>
      </c>
      <c r="T2013" s="13">
        <f t="shared" si="191"/>
        <v>42380.749999999993</v>
      </c>
      <c r="U2013" s="17" t="str">
        <f>LOOKUP(D2013,{0,1000,5000,10000,15000,20000,25000,30000,35000,40000,45000,50000,100000001},{"Less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2.3490000000000002</v>
      </c>
      <c r="P2014" s="8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3">
        <f t="shared" si="190"/>
        <v>42010.613900462959</v>
      </c>
      <c r="T2014" s="13">
        <f t="shared" si="191"/>
        <v>42040.613900462959</v>
      </c>
      <c r="U2014" s="17" t="str">
        <f>LOOKUP(D2014,{0,1000,5000,10000,15000,20000,25000,30000,35000,40000,45000,50000,100000001},{"Less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4.9491375</v>
      </c>
      <c r="P2015" s="8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3">
        <f t="shared" si="190"/>
        <v>42499.752476851849</v>
      </c>
      <c r="T2015" s="13">
        <f t="shared" si="191"/>
        <v>42559.752476851849</v>
      </c>
      <c r="U2015" s="17" t="str">
        <f>LOOKUP(D2015,{0,1000,5000,10000,15000,20000,25000,30000,35000,40000,45000,50000,100000001},{"Less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78.137822333333332</v>
      </c>
      <c r="P2016" s="8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3">
        <f t="shared" si="190"/>
        <v>41324.006238425922</v>
      </c>
      <c r="T2016" s="13">
        <f t="shared" si="191"/>
        <v>41357.964571759258</v>
      </c>
      <c r="U2016" s="17" t="str">
        <f>LOOKUP(D2016,{0,1000,5000,10000,15000,20000,25000,30000,35000,40000,45000,50000,100000001},{"Less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1.1300013888888889</v>
      </c>
      <c r="P2017" s="8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3">
        <f t="shared" si="190"/>
        <v>40765.668553240735</v>
      </c>
      <c r="T2017" s="13">
        <f t="shared" si="191"/>
        <v>40795.668553240735</v>
      </c>
      <c r="U2017" s="17" t="str">
        <f>LOOKUP(D2017,{0,1000,5000,10000,15000,20000,25000,30000,35000,40000,45000,50000,100000001},{"Less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9.2154220000000002</v>
      </c>
      <c r="P2018" s="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3">
        <f t="shared" si="190"/>
        <v>41312.672442129624</v>
      </c>
      <c r="T2018" s="13">
        <f t="shared" si="191"/>
        <v>41342.672442129624</v>
      </c>
      <c r="U2018" s="17" t="str">
        <f>LOOKUP(D2018,{0,1000,5000,10000,15000,20000,25000,30000,35000,40000,45000,50000,100000001},{"Less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1.2510239999999999</v>
      </c>
      <c r="P2019" s="8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3">
        <f t="shared" si="190"/>
        <v>40960.849016203698</v>
      </c>
      <c r="T2019" s="13">
        <f t="shared" si="191"/>
        <v>40991.958333333328</v>
      </c>
      <c r="U2019" s="17" t="str">
        <f>LOOKUP(D2019,{0,1000,5000,10000,15000,20000,25000,30000,35000,40000,45000,50000,100000001},{"Less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1.0224343076923077</v>
      </c>
      <c r="P2020" s="8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3">
        <f t="shared" si="190"/>
        <v>42199.157511574071</v>
      </c>
      <c r="T2020" s="13">
        <f t="shared" si="191"/>
        <v>42229.157511574071</v>
      </c>
      <c r="U2020" s="17" t="str">
        <f>LOOKUP(D2020,{0,1000,5000,10000,15000,20000,25000,30000,35000,40000,45000,50000,100000001},{"Less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4.8490975000000001</v>
      </c>
      <c r="P2021" s="8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3">
        <f t="shared" si="190"/>
        <v>42605.500243055554</v>
      </c>
      <c r="T2021" s="13">
        <f t="shared" si="191"/>
        <v>42635.500243055554</v>
      </c>
      <c r="U2021" s="17" t="str">
        <f>LOOKUP(D2021,{0,1000,5000,10000,15000,20000,25000,30000,35000,40000,45000,50000,100000001},{"Less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1.9233333333333333</v>
      </c>
      <c r="P2022" s="8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3">
        <f t="shared" si="190"/>
        <v>41736.88916666666</v>
      </c>
      <c r="T2022" s="13">
        <f t="shared" si="191"/>
        <v>41773.752777777772</v>
      </c>
      <c r="U2022" s="17" t="str">
        <f>LOOKUP(D2022,{0,1000,5000,10000,15000,20000,25000,30000,35000,40000,45000,50000,100000001},{"Less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2.8109999999999999</v>
      </c>
      <c r="P2023" s="8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3">
        <f t="shared" si="190"/>
        <v>41860.862233796295</v>
      </c>
      <c r="T2023" s="13">
        <f t="shared" si="191"/>
        <v>41905.862233796295</v>
      </c>
      <c r="U2023" s="17" t="str">
        <f>LOOKUP(D2023,{0,1000,5000,10000,15000,20000,25000,30000,35000,40000,45000,50000,100000001},{"Less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1.2513700000000001</v>
      </c>
      <c r="P2024" s="8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3">
        <f t="shared" si="190"/>
        <v>42502.36078703704</v>
      </c>
      <c r="T2024" s="13">
        <f t="shared" si="191"/>
        <v>42532.36078703704</v>
      </c>
      <c r="U2024" s="17" t="str">
        <f>LOOKUP(D2024,{0,1000,5000,10000,15000,20000,25000,30000,35000,40000,45000,50000,100000001},{"Less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1.61459</v>
      </c>
      <c r="P2025" s="8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3">
        <f t="shared" si="190"/>
        <v>42136.212418981479</v>
      </c>
      <c r="T2025" s="13">
        <f t="shared" si="191"/>
        <v>42166.212418981479</v>
      </c>
      <c r="U2025" s="17" t="str">
        <f>LOOKUP(D2025,{0,1000,5000,10000,15000,20000,25000,30000,35000,40000,45000,50000,100000001},{"Less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5.8535000000000004</v>
      </c>
      <c r="P2026" s="8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3">
        <f t="shared" si="190"/>
        <v>41099.758611111109</v>
      </c>
      <c r="T2026" s="13">
        <f t="shared" si="191"/>
        <v>41133.916666666664</v>
      </c>
      <c r="U2026" s="17" t="str">
        <f>LOOKUP(D2026,{0,1000,5000,10000,15000,20000,25000,30000,35000,40000,45000,50000,100000001},{"Less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2.0114999999999998</v>
      </c>
      <c r="P2027" s="8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3">
        <f t="shared" si="190"/>
        <v>42135.976226851846</v>
      </c>
      <c r="T2027" s="13">
        <f t="shared" si="191"/>
        <v>42165.976226851846</v>
      </c>
      <c r="U2027" s="17" t="str">
        <f>LOOKUP(D2027,{0,1000,5000,10000,15000,20000,25000,30000,35000,40000,45000,50000,100000001},{"Less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1.3348307999999998</v>
      </c>
      <c r="P2028" s="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3">
        <f t="shared" si="190"/>
        <v>41704.527604166666</v>
      </c>
      <c r="T2028" s="13">
        <f t="shared" si="191"/>
        <v>41749.957638888889</v>
      </c>
      <c r="U2028" s="17" t="str">
        <f>LOOKUP(D2028,{0,1000,5000,10000,15000,20000,25000,30000,35000,40000,45000,50000,100000001},{"Less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1.2024900000000001</v>
      </c>
      <c r="P2029" s="8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3">
        <f t="shared" si="190"/>
        <v>42048.605543981481</v>
      </c>
      <c r="T2029" s="13">
        <f t="shared" si="191"/>
        <v>42093.563877314817</v>
      </c>
      <c r="U2029" s="17" t="str">
        <f>LOOKUP(D2029,{0,1000,5000,10000,15000,20000,25000,30000,35000,40000,45000,50000,100000001},{"Less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1.2616666666666667</v>
      </c>
      <c r="P2030" s="8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3">
        <f t="shared" si="190"/>
        <v>40215.710717592592</v>
      </c>
      <c r="T2030" s="13">
        <f t="shared" si="191"/>
        <v>40252.704861111109</v>
      </c>
      <c r="U2030" s="17" t="str">
        <f>LOOKUP(D2030,{0,1000,5000,10000,15000,20000,25000,30000,35000,40000,45000,50000,100000001},{"Less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3.6120000000000001</v>
      </c>
      <c r="P2031" s="8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3">
        <f t="shared" si="190"/>
        <v>41847.813437500001</v>
      </c>
      <c r="T2031" s="13">
        <f t="shared" si="191"/>
        <v>41877.813437500001</v>
      </c>
      <c r="U2031" s="17" t="str">
        <f>LOOKUP(D2031,{0,1000,5000,10000,15000,20000,25000,30000,35000,40000,45000,50000,100000001},{"Less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2.26239013671875</v>
      </c>
      <c r="P2032" s="8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3">
        <f t="shared" si="190"/>
        <v>41212.788148148145</v>
      </c>
      <c r="T2032" s="13">
        <f t="shared" si="191"/>
        <v>41242.788148148145</v>
      </c>
      <c r="U2032" s="17" t="str">
        <f>LOOKUP(D2032,{0,1000,5000,10000,15000,20000,25000,30000,35000,40000,45000,50000,100000001},{"Less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1.2035</v>
      </c>
      <c r="P2033" s="8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3">
        <f t="shared" si="190"/>
        <v>41975.120983796289</v>
      </c>
      <c r="T2033" s="13">
        <f t="shared" si="191"/>
        <v>42012.833333333336</v>
      </c>
      <c r="U2033" s="17" t="str">
        <f>LOOKUP(D2033,{0,1000,5000,10000,15000,20000,25000,30000,35000,40000,45000,50000,100000001},{"Less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3.0418799999999999</v>
      </c>
      <c r="P2034" s="8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3">
        <f t="shared" si="190"/>
        <v>42689.35733796296</v>
      </c>
      <c r="T2034" s="13">
        <f t="shared" si="191"/>
        <v>42718.999999999993</v>
      </c>
      <c r="U2034" s="17" t="str">
        <f>LOOKUP(D2034,{0,1000,5000,10000,15000,20000,25000,30000,35000,40000,45000,50000,100000001},{"Less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1.7867599999999999</v>
      </c>
      <c r="P2035" s="8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3">
        <f t="shared" si="190"/>
        <v>41724.874050925922</v>
      </c>
      <c r="T2035" s="13">
        <f t="shared" si="191"/>
        <v>41754.874050925922</v>
      </c>
      <c r="U2035" s="17" t="str">
        <f>LOOKUP(D2035,{0,1000,5000,10000,15000,20000,25000,30000,35000,40000,45000,50000,100000001},{"Less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3.868199871794872</v>
      </c>
      <c r="P2036" s="8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3">
        <f t="shared" si="190"/>
        <v>42075.921678240738</v>
      </c>
      <c r="T2036" s="13">
        <f t="shared" si="191"/>
        <v>42131.081944444442</v>
      </c>
      <c r="U2036" s="17" t="str">
        <f>LOOKUP(D2036,{0,1000,5000,10000,15000,20000,25000,30000,35000,40000,45000,50000,100000001},{"Less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2.1103642500000004</v>
      </c>
      <c r="P2037" s="8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3">
        <f t="shared" si="190"/>
        <v>42311.41674768518</v>
      </c>
      <c r="T2037" s="13">
        <f t="shared" si="191"/>
        <v>42356.833333333336</v>
      </c>
      <c r="U2037" s="17" t="str">
        <f>LOOKUP(D2037,{0,1000,5000,10000,15000,20000,25000,30000,35000,40000,45000,50000,100000001},{"Less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1.3166833333333334</v>
      </c>
      <c r="P2038" s="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3">
        <f t="shared" si="190"/>
        <v>41738.656469907408</v>
      </c>
      <c r="T2038" s="13">
        <f t="shared" si="191"/>
        <v>41768.656469907408</v>
      </c>
      <c r="U2038" s="17" t="str">
        <f>LOOKUP(D2038,{0,1000,5000,10000,15000,20000,25000,30000,35000,40000,45000,50000,100000001},{"Less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3.0047639999999998</v>
      </c>
      <c r="P2039" s="8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3">
        <f t="shared" si="190"/>
        <v>41578.001770833333</v>
      </c>
      <c r="T2039" s="13">
        <f t="shared" si="191"/>
        <v>41638.043437499997</v>
      </c>
      <c r="U2039" s="17" t="str">
        <f>LOOKUP(D2039,{0,1000,5000,10000,15000,20000,25000,30000,35000,40000,45000,50000,100000001},{"Less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4.2051249999999998</v>
      </c>
      <c r="P2040" s="8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3">
        <f t="shared" si="190"/>
        <v>41424.062743055554</v>
      </c>
      <c r="T2040" s="13">
        <f t="shared" si="191"/>
        <v>41456.541666666664</v>
      </c>
      <c r="U2040" s="17" t="str">
        <f>LOOKUP(D2040,{0,1000,5000,10000,15000,20000,25000,30000,35000,40000,45000,50000,100000001},{"Less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1.362168</v>
      </c>
      <c r="P2041" s="8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3">
        <f t="shared" si="190"/>
        <v>42675.23061342592</v>
      </c>
      <c r="T2041" s="13">
        <f t="shared" si="191"/>
        <v>42704.999305555553</v>
      </c>
      <c r="U2041" s="17" t="str">
        <f>LOOKUP(D2041,{0,1000,5000,10000,15000,20000,25000,30000,35000,40000,45000,50000,100000001},{"Less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2.4817133333333334</v>
      </c>
      <c r="P2042" s="8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3">
        <f t="shared" si="190"/>
        <v>41578.718784722223</v>
      </c>
      <c r="T2042" s="13">
        <f t="shared" si="191"/>
        <v>41593.760451388887</v>
      </c>
      <c r="U2042" s="17" t="str">
        <f>LOOKUP(D2042,{0,1000,5000,10000,15000,20000,25000,30000,35000,40000,45000,50000,100000001},{"Less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1.8186315789473684</v>
      </c>
      <c r="P2043" s="8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3">
        <f t="shared" si="190"/>
        <v>42654.317442129628</v>
      </c>
      <c r="T2043" s="13">
        <f t="shared" si="191"/>
        <v>42684.359108796292</v>
      </c>
      <c r="U2043" s="17" t="str">
        <f>LOOKUP(D2043,{0,1000,5000,10000,15000,20000,25000,30000,35000,40000,45000,50000,100000001},{"Less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1.2353000000000001</v>
      </c>
      <c r="P2044" s="8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3">
        <f t="shared" si="190"/>
        <v>42331.499699074069</v>
      </c>
      <c r="T2044" s="13">
        <f t="shared" si="191"/>
        <v>42391.499699074069</v>
      </c>
      <c r="U2044" s="17" t="str">
        <f>LOOKUP(D2044,{0,1000,5000,10000,15000,20000,25000,30000,35000,40000,45000,50000,100000001},{"Less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5.0620938628158845</v>
      </c>
      <c r="P2045" s="8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3">
        <f t="shared" si="190"/>
        <v>42660.968483796292</v>
      </c>
      <c r="T2045" s="13">
        <f t="shared" si="191"/>
        <v>42714.999305555553</v>
      </c>
      <c r="U2045" s="17" t="str">
        <f>LOOKUP(D2045,{0,1000,5000,10000,15000,20000,25000,30000,35000,40000,45000,50000,100000001},{"Less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1.0821333333333334</v>
      </c>
      <c r="P2046" s="8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3">
        <f t="shared" si="190"/>
        <v>42138.475856481477</v>
      </c>
      <c r="T2046" s="13">
        <f t="shared" si="191"/>
        <v>42168.475856481477</v>
      </c>
      <c r="U2046" s="17" t="str">
        <f>LOOKUP(D2046,{0,1000,5000,10000,15000,20000,25000,30000,35000,40000,45000,50000,100000001},{"Less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8.1918387755102042</v>
      </c>
      <c r="P2047" s="8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3">
        <f t="shared" si="190"/>
        <v>41068.880173611105</v>
      </c>
      <c r="T2047" s="13">
        <f t="shared" si="191"/>
        <v>41098.880173611105</v>
      </c>
      <c r="U2047" s="17" t="str">
        <f>LOOKUP(D2047,{0,1000,5000,10000,15000,20000,25000,30000,35000,40000,45000,50000,100000001},{"Less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1.2110000000000001</v>
      </c>
      <c r="P2048" s="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3">
        <f t="shared" si="190"/>
        <v>41386.963472222218</v>
      </c>
      <c r="T2048" s="13">
        <f t="shared" si="191"/>
        <v>41416.963472222218</v>
      </c>
      <c r="U2048" s="17" t="str">
        <f>LOOKUP(D2048,{0,1000,5000,10000,15000,20000,25000,30000,35000,40000,45000,50000,100000001},{"Less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1.0299897959183673</v>
      </c>
      <c r="P2049" s="8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3">
        <f t="shared" si="190"/>
        <v>42081.695254629631</v>
      </c>
      <c r="T2049" s="13">
        <f t="shared" si="191"/>
        <v>42110.791666666664</v>
      </c>
      <c r="U2049" s="17" t="str">
        <f>LOOKUP(D2049,{0,1000,5000,10000,15000,20000,25000,30000,35000,40000,45000,50000,100000001},{"Less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86"/>
        <v>1.4833229411764706</v>
      </c>
      <c r="P2050" s="8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3">
        <f t="shared" si="190"/>
        <v>41387.443182870367</v>
      </c>
      <c r="T2050" s="13">
        <f t="shared" si="191"/>
        <v>41417.443182870367</v>
      </c>
      <c r="U2050" s="17" t="str">
        <f>LOOKUP(D2050,{0,1000,5000,10000,15000,20000,25000,30000,35000,40000,45000,50000,100000001},{"Less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51" spans="1:21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92">E2051/D2051</f>
        <v>1.2019070000000001</v>
      </c>
      <c r="P2051" s="8">
        <f t="shared" ref="P2051:P2114" si="193">E2051/L2051</f>
        <v>80.991037735849048</v>
      </c>
      <c r="Q2051" t="str">
        <f t="shared" ref="Q2051:Q2114" si="194">LEFT(N2051,SEARCH("/",N2051)-1)</f>
        <v>technology</v>
      </c>
      <c r="R2051" t="str">
        <f t="shared" ref="R2051:R2114" si="195">MID(N2051,SEARCH("/",N2051)+1,255)</f>
        <v>hardware</v>
      </c>
      <c r="S2051" s="13">
        <f t="shared" ref="S2051:S2114" si="196">(((J2051/60)/60)/24)+DATE(1970,1,1)+(-5/24)</f>
        <v>41575.319016203699</v>
      </c>
      <c r="T2051" s="13">
        <f t="shared" ref="T2051:T2114" si="197">(((I2051/60)/60)/24)+DATE(1970,1,1)+(-5/24)</f>
        <v>41610.749305555553</v>
      </c>
      <c r="U2051" s="17" t="str">
        <f>LOOKUP(D2051,{0,1000,5000,10000,15000,20000,25000,30000,35000,40000,45000,50000,100000001},{"Less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4.7327000000000004</v>
      </c>
      <c r="P2052" s="8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3">
        <f t="shared" si="196"/>
        <v>42114.863171296289</v>
      </c>
      <c r="T2052" s="13">
        <f t="shared" si="197"/>
        <v>42154.863171296289</v>
      </c>
      <c r="U2052" s="17" t="str">
        <f>LOOKUP(D2052,{0,1000,5000,10000,15000,20000,25000,30000,35000,40000,45000,50000,100000001},{"Less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1.303625</v>
      </c>
      <c r="P2053" s="8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3">
        <f t="shared" si="196"/>
        <v>41603.814085648148</v>
      </c>
      <c r="T2053" s="13">
        <f t="shared" si="197"/>
        <v>41633.814085648148</v>
      </c>
      <c r="U2053" s="17" t="str">
        <f>LOOKUP(D2053,{0,1000,5000,10000,15000,20000,25000,30000,35000,40000,45000,50000,100000001},{"Less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3.5304799999999998</v>
      </c>
      <c r="P2054" s="8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3">
        <f t="shared" si="196"/>
        <v>42374.875613425924</v>
      </c>
      <c r="T2054" s="13">
        <f t="shared" si="197"/>
        <v>42419.875613425924</v>
      </c>
      <c r="U2054" s="17" t="str">
        <f>LOOKUP(D2054,{0,1000,5000,10000,15000,20000,25000,30000,35000,40000,45000,50000,100000001},{"Less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1.0102</v>
      </c>
      <c r="P2055" s="8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3">
        <f t="shared" si="196"/>
        <v>42303.409155092588</v>
      </c>
      <c r="T2055" s="13">
        <f t="shared" si="197"/>
        <v>42333.450821759259</v>
      </c>
      <c r="U2055" s="17" t="str">
        <f>LOOKUP(D2055,{0,1000,5000,10000,15000,20000,25000,30000,35000,40000,45000,50000,100000001},{"Less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1.1359142857142857</v>
      </c>
      <c r="P2056" s="8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3">
        <f t="shared" si="196"/>
        <v>41731.312615740739</v>
      </c>
      <c r="T2056" s="13">
        <f t="shared" si="197"/>
        <v>41761.312615740739</v>
      </c>
      <c r="U2056" s="17" t="str">
        <f>LOOKUP(D2056,{0,1000,5000,10000,15000,20000,25000,30000,35000,40000,45000,50000,100000001},{"Less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1.6741666666666666</v>
      </c>
      <c r="P2057" s="8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3">
        <f t="shared" si="196"/>
        <v>41946.465775462959</v>
      </c>
      <c r="T2057" s="13">
        <f t="shared" si="197"/>
        <v>41975.958333333336</v>
      </c>
      <c r="U2057" s="17" t="str">
        <f>LOOKUP(D2057,{0,1000,5000,10000,15000,20000,25000,30000,35000,40000,45000,50000,100000001},{"Less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1.5345200000000001</v>
      </c>
      <c r="P2058" s="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3">
        <f t="shared" si="196"/>
        <v>41351.552569444444</v>
      </c>
      <c r="T2058" s="13">
        <f t="shared" si="197"/>
        <v>41381.552569444444</v>
      </c>
      <c r="U2058" s="17" t="str">
        <f>LOOKUP(D2058,{0,1000,5000,10000,15000,20000,25000,30000,35000,40000,45000,50000,100000001},{"Less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2.022322</v>
      </c>
      <c r="P2059" s="8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3">
        <f t="shared" si="196"/>
        <v>42396.286249999997</v>
      </c>
      <c r="T2059" s="13">
        <f t="shared" si="197"/>
        <v>42426.286249999997</v>
      </c>
      <c r="U2059" s="17" t="str">
        <f>LOOKUP(D2059,{0,1000,5000,10000,15000,20000,25000,30000,35000,40000,45000,50000,100000001},{"Less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1.6828125</v>
      </c>
      <c r="P2060" s="8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3">
        <f t="shared" si="196"/>
        <v>42026.16238425926</v>
      </c>
      <c r="T2060" s="13">
        <f t="shared" si="197"/>
        <v>42065.624999999993</v>
      </c>
      <c r="U2060" s="17" t="str">
        <f>LOOKUP(D2060,{0,1000,5000,10000,15000,20000,25000,30000,35000,40000,45000,50000,100000001},{"Less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1.4345666666666668</v>
      </c>
      <c r="P2061" s="8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3">
        <f t="shared" si="196"/>
        <v>42361.394143518519</v>
      </c>
      <c r="T2061" s="13">
        <f t="shared" si="197"/>
        <v>42400.707638888889</v>
      </c>
      <c r="U2061" s="17" t="str">
        <f>LOOKUP(D2061,{0,1000,5000,10000,15000,20000,25000,30000,35000,40000,45000,50000,100000001},{"Less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1.964</v>
      </c>
      <c r="P2062" s="8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3">
        <f t="shared" si="196"/>
        <v>41783.434606481482</v>
      </c>
      <c r="T2062" s="13">
        <f t="shared" si="197"/>
        <v>41843.434606481482</v>
      </c>
      <c r="U2062" s="17" t="str">
        <f>LOOKUP(D2062,{0,1000,5000,10000,15000,20000,25000,30000,35000,40000,45000,50000,100000001},{"Less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1.0791999999999999</v>
      </c>
      <c r="P2063" s="8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3">
        <f t="shared" si="196"/>
        <v>42705.556180555555</v>
      </c>
      <c r="T2063" s="13">
        <f t="shared" si="197"/>
        <v>42735.556180555555</v>
      </c>
      <c r="U2063" s="17" t="str">
        <f>LOOKUP(D2063,{0,1000,5000,10000,15000,20000,25000,30000,35000,40000,45000,50000,100000001},{"Less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1.14977</v>
      </c>
      <c r="P2064" s="8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3">
        <f t="shared" si="196"/>
        <v>42423.174745370365</v>
      </c>
      <c r="T2064" s="13">
        <f t="shared" si="197"/>
        <v>42453.1330787037</v>
      </c>
      <c r="U2064" s="17" t="str">
        <f>LOOKUP(D2064,{0,1000,5000,10000,15000,20000,25000,30000,35000,40000,45000,50000,100000001},{"Less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1.4804999999999999</v>
      </c>
      <c r="P2065" s="8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3">
        <f t="shared" si="196"/>
        <v>42472.524317129624</v>
      </c>
      <c r="T2065" s="13">
        <f t="shared" si="197"/>
        <v>42505.524317129624</v>
      </c>
      <c r="U2065" s="17" t="str">
        <f>LOOKUP(D2065,{0,1000,5000,10000,15000,20000,25000,30000,35000,40000,45000,50000,100000001},{"Less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1.9116676082790633</v>
      </c>
      <c r="P2066" s="8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3">
        <f t="shared" si="196"/>
        <v>41389.1565162037</v>
      </c>
      <c r="T2066" s="13">
        <f t="shared" si="197"/>
        <v>41425.291666666664</v>
      </c>
      <c r="U2066" s="17" t="str">
        <f>LOOKUP(D2066,{0,1000,5000,10000,15000,20000,25000,30000,35000,40000,45000,50000,100000001},{"Less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1.99215125</v>
      </c>
      <c r="P2067" s="8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3">
        <f t="shared" si="196"/>
        <v>41603.125335648147</v>
      </c>
      <c r="T2067" s="13">
        <f t="shared" si="197"/>
        <v>41633.125335648147</v>
      </c>
      <c r="U2067" s="17" t="str">
        <f>LOOKUP(D2067,{0,1000,5000,10000,15000,20000,25000,30000,35000,40000,45000,50000,100000001},{"Less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2.1859999999999999</v>
      </c>
      <c r="P2068" s="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3">
        <f t="shared" si="196"/>
        <v>41844.563460648147</v>
      </c>
      <c r="T2068" s="13">
        <f t="shared" si="197"/>
        <v>41874.563460648147</v>
      </c>
      <c r="U2068" s="17" t="str">
        <f>LOOKUP(D2068,{0,1000,5000,10000,15000,20000,25000,30000,35000,40000,45000,50000,100000001},{"Less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1.2686868686868686</v>
      </c>
      <c r="P2069" s="8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3">
        <f t="shared" si="196"/>
        <v>42115.645555555551</v>
      </c>
      <c r="T2069" s="13">
        <f t="shared" si="197"/>
        <v>42148.645555555551</v>
      </c>
      <c r="U2069" s="17" t="str">
        <f>LOOKUP(D2069,{0,1000,5000,10000,15000,20000,25000,30000,35000,40000,45000,50000,100000001},{"Less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1.0522388</v>
      </c>
      <c r="P2070" s="8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3">
        <f t="shared" si="196"/>
        <v>42633.633275462962</v>
      </c>
      <c r="T2070" s="13">
        <f t="shared" si="197"/>
        <v>42663.633275462962</v>
      </c>
      <c r="U2070" s="17" t="str">
        <f>LOOKUP(D2070,{0,1000,5000,10000,15000,20000,25000,30000,35000,40000,45000,50000,100000001},{"Less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1.2840666000000001</v>
      </c>
      <c r="P2071" s="8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3">
        <f t="shared" si="196"/>
        <v>42340.763784722221</v>
      </c>
      <c r="T2071" s="13">
        <f t="shared" si="197"/>
        <v>42371.763784722221</v>
      </c>
      <c r="U2071" s="17" t="str">
        <f>LOOKUP(D2071,{0,1000,5000,10000,15000,20000,25000,30000,35000,40000,45000,50000,100000001},{"Less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3.1732719999999999</v>
      </c>
      <c r="P2072" s="8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3">
        <f t="shared" si="196"/>
        <v>42519.448182870365</v>
      </c>
      <c r="T2072" s="13">
        <f t="shared" si="197"/>
        <v>42549.448182870365</v>
      </c>
      <c r="U2072" s="17" t="str">
        <f>LOOKUP(D2072,{0,1000,5000,10000,15000,20000,25000,30000,35000,40000,45000,50000,100000001},{"Less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2.8073000000000001</v>
      </c>
      <c r="P2073" s="8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3">
        <f t="shared" si="196"/>
        <v>42600.070416666662</v>
      </c>
      <c r="T2073" s="13">
        <f t="shared" si="197"/>
        <v>42645.070416666662</v>
      </c>
      <c r="U2073" s="17" t="str">
        <f>LOOKUP(D2073,{0,1000,5000,10000,15000,20000,25000,30000,35000,40000,45000,50000,100000001},{"Less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1.1073146853146854</v>
      </c>
      <c r="P2074" s="8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3">
        <f t="shared" si="196"/>
        <v>42467.373055555552</v>
      </c>
      <c r="T2074" s="13">
        <f t="shared" si="197"/>
        <v>42497.373055555552</v>
      </c>
      <c r="U2074" s="17" t="str">
        <f>LOOKUP(D2074,{0,1000,5000,10000,15000,20000,25000,30000,35000,40000,45000,50000,100000001},{"Less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1.5260429999999998</v>
      </c>
      <c r="P2075" s="8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3">
        <f t="shared" si="196"/>
        <v>42087.459699074076</v>
      </c>
      <c r="T2075" s="13">
        <f t="shared" si="197"/>
        <v>42132.459699074076</v>
      </c>
      <c r="U2075" s="17" t="str">
        <f>LOOKUP(D2075,{0,1000,5000,10000,15000,20000,25000,30000,35000,40000,45000,50000,100000001},{"Less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1.0249999999999999</v>
      </c>
      <c r="P2076" s="8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3">
        <f t="shared" si="196"/>
        <v>42466.617847222216</v>
      </c>
      <c r="T2076" s="13">
        <f t="shared" si="197"/>
        <v>42496.617847222216</v>
      </c>
      <c r="U2076" s="17" t="str">
        <f>LOOKUP(D2076,{0,1000,5000,10000,15000,20000,25000,30000,35000,40000,45000,50000,100000001},{"Less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16.783738373837384</v>
      </c>
      <c r="P2077" s="8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3">
        <f t="shared" si="196"/>
        <v>41450.473240740735</v>
      </c>
      <c r="T2077" s="13">
        <f t="shared" si="197"/>
        <v>41480.473240740735</v>
      </c>
      <c r="U2077" s="17" t="str">
        <f>LOOKUP(D2077,{0,1000,5000,10000,15000,20000,25000,30000,35000,40000,45000,50000,100000001},{"Less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5.4334915642458101</v>
      </c>
      <c r="P2078" s="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3">
        <f t="shared" si="196"/>
        <v>41803.672326388885</v>
      </c>
      <c r="T2078" s="13">
        <f t="shared" si="197"/>
        <v>41843.672326388885</v>
      </c>
      <c r="U2078" s="17" t="str">
        <f>LOOKUP(D2078,{0,1000,5000,10000,15000,20000,25000,30000,35000,40000,45000,50000,100000001},{"Less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1.1550800000000001</v>
      </c>
      <c r="P2079" s="8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3">
        <f t="shared" si="196"/>
        <v>42102.83421296296</v>
      </c>
      <c r="T2079" s="13">
        <f t="shared" si="197"/>
        <v>42160.666666666664</v>
      </c>
      <c r="U2079" s="17" t="str">
        <f>LOOKUP(D2079,{0,1000,5000,10000,15000,20000,25000,30000,35000,40000,45000,50000,100000001},{"Less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1.3120499999999999</v>
      </c>
      <c r="P2080" s="8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3">
        <f t="shared" si="196"/>
        <v>42692.563159722216</v>
      </c>
      <c r="T2080" s="13">
        <f t="shared" si="197"/>
        <v>42722.563159722216</v>
      </c>
      <c r="U2080" s="17" t="str">
        <f>LOOKUP(D2080,{0,1000,5000,10000,15000,20000,25000,30000,35000,40000,45000,50000,100000001},{"Less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2.8816999999999999</v>
      </c>
      <c r="P2081" s="8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3">
        <f t="shared" si="196"/>
        <v>42150.502233796295</v>
      </c>
      <c r="T2081" s="13">
        <f t="shared" si="197"/>
        <v>42180.583333333336</v>
      </c>
      <c r="U2081" s="17" t="str">
        <f>LOOKUP(D2081,{0,1000,5000,10000,15000,20000,25000,30000,35000,40000,45000,50000,100000001},{"Less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5.0780000000000003</v>
      </c>
      <c r="P2082" s="8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3">
        <f t="shared" si="196"/>
        <v>42289.748842592591</v>
      </c>
      <c r="T2082" s="13">
        <f t="shared" si="197"/>
        <v>42319.790509259255</v>
      </c>
      <c r="U2082" s="17" t="str">
        <f>LOOKUP(D2082,{0,1000,5000,10000,15000,20000,25000,30000,35000,40000,45000,50000,100000001},{"Less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1.1457142857142857</v>
      </c>
      <c r="P2083" s="8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3">
        <f t="shared" si="196"/>
        <v>41003.948553240742</v>
      </c>
      <c r="T2083" s="13">
        <f t="shared" si="197"/>
        <v>41044.999305555553</v>
      </c>
      <c r="U2083" s="17" t="str">
        <f>LOOKUP(D2083,{0,1000,5000,10000,15000,20000,25000,30000,35000,40000,45000,50000,100000001},{"Less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1.1073333333333333</v>
      </c>
      <c r="P2084" s="8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3">
        <f t="shared" si="196"/>
        <v>40810.911990740737</v>
      </c>
      <c r="T2084" s="13">
        <f t="shared" si="197"/>
        <v>40870.953657407401</v>
      </c>
      <c r="U2084" s="17" t="str">
        <f>LOOKUP(D2084,{0,1000,5000,10000,15000,20000,25000,30000,35000,40000,45000,50000,100000001},{"Less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1.1333333333333333</v>
      </c>
      <c r="P2085" s="8">
        <f t="shared" si="193"/>
        <v>34</v>
      </c>
      <c r="Q2085" t="str">
        <f t="shared" si="194"/>
        <v>music</v>
      </c>
      <c r="R2085" t="str">
        <f t="shared" si="195"/>
        <v>indie rock</v>
      </c>
      <c r="S2085" s="13">
        <f t="shared" si="196"/>
        <v>41034.513831018514</v>
      </c>
      <c r="T2085" s="13">
        <f t="shared" si="197"/>
        <v>41064.513831018514</v>
      </c>
      <c r="U2085" s="17" t="str">
        <f>LOOKUP(D2085,{0,1000,5000,10000,15000,20000,25000,30000,35000,40000,45000,50000,100000001},{"Less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1.0833333333333333</v>
      </c>
      <c r="P2086" s="8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3">
        <f t="shared" si="196"/>
        <v>41731.624791666662</v>
      </c>
      <c r="T2086" s="13">
        <f t="shared" si="197"/>
        <v>41763.082638888889</v>
      </c>
      <c r="U2086" s="17" t="str">
        <f>LOOKUP(D2086,{0,1000,5000,10000,15000,20000,25000,30000,35000,40000,45000,50000,100000001},{"Less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1.2353333333333334</v>
      </c>
      <c r="P2087" s="8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3">
        <f t="shared" si="196"/>
        <v>41075.627164351848</v>
      </c>
      <c r="T2087" s="13">
        <f t="shared" si="197"/>
        <v>41105.627164351848</v>
      </c>
      <c r="U2087" s="17" t="str">
        <f>LOOKUP(D2087,{0,1000,5000,10000,15000,20000,25000,30000,35000,40000,45000,50000,100000001},{"Less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1.0069999999999999</v>
      </c>
      <c r="P2088" s="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3">
        <f t="shared" si="196"/>
        <v>40860.462175925924</v>
      </c>
      <c r="T2088" s="13">
        <f t="shared" si="197"/>
        <v>40890.999305555553</v>
      </c>
      <c r="U2088" s="17" t="str">
        <f>LOOKUP(D2088,{0,1000,5000,10000,15000,20000,25000,30000,35000,40000,45000,50000,100000001},{"Less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1.0353333333333334</v>
      </c>
      <c r="P2089" s="8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3">
        <f t="shared" si="196"/>
        <v>40763.996041666665</v>
      </c>
      <c r="T2089" s="13">
        <f t="shared" si="197"/>
        <v>40793.996041666665</v>
      </c>
      <c r="U2089" s="17" t="str">
        <f>LOOKUP(D2089,{0,1000,5000,10000,15000,20000,25000,30000,35000,40000,45000,50000,100000001},{"Less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1.1551066666666667</v>
      </c>
      <c r="P2090" s="8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3">
        <f t="shared" si="196"/>
        <v>40395.506388888884</v>
      </c>
      <c r="T2090" s="13">
        <f t="shared" si="197"/>
        <v>40431.957638888889</v>
      </c>
      <c r="U2090" s="17" t="str">
        <f>LOOKUP(D2090,{0,1000,5000,10000,15000,20000,25000,30000,35000,40000,45000,50000,100000001},{"Less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1.2040040000000001</v>
      </c>
      <c r="P2091" s="8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3">
        <f t="shared" si="196"/>
        <v>41452.867986111109</v>
      </c>
      <c r="T2091" s="13">
        <f t="shared" si="197"/>
        <v>41487.867986111109</v>
      </c>
      <c r="U2091" s="17" t="str">
        <f>LOOKUP(D2091,{0,1000,5000,10000,15000,20000,25000,30000,35000,40000,45000,50000,100000001},{"Less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1.1504037499999999</v>
      </c>
      <c r="P2092" s="8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3">
        <f t="shared" si="196"/>
        <v>41299.173090277778</v>
      </c>
      <c r="T2092" s="13">
        <f t="shared" si="197"/>
        <v>41329.173090277778</v>
      </c>
      <c r="U2092" s="17" t="str">
        <f>LOOKUP(D2092,{0,1000,5000,10000,15000,20000,25000,30000,35000,40000,45000,50000,100000001},{"Less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1.2046777777777777</v>
      </c>
      <c r="P2093" s="8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3">
        <f t="shared" si="196"/>
        <v>40555.114328703698</v>
      </c>
      <c r="T2093" s="13">
        <f t="shared" si="197"/>
        <v>40603.625</v>
      </c>
      <c r="U2093" s="17" t="str">
        <f>LOOKUP(D2093,{0,1000,5000,10000,15000,20000,25000,30000,35000,40000,45000,50000,100000001},{"Less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1.0128333333333333</v>
      </c>
      <c r="P2094" s="8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3">
        <f t="shared" si="196"/>
        <v>40763.499212962961</v>
      </c>
      <c r="T2094" s="13">
        <f t="shared" si="197"/>
        <v>40823.499212962961</v>
      </c>
      <c r="U2094" s="17" t="str">
        <f>LOOKUP(D2094,{0,1000,5000,10000,15000,20000,25000,30000,35000,40000,45000,50000,100000001},{"Less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1.0246666666666666</v>
      </c>
      <c r="P2095" s="8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3">
        <f t="shared" si="196"/>
        <v>41205.646203703705</v>
      </c>
      <c r="T2095" s="13">
        <f t="shared" si="197"/>
        <v>41265.68787037037</v>
      </c>
      <c r="U2095" s="17" t="str">
        <f>LOOKUP(D2095,{0,1000,5000,10000,15000,20000,25000,30000,35000,40000,45000,50000,100000001},{"Less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1.2054285714285715</v>
      </c>
      <c r="P2096" s="8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3">
        <f t="shared" si="196"/>
        <v>40938.811689814815</v>
      </c>
      <c r="T2096" s="13">
        <f t="shared" si="197"/>
        <v>40972.916666666664</v>
      </c>
      <c r="U2096" s="17" t="str">
        <f>LOOKUP(D2096,{0,1000,5000,10000,15000,20000,25000,30000,35000,40000,45000,50000,100000001},{"Less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</v>
      </c>
      <c r="P2097" s="8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3">
        <f t="shared" si="196"/>
        <v>40758.525150462956</v>
      </c>
      <c r="T2097" s="13">
        <f t="shared" si="197"/>
        <v>40818.525150462956</v>
      </c>
      <c r="U2097" s="17" t="str">
        <f>LOOKUP(D2097,{0,1000,5000,10000,15000,20000,25000,30000,35000,40000,45000,50000,100000001},{"Less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1.0166666666666666</v>
      </c>
      <c r="P2098" s="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3">
        <f t="shared" si="196"/>
        <v>41192.550173611111</v>
      </c>
      <c r="T2098" s="13">
        <f t="shared" si="197"/>
        <v>41207.957638888889</v>
      </c>
      <c r="U2098" s="17" t="str">
        <f>LOOKUP(D2098,{0,1000,5000,10000,15000,20000,25000,30000,35000,40000,45000,50000,100000001},{"Less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</v>
      </c>
      <c r="P2099" s="8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3">
        <f t="shared" si="196"/>
        <v>40818.376562499994</v>
      </c>
      <c r="T2099" s="13">
        <f t="shared" si="197"/>
        <v>40878.418229166666</v>
      </c>
      <c r="U2099" s="17" t="str">
        <f>LOOKUP(D2099,{0,1000,5000,10000,15000,20000,25000,30000,35000,40000,45000,50000,100000001},{"Less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1.0033333333333334</v>
      </c>
      <c r="P2100" s="8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3">
        <f t="shared" si="196"/>
        <v>40945.905497685184</v>
      </c>
      <c r="T2100" s="13">
        <f t="shared" si="197"/>
        <v>40975.905497685184</v>
      </c>
      <c r="U2100" s="17" t="str">
        <f>LOOKUP(D2100,{0,1000,5000,10000,15000,20000,25000,30000,35000,40000,45000,50000,100000001},{"Less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01" spans="1:21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1.3236666666666668</v>
      </c>
      <c r="P2101" s="8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3">
        <f t="shared" si="196"/>
        <v>42173.53800925926</v>
      </c>
      <c r="T2101" s="13">
        <f t="shared" si="197"/>
        <v>42186.944444444445</v>
      </c>
      <c r="U2101" s="17" t="str">
        <f>LOOKUP(D2101,{0,1000,5000,10000,15000,20000,25000,30000,35000,40000,45000,50000,100000001},{"Less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1.3666666666666667</v>
      </c>
      <c r="P2102" s="8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3">
        <f t="shared" si="196"/>
        <v>41074.62663194444</v>
      </c>
      <c r="T2102" s="13">
        <f t="shared" si="197"/>
        <v>41089.957638888889</v>
      </c>
      <c r="U2102" s="17" t="str">
        <f>LOOKUP(D2102,{0,1000,5000,10000,15000,20000,25000,30000,35000,40000,45000,50000,100000001},{"Less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1.1325000000000001</v>
      </c>
      <c r="P2103" s="8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3">
        <f t="shared" si="196"/>
        <v>40891.941134259258</v>
      </c>
      <c r="T2103" s="13">
        <f t="shared" si="197"/>
        <v>40951.941134259258</v>
      </c>
      <c r="U2103" s="17" t="str">
        <f>LOOKUP(D2103,{0,1000,5000,10000,15000,20000,25000,30000,35000,40000,45000,50000,100000001},{"Less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1.36</v>
      </c>
      <c r="P2104" s="8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3">
        <f t="shared" si="196"/>
        <v>40638.660277777773</v>
      </c>
      <c r="T2104" s="13">
        <f t="shared" si="197"/>
        <v>40668.660277777773</v>
      </c>
      <c r="U2104" s="17" t="str">
        <f>LOOKUP(D2104,{0,1000,5000,10000,15000,20000,25000,30000,35000,40000,45000,50000,100000001},{"Less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1.4612318374694613</v>
      </c>
      <c r="P2105" s="8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3">
        <f t="shared" si="196"/>
        <v>41192.546608796292</v>
      </c>
      <c r="T2105" s="13">
        <f t="shared" si="197"/>
        <v>41222.588275462964</v>
      </c>
      <c r="U2105" s="17" t="str">
        <f>LOOKUP(D2105,{0,1000,5000,10000,15000,20000,25000,30000,35000,40000,45000,50000,100000001},{"Less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1.2949999999999999</v>
      </c>
      <c r="P2106" s="8">
        <f t="shared" si="193"/>
        <v>28</v>
      </c>
      <c r="Q2106" t="str">
        <f t="shared" si="194"/>
        <v>music</v>
      </c>
      <c r="R2106" t="str">
        <f t="shared" si="195"/>
        <v>indie rock</v>
      </c>
      <c r="S2106" s="13">
        <f t="shared" si="196"/>
        <v>41393.86613425926</v>
      </c>
      <c r="T2106" s="13">
        <f t="shared" si="197"/>
        <v>41424.791666666664</v>
      </c>
      <c r="U2106" s="17" t="str">
        <f>LOOKUP(D2106,{0,1000,5000,10000,15000,20000,25000,30000,35000,40000,45000,50000,100000001},{"Less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2.54</v>
      </c>
      <c r="P2107" s="8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3">
        <f t="shared" si="196"/>
        <v>41951.580474537033</v>
      </c>
      <c r="T2107" s="13">
        <f t="shared" si="197"/>
        <v>41963.958333333336</v>
      </c>
      <c r="U2107" s="17" t="str">
        <f>LOOKUP(D2107,{0,1000,5000,10000,15000,20000,25000,30000,35000,40000,45000,50000,100000001},{"Less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1.0704545454545455</v>
      </c>
      <c r="P2108" s="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3">
        <f t="shared" si="196"/>
        <v>41270.006643518514</v>
      </c>
      <c r="T2108" s="13">
        <f t="shared" si="197"/>
        <v>41300.006643518514</v>
      </c>
      <c r="U2108" s="17" t="str">
        <f>LOOKUP(D2108,{0,1000,5000,10000,15000,20000,25000,30000,35000,40000,45000,50000,100000001},{"Less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1.0773299999999999</v>
      </c>
      <c r="P2109" s="8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3">
        <f t="shared" si="196"/>
        <v>41934.502233796295</v>
      </c>
      <c r="T2109" s="13">
        <f t="shared" si="197"/>
        <v>41955.543900462959</v>
      </c>
      <c r="U2109" s="17" t="str">
        <f>LOOKUP(D2109,{0,1000,5000,10000,15000,20000,25000,30000,35000,40000,45000,50000,100000001},{"Less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1.0731250000000001</v>
      </c>
      <c r="P2110" s="8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3">
        <f t="shared" si="196"/>
        <v>41134.967361111107</v>
      </c>
      <c r="T2110" s="13">
        <f t="shared" si="197"/>
        <v>41161.954861111109</v>
      </c>
      <c r="U2110" s="17" t="str">
        <f>LOOKUP(D2110,{0,1000,5000,10000,15000,20000,25000,30000,35000,40000,45000,50000,100000001},{"Less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1.06525</v>
      </c>
      <c r="P2111" s="8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3">
        <f t="shared" si="196"/>
        <v>42160.500196759262</v>
      </c>
      <c r="T2111" s="13">
        <f t="shared" si="197"/>
        <v>42190.500196759262</v>
      </c>
      <c r="U2111" s="17" t="str">
        <f>LOOKUP(D2111,{0,1000,5000,10000,15000,20000,25000,30000,35000,40000,45000,50000,100000001},{"Less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1.0035000000000001</v>
      </c>
      <c r="P2112" s="8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3">
        <f t="shared" si="196"/>
        <v>41759.462604166663</v>
      </c>
      <c r="T2112" s="13">
        <f t="shared" si="197"/>
        <v>41786.999305555553</v>
      </c>
      <c r="U2112" s="17" t="str">
        <f>LOOKUP(D2112,{0,1000,5000,10000,15000,20000,25000,30000,35000,40000,45000,50000,100000001},{"Less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1.0649999999999999</v>
      </c>
      <c r="P2113" s="8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3">
        <f t="shared" si="196"/>
        <v>40702.988715277774</v>
      </c>
      <c r="T2113" s="13">
        <f t="shared" si="197"/>
        <v>40769.833333333328</v>
      </c>
      <c r="U2113" s="17" t="str">
        <f>LOOKUP(D2113,{0,1000,5000,10000,15000,20000,25000,30000,35000,40000,45000,50000,100000001},{"Less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2"/>
        <v>1</v>
      </c>
      <c r="P2114" s="8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3">
        <f t="shared" si="196"/>
        <v>41365.719826388886</v>
      </c>
      <c r="T2114" s="13">
        <f t="shared" si="197"/>
        <v>41379.719826388886</v>
      </c>
      <c r="U2114" s="17" t="str">
        <f>LOOKUP(D2114,{0,1000,5000,10000,15000,20000,25000,30000,35000,40000,45000,50000,100000001},{"Less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98">E2115/D2115</f>
        <v>1.0485714285714285</v>
      </c>
      <c r="P2115" s="8">
        <f t="shared" ref="P2115:P2178" si="199">E2115/L2115</f>
        <v>68.598130841121488</v>
      </c>
      <c r="Q2115" t="str">
        <f t="shared" ref="Q2115:Q2178" si="200">LEFT(N2115,SEARCH("/",N2115)-1)</f>
        <v>music</v>
      </c>
      <c r="R2115" t="str">
        <f t="shared" ref="R2115:R2178" si="201">MID(N2115,SEARCH("/",N2115)+1,255)</f>
        <v>indie rock</v>
      </c>
      <c r="S2115" s="13">
        <f t="shared" ref="S2115:S2178" si="202">(((J2115/60)/60)/24)+DATE(1970,1,1)+(-5/24)</f>
        <v>41870.657129629624</v>
      </c>
      <c r="T2115" s="13">
        <f t="shared" ref="T2115:T2178" si="203">(((I2115/60)/60)/24)+DATE(1970,1,1)+(-5/24)</f>
        <v>41905.657129629624</v>
      </c>
      <c r="U2115" s="17" t="str">
        <f>LOOKUP(D2115,{0,1000,5000,10000,15000,20000,25000,30000,35000,40000,45000,50000,100000001},{"Less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1.0469999999999999</v>
      </c>
      <c r="P2116" s="8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3">
        <f t="shared" si="202"/>
        <v>40458.607291666667</v>
      </c>
      <c r="T2116" s="13">
        <f t="shared" si="203"/>
        <v>40520.999305555553</v>
      </c>
      <c r="U2116" s="17" t="str">
        <f>LOOKUP(D2116,{0,1000,5000,10000,15000,20000,25000,30000,35000,40000,45000,50000,100000001},{"Less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2.2566666666666668</v>
      </c>
      <c r="P2117" s="8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3">
        <f t="shared" si="202"/>
        <v>40563.872696759259</v>
      </c>
      <c r="T2117" s="13">
        <f t="shared" si="203"/>
        <v>40593.872696759259</v>
      </c>
      <c r="U2117" s="17" t="str">
        <f>LOOKUP(D2117,{0,1000,5000,10000,15000,20000,25000,30000,35000,40000,45000,50000,100000001},{"Less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1.0090416666666666</v>
      </c>
      <c r="P2118" s="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3">
        <f t="shared" si="202"/>
        <v>41136.569479166668</v>
      </c>
      <c r="T2118" s="13">
        <f t="shared" si="203"/>
        <v>41184.569479166668</v>
      </c>
      <c r="U2118" s="17" t="str">
        <f>LOOKUP(D2118,{0,1000,5000,10000,15000,20000,25000,30000,35000,40000,45000,50000,100000001},{"Less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1.4775</v>
      </c>
      <c r="P2119" s="8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3">
        <f t="shared" si="202"/>
        <v>42289.851261574069</v>
      </c>
      <c r="T2119" s="13">
        <f t="shared" si="203"/>
        <v>42303.999305555553</v>
      </c>
      <c r="U2119" s="17" t="str">
        <f>LOOKUP(D2119,{0,1000,5000,10000,15000,20000,25000,30000,35000,40000,45000,50000,100000001},{"Less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1.3461099999999999</v>
      </c>
      <c r="P2120" s="8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3">
        <f t="shared" si="202"/>
        <v>40718.631203703699</v>
      </c>
      <c r="T2120" s="13">
        <f t="shared" si="203"/>
        <v>40748.631203703699</v>
      </c>
      <c r="U2120" s="17" t="str">
        <f>LOOKUP(D2120,{0,1000,5000,10000,15000,20000,25000,30000,35000,40000,45000,50000,100000001},{"Less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1.0075000000000001</v>
      </c>
      <c r="P2121" s="8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3">
        <f t="shared" si="202"/>
        <v>41106.921817129631</v>
      </c>
      <c r="T2121" s="13">
        <f t="shared" si="203"/>
        <v>41136.921817129631</v>
      </c>
      <c r="U2121" s="17" t="str">
        <f>LOOKUP(D2121,{0,1000,5000,10000,15000,20000,25000,30000,35000,40000,45000,50000,100000001},{"Less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1.00880375</v>
      </c>
      <c r="P2122" s="8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3">
        <f t="shared" si="202"/>
        <v>41591.756203703699</v>
      </c>
      <c r="T2122" s="13">
        <f t="shared" si="203"/>
        <v>41640.756203703699</v>
      </c>
      <c r="U2122" s="17" t="str">
        <f>LOOKUP(D2122,{0,1000,5000,10000,15000,20000,25000,30000,35000,40000,45000,50000,100000001},{"Less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5.6800000000000002E-3</v>
      </c>
      <c r="P2123" s="8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3">
        <f t="shared" si="202"/>
        <v>42716.534120370365</v>
      </c>
      <c r="T2123" s="13">
        <f t="shared" si="203"/>
        <v>42746.534120370365</v>
      </c>
      <c r="U2123" s="17" t="str">
        <f>LOOKUP(D2123,{0,1000,5000,10000,15000,20000,25000,30000,35000,40000,45000,50000,100000001},{"Less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3.875E-3</v>
      </c>
      <c r="P2124" s="8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3">
        <f t="shared" si="202"/>
        <v>42712.092233796291</v>
      </c>
      <c r="T2124" s="13">
        <f t="shared" si="203"/>
        <v>42742.092233796291</v>
      </c>
      <c r="U2124" s="17" t="str">
        <f>LOOKUP(D2124,{0,1000,5000,10000,15000,20000,25000,30000,35000,40000,45000,50000,100000001},{"Less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0.1</v>
      </c>
      <c r="P2125" s="8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3">
        <f t="shared" si="202"/>
        <v>40198.216516203705</v>
      </c>
      <c r="T2125" s="13">
        <f t="shared" si="203"/>
        <v>40252.082638888889</v>
      </c>
      <c r="U2125" s="17" t="str">
        <f>LOOKUP(D2125,{0,1000,5000,10000,15000,20000,25000,30000,35000,40000,45000,50000,100000001},{"Less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0.10454545454545454</v>
      </c>
      <c r="P2126" s="8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3">
        <f t="shared" si="202"/>
        <v>40463.819849537031</v>
      </c>
      <c r="T2126" s="13">
        <f t="shared" si="203"/>
        <v>40512</v>
      </c>
      <c r="U2126" s="17" t="str">
        <f>LOOKUP(D2126,{0,1000,5000,10000,15000,20000,25000,30000,35000,40000,45000,50000,100000001},{"Less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1.4200000000000001E-2</v>
      </c>
      <c r="P2127" s="8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3">
        <f t="shared" si="202"/>
        <v>42190.815196759257</v>
      </c>
      <c r="T2127" s="13">
        <f t="shared" si="203"/>
        <v>42220.815196759257</v>
      </c>
      <c r="U2127" s="17" t="str">
        <f>LOOKUP(D2127,{0,1000,5000,10000,15000,20000,25000,30000,35000,40000,45000,50000,100000001},{"Less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5.0000000000000001E-4</v>
      </c>
      <c r="P2128" s="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3">
        <f t="shared" si="202"/>
        <v>41951.76489583333</v>
      </c>
      <c r="T2128" s="13">
        <f t="shared" si="203"/>
        <v>41981.76489583333</v>
      </c>
      <c r="U2128" s="17" t="str">
        <f>LOOKUP(D2128,{0,1000,5000,10000,15000,20000,25000,30000,35000,40000,45000,50000,100000001},{"Less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0.28842857142857142</v>
      </c>
      <c r="P2129" s="8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3">
        <f t="shared" si="202"/>
        <v>42045.297025462954</v>
      </c>
      <c r="T2129" s="13">
        <f t="shared" si="203"/>
        <v>42075.255358796298</v>
      </c>
      <c r="U2129" s="17" t="str">
        <f>LOOKUP(D2129,{0,1000,5000,10000,15000,20000,25000,30000,35000,40000,45000,50000,100000001},{"Less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1.6666666666666668E-3</v>
      </c>
      <c r="P2130" s="8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3">
        <f t="shared" si="202"/>
        <v>41843.564456018517</v>
      </c>
      <c r="T2130" s="13">
        <f t="shared" si="203"/>
        <v>41903.564456018517</v>
      </c>
      <c r="U2130" s="17" t="str">
        <f>LOOKUP(D2130,{0,1000,5000,10000,15000,20000,25000,30000,35000,40000,45000,50000,100000001},{"Less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0.11799999999999999</v>
      </c>
      <c r="P2131" s="8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3">
        <f t="shared" si="202"/>
        <v>42408.815972222219</v>
      </c>
      <c r="T2131" s="13">
        <f t="shared" si="203"/>
        <v>42438.815972222219</v>
      </c>
      <c r="U2131" s="17" t="str">
        <f>LOOKUP(D2131,{0,1000,5000,10000,15000,20000,25000,30000,35000,40000,45000,50000,100000001},{"Less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2.0238095238095236E-3</v>
      </c>
      <c r="P2132" s="8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3">
        <f t="shared" si="202"/>
        <v>41831.87804398148</v>
      </c>
      <c r="T2132" s="13">
        <f t="shared" si="203"/>
        <v>41866.87804398148</v>
      </c>
      <c r="U2132" s="17" t="str">
        <f>LOOKUP(D2132,{0,1000,5000,10000,15000,20000,25000,30000,35000,40000,45000,50000,100000001},{"Less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0.05</v>
      </c>
      <c r="P2133" s="8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3">
        <f t="shared" si="202"/>
        <v>42166.998738425922</v>
      </c>
      <c r="T2133" s="13">
        <f t="shared" si="203"/>
        <v>42196.998738425922</v>
      </c>
      <c r="U2133" s="17" t="str">
        <f>LOOKUP(D2133,{0,1000,5000,10000,15000,20000,25000,30000,35000,40000,45000,50000,100000001},{"Less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2.1129899999999997E-2</v>
      </c>
      <c r="P2134" s="8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3">
        <f t="shared" si="202"/>
        <v>41643.27884259259</v>
      </c>
      <c r="T2134" s="13">
        <f t="shared" si="203"/>
        <v>41673.27884259259</v>
      </c>
      <c r="U2134" s="17" t="str">
        <f>LOOKUP(D2134,{0,1000,5000,10000,15000,20000,25000,30000,35000,40000,45000,50000,100000001},{"Less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1.6E-2</v>
      </c>
      <c r="P2135" s="8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3">
        <f t="shared" si="202"/>
        <v>40618.888877314814</v>
      </c>
      <c r="T2135" s="13">
        <f t="shared" si="203"/>
        <v>40657.082638888889</v>
      </c>
      <c r="U2135" s="17" t="str">
        <f>LOOKUP(D2135,{0,1000,5000,10000,15000,20000,25000,30000,35000,40000,45000,50000,100000001},{"Less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1.7333333333333333E-2</v>
      </c>
      <c r="P2136" s="8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3">
        <f t="shared" si="202"/>
        <v>41361.678136574068</v>
      </c>
      <c r="T2136" s="13">
        <f t="shared" si="203"/>
        <v>41391.678136574068</v>
      </c>
      <c r="U2136" s="17" t="str">
        <f>LOOKUP(D2136,{0,1000,5000,10000,15000,20000,25000,30000,35000,40000,45000,50000,100000001},{"Less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9.5600000000000004E-2</v>
      </c>
      <c r="P2137" s="8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3">
        <f t="shared" si="202"/>
        <v>41156.755011574067</v>
      </c>
      <c r="T2137" s="13">
        <f t="shared" si="203"/>
        <v>41186.755011574067</v>
      </c>
      <c r="U2137" s="17" t="str">
        <f>LOOKUP(D2137,{0,1000,5000,10000,15000,20000,25000,30000,35000,40000,45000,50000,100000001},{"Less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5.9612499999999998E-4</v>
      </c>
      <c r="P2138" s="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3">
        <f t="shared" si="202"/>
        <v>41536.300763888888</v>
      </c>
      <c r="T2138" s="13">
        <f t="shared" si="203"/>
        <v>41566.300763888888</v>
      </c>
      <c r="U2138" s="17" t="str">
        <f>LOOKUP(D2138,{0,1000,5000,10000,15000,20000,25000,30000,35000,40000,45000,50000,100000001},{"Less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0.28405999999999998</v>
      </c>
      <c r="P2139" s="8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3">
        <f t="shared" si="202"/>
        <v>41948.562835648147</v>
      </c>
      <c r="T2139" s="13">
        <f t="shared" si="203"/>
        <v>41978.562835648147</v>
      </c>
      <c r="U2139" s="17" t="str">
        <f>LOOKUP(D2139,{0,1000,5000,10000,15000,20000,25000,30000,35000,40000,45000,50000,100000001},{"Less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0.128</v>
      </c>
      <c r="P2140" s="8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3">
        <f t="shared" si="202"/>
        <v>41556.804849537039</v>
      </c>
      <c r="T2140" s="13">
        <f t="shared" si="203"/>
        <v>41586.846516203703</v>
      </c>
      <c r="U2140" s="17" t="str">
        <f>LOOKUP(D2140,{0,1000,5000,10000,15000,20000,25000,30000,35000,40000,45000,50000,100000001},{"Less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5.4199999999999998E-2</v>
      </c>
      <c r="P2141" s="8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3">
        <f t="shared" si="202"/>
        <v>42647.541759259257</v>
      </c>
      <c r="T2141" s="13">
        <f t="shared" si="203"/>
        <v>42677.541759259257</v>
      </c>
      <c r="U2141" s="17" t="str">
        <f>LOOKUP(D2141,{0,1000,5000,10000,15000,20000,25000,30000,35000,40000,45000,50000,100000001},{"Less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1.1199999999999999E-3</v>
      </c>
      <c r="P2142" s="8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3">
        <f t="shared" si="202"/>
        <v>41255.625277777777</v>
      </c>
      <c r="T2142" s="13">
        <f t="shared" si="203"/>
        <v>41285.625277777777</v>
      </c>
      <c r="U2142" s="17" t="str">
        <f>LOOKUP(D2142,{0,1000,5000,10000,15000,20000,25000,30000,35000,40000,45000,50000,100000001},{"Less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 s="8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3">
        <f t="shared" si="202"/>
        <v>41927.027303240735</v>
      </c>
      <c r="T2143" s="13">
        <f t="shared" si="203"/>
        <v>41957.068969907406</v>
      </c>
      <c r="U2143" s="17" t="str">
        <f>LOOKUP(D2143,{0,1000,5000,10000,15000,20000,25000,30000,35000,40000,45000,50000,100000001},{"Less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5.7238095238095241E-2</v>
      </c>
      <c r="P2144" s="8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3">
        <f t="shared" si="202"/>
        <v>42340.493171296293</v>
      </c>
      <c r="T2144" s="13">
        <f t="shared" si="203"/>
        <v>42368.493171296293</v>
      </c>
      <c r="U2144" s="17" t="str">
        <f>LOOKUP(D2144,{0,1000,5000,10000,15000,20000,25000,30000,35000,40000,45000,50000,100000001},{"Less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0.1125</v>
      </c>
      <c r="P2145" s="8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3">
        <f t="shared" si="202"/>
        <v>40332.678379629629</v>
      </c>
      <c r="T2145" s="13">
        <f t="shared" si="203"/>
        <v>40380.583333333328</v>
      </c>
      <c r="U2145" s="17" t="str">
        <f>LOOKUP(D2145,{0,1000,5000,10000,15000,20000,25000,30000,35000,40000,45000,50000,100000001},{"Less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1.7098591549295775E-2</v>
      </c>
      <c r="P2146" s="8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3">
        <f t="shared" si="202"/>
        <v>41499.338425925926</v>
      </c>
      <c r="T2146" s="13">
        <f t="shared" si="203"/>
        <v>41531.338425925926</v>
      </c>
      <c r="U2146" s="17" t="str">
        <f>LOOKUP(D2146,{0,1000,5000,10000,15000,20000,25000,30000,35000,40000,45000,50000,100000001},{"Less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0.30433333333333334</v>
      </c>
      <c r="P2147" s="8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3">
        <f t="shared" si="202"/>
        <v>41575.029097222221</v>
      </c>
      <c r="T2147" s="13">
        <f t="shared" si="203"/>
        <v>41605.070763888885</v>
      </c>
      <c r="U2147" s="17" t="str">
        <f>LOOKUP(D2147,{0,1000,5000,10000,15000,20000,25000,30000,35000,40000,45000,50000,100000001},{"Less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2.0000000000000001E-4</v>
      </c>
      <c r="P2148" s="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3">
        <f t="shared" si="202"/>
        <v>42397.471180555549</v>
      </c>
      <c r="T2148" s="13">
        <f t="shared" si="203"/>
        <v>42411.471180555549</v>
      </c>
      <c r="U2148" s="17" t="str">
        <f>LOOKUP(D2148,{0,1000,5000,10000,15000,20000,25000,30000,35000,40000,45000,50000,100000001},{"Less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49" spans="1:2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6.9641025641025639E-3</v>
      </c>
      <c r="P2149" s="8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3">
        <f t="shared" si="202"/>
        <v>41927.087361111109</v>
      </c>
      <c r="T2149" s="13">
        <f t="shared" si="203"/>
        <v>41959.129027777781</v>
      </c>
      <c r="U2149" s="17" t="str">
        <f>LOOKUP(D2149,{0,1000,5000,10000,15000,20000,25000,30000,35000,40000,45000,50000,100000001},{"Less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0.02</v>
      </c>
      <c r="P2150" s="8">
        <f t="shared" si="199"/>
        <v>1</v>
      </c>
      <c r="Q2150" t="str">
        <f t="shared" si="200"/>
        <v>games</v>
      </c>
      <c r="R2150" t="str">
        <f t="shared" si="201"/>
        <v>video games</v>
      </c>
      <c r="S2150" s="13">
        <f t="shared" si="202"/>
        <v>42066.525254629632</v>
      </c>
      <c r="T2150" s="13">
        <f t="shared" si="203"/>
        <v>42096.483587962961</v>
      </c>
      <c r="U2150" s="17" t="str">
        <f>LOOKUP(D2150,{0,1000,5000,10000,15000,20000,25000,30000,35000,40000,45000,50000,100000001},{"Less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 s="8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3">
        <f t="shared" si="202"/>
        <v>40354.816620370366</v>
      </c>
      <c r="T2151" s="13">
        <f t="shared" si="203"/>
        <v>40389.791666666664</v>
      </c>
      <c r="U2151" s="17" t="str">
        <f>LOOKUP(D2151,{0,1000,5000,10000,15000,20000,25000,30000,35000,40000,45000,50000,100000001},{"Less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52" spans="1:2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8.0999999999999996E-3</v>
      </c>
      <c r="P2152" s="8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3">
        <f t="shared" si="202"/>
        <v>42534.076377314814</v>
      </c>
      <c r="T2152" s="13">
        <f t="shared" si="203"/>
        <v>42564.076377314814</v>
      </c>
      <c r="U2152" s="17" t="str">
        <f>LOOKUP(D2152,{0,1000,5000,10000,15000,20000,25000,30000,35000,40000,45000,50000,100000001},{"Less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2.6222222222222224E-3</v>
      </c>
      <c r="P2153" s="8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3">
        <f t="shared" si="202"/>
        <v>42520.639050925929</v>
      </c>
      <c r="T2153" s="13">
        <f t="shared" si="203"/>
        <v>42550.639050925929</v>
      </c>
      <c r="U2153" s="17" t="str">
        <f>LOOKUP(D2153,{0,1000,5000,10000,15000,20000,25000,30000,35000,40000,45000,50000,100000001},{"Less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1.6666666666666668E-3</v>
      </c>
      <c r="P2154" s="8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3">
        <f t="shared" si="202"/>
        <v>41683.62394675926</v>
      </c>
      <c r="T2154" s="13">
        <f t="shared" si="203"/>
        <v>41713.582280092589</v>
      </c>
      <c r="U2154" s="17" t="str">
        <f>LOOKUP(D2154,{0,1000,5000,10000,15000,20000,25000,30000,35000,40000,45000,50000,100000001},{"Less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9.1244548809124457E-5</v>
      </c>
      <c r="P2155" s="8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3">
        <f t="shared" si="202"/>
        <v>41974.702754629623</v>
      </c>
      <c r="T2155" s="13">
        <f t="shared" si="203"/>
        <v>42014.124305555553</v>
      </c>
      <c r="U2155" s="17" t="str">
        <f>LOOKUP(D2155,{0,1000,5000,10000,15000,20000,25000,30000,35000,40000,45000,50000,100000001},{"Less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8.0000000000000002E-3</v>
      </c>
      <c r="P2156" s="8">
        <f t="shared" si="199"/>
        <v>1</v>
      </c>
      <c r="Q2156" t="str">
        <f t="shared" si="200"/>
        <v>games</v>
      </c>
      <c r="R2156" t="str">
        <f t="shared" si="201"/>
        <v>video games</v>
      </c>
      <c r="S2156" s="13">
        <f t="shared" si="202"/>
        <v>41647.42392361111</v>
      </c>
      <c r="T2156" s="13">
        <f t="shared" si="203"/>
        <v>41667.42392361111</v>
      </c>
      <c r="U2156" s="17" t="str">
        <f>LOOKUP(D2156,{0,1000,5000,10000,15000,20000,25000,30000,35000,40000,45000,50000,100000001},{"Less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2.3E-2</v>
      </c>
      <c r="P2157" s="8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3">
        <f t="shared" si="202"/>
        <v>42430.539178240739</v>
      </c>
      <c r="T2157" s="13">
        <f t="shared" si="203"/>
        <v>42460.497511574074</v>
      </c>
      <c r="U2157" s="17" t="str">
        <f>LOOKUP(D2157,{0,1000,5000,10000,15000,20000,25000,30000,35000,40000,45000,50000,100000001},{"Less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2.6660714285714284E-2</v>
      </c>
      <c r="P2158" s="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3">
        <f t="shared" si="202"/>
        <v>41488.645902777775</v>
      </c>
      <c r="T2158" s="13">
        <f t="shared" si="203"/>
        <v>41533.645902777775</v>
      </c>
      <c r="U2158" s="17" t="str">
        <f>LOOKUP(D2158,{0,1000,5000,10000,15000,20000,25000,30000,35000,40000,45000,50000,100000001},{"Less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0.28192</v>
      </c>
      <c r="P2159" s="8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3">
        <f t="shared" si="202"/>
        <v>42694.772951388884</v>
      </c>
      <c r="T2159" s="13">
        <f t="shared" si="203"/>
        <v>42727.124305555553</v>
      </c>
      <c r="U2159" s="17" t="str">
        <f>LOOKUP(D2159,{0,1000,5000,10000,15000,20000,25000,30000,35000,40000,45000,50000,100000001},{"Less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6.5900366666666668E-2</v>
      </c>
      <c r="P2160" s="8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3">
        <f t="shared" si="202"/>
        <v>41264.645532407405</v>
      </c>
      <c r="T2160" s="13">
        <f t="shared" si="203"/>
        <v>41309.645532407405</v>
      </c>
      <c r="U2160" s="17" t="str">
        <f>LOOKUP(D2160,{0,1000,5000,10000,15000,20000,25000,30000,35000,40000,45000,50000,100000001},{"Less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7.2222222222222219E-3</v>
      </c>
      <c r="P2161" s="8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3">
        <f t="shared" si="202"/>
        <v>40710.522847222215</v>
      </c>
      <c r="T2161" s="13">
        <f t="shared" si="203"/>
        <v>40740.522847222215</v>
      </c>
      <c r="U2161" s="17" t="str">
        <f>LOOKUP(D2161,{0,1000,5000,10000,15000,20000,25000,30000,35000,40000,45000,50000,100000001},{"Less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8.5000000000000006E-3</v>
      </c>
      <c r="P2162" s="8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3">
        <f t="shared" si="202"/>
        <v>41018.503530092588</v>
      </c>
      <c r="T2162" s="13">
        <f t="shared" si="203"/>
        <v>41048.503530092588</v>
      </c>
      <c r="U2162" s="17" t="str">
        <f>LOOKUP(D2162,{0,1000,5000,10000,15000,20000,25000,30000,35000,40000,45000,50000,100000001},{"Less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1.1575</v>
      </c>
      <c r="P2163" s="8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3">
        <f t="shared" si="202"/>
        <v>42240.644201388881</v>
      </c>
      <c r="T2163" s="13">
        <f t="shared" si="203"/>
        <v>42270.644201388881</v>
      </c>
      <c r="U2163" s="17" t="str">
        <f>LOOKUP(D2163,{0,1000,5000,10000,15000,20000,25000,30000,35000,40000,45000,50000,100000001},{"Less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1.1226666666666667</v>
      </c>
      <c r="P2164" s="8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3">
        <f t="shared" si="202"/>
        <v>41813.557766203703</v>
      </c>
      <c r="T2164" s="13">
        <f t="shared" si="203"/>
        <v>41844.557766203703</v>
      </c>
      <c r="U2164" s="17" t="str">
        <f>LOOKUP(D2164,{0,1000,5000,10000,15000,20000,25000,30000,35000,40000,45000,50000,100000001},{"Less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1.3220000000000001</v>
      </c>
      <c r="P2165" s="8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3">
        <f t="shared" si="202"/>
        <v>42111.691203703704</v>
      </c>
      <c r="T2165" s="13">
        <f t="shared" si="203"/>
        <v>42162.951388888883</v>
      </c>
      <c r="U2165" s="17" t="str">
        <f>LOOKUP(D2165,{0,1000,5000,10000,15000,20000,25000,30000,35000,40000,45000,50000,100000001},{"Less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1.0263636363636364</v>
      </c>
      <c r="P2166" s="8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3">
        <f t="shared" si="202"/>
        <v>42515.509421296294</v>
      </c>
      <c r="T2166" s="13">
        <f t="shared" si="203"/>
        <v>42545.957638888889</v>
      </c>
      <c r="U2166" s="17" t="str">
        <f>LOOKUP(D2166,{0,1000,5000,10000,15000,20000,25000,30000,35000,40000,45000,50000,100000001},{"Less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1.3864000000000001</v>
      </c>
      <c r="P2167" s="8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3">
        <f t="shared" si="202"/>
        <v>42438.458738425928</v>
      </c>
      <c r="T2167" s="13">
        <f t="shared" si="203"/>
        <v>42468.417071759257</v>
      </c>
      <c r="U2167" s="17" t="str">
        <f>LOOKUP(D2167,{0,1000,5000,10000,15000,20000,25000,30000,35000,40000,45000,50000,100000001},{"Less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1.466</v>
      </c>
      <c r="P2168" s="8">
        <f t="shared" si="199"/>
        <v>91.625</v>
      </c>
      <c r="Q2168" t="str">
        <f t="shared" si="200"/>
        <v>music</v>
      </c>
      <c r="R2168" t="str">
        <f t="shared" si="201"/>
        <v>rock</v>
      </c>
      <c r="S2168" s="13">
        <f t="shared" si="202"/>
        <v>41933.629837962959</v>
      </c>
      <c r="T2168" s="13">
        <f t="shared" si="203"/>
        <v>41978.671504629623</v>
      </c>
      <c r="U2168" s="17" t="str">
        <f>LOOKUP(D2168,{0,1000,5000,10000,15000,20000,25000,30000,35000,40000,45000,50000,100000001},{"Less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1.2</v>
      </c>
      <c r="P2169" s="8">
        <f t="shared" si="199"/>
        <v>22.5</v>
      </c>
      <c r="Q2169" t="str">
        <f t="shared" si="200"/>
        <v>music</v>
      </c>
      <c r="R2169" t="str">
        <f t="shared" si="201"/>
        <v>rock</v>
      </c>
      <c r="S2169" s="13">
        <f t="shared" si="202"/>
        <v>41152.858067129629</v>
      </c>
      <c r="T2169" s="13">
        <f t="shared" si="203"/>
        <v>41166.858067129629</v>
      </c>
      <c r="U2169" s="17" t="str">
        <f>LOOKUP(D2169,{0,1000,5000,10000,15000,20000,25000,30000,35000,40000,45000,50000,100000001},{"Less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1.215816111111111</v>
      </c>
      <c r="P2170" s="8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3">
        <f t="shared" si="202"/>
        <v>42745.391909722217</v>
      </c>
      <c r="T2170" s="13">
        <f t="shared" si="203"/>
        <v>42775.999999999993</v>
      </c>
      <c r="U2170" s="17" t="str">
        <f>LOOKUP(D2170,{0,1000,5000,10000,15000,20000,25000,30000,35000,40000,45000,50000,100000001},{"Less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</v>
      </c>
      <c r="P2171" s="8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3">
        <f t="shared" si="202"/>
        <v>42793.492488425924</v>
      </c>
      <c r="T2171" s="13">
        <f t="shared" si="203"/>
        <v>42796.492488425924</v>
      </c>
      <c r="U2171" s="17" t="str">
        <f>LOOKUP(D2171,{0,1000,5000,10000,15000,20000,25000,30000,35000,40000,45000,50000,100000001},{"Less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1.8085714285714285</v>
      </c>
      <c r="P2172" s="8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3">
        <f t="shared" si="202"/>
        <v>42198.541921296295</v>
      </c>
      <c r="T2172" s="13">
        <f t="shared" si="203"/>
        <v>42238.541921296295</v>
      </c>
      <c r="U2172" s="17" t="str">
        <f>LOOKUP(D2172,{0,1000,5000,10000,15000,20000,25000,30000,35000,40000,45000,50000,100000001},{"Less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1.0607500000000001</v>
      </c>
      <c r="P2173" s="8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3">
        <f t="shared" si="202"/>
        <v>42141.748784722215</v>
      </c>
      <c r="T2173" s="13">
        <f t="shared" si="203"/>
        <v>42176.999999999993</v>
      </c>
      <c r="U2173" s="17" t="str">
        <f>LOOKUP(D2173,{0,1000,5000,10000,15000,20000,25000,30000,35000,40000,45000,50000,100000001},{"Less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</v>
      </c>
      <c r="P2174" s="8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3">
        <f t="shared" si="202"/>
        <v>42082.371759259251</v>
      </c>
      <c r="T2174" s="13">
        <f t="shared" si="203"/>
        <v>42112.371759259251</v>
      </c>
      <c r="U2174" s="17" t="str">
        <f>LOOKUP(D2174,{0,1000,5000,10000,15000,20000,25000,30000,35000,40000,45000,50000,100000001},{"Less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1.2692857142857144</v>
      </c>
      <c r="P2175" s="8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3">
        <f t="shared" si="202"/>
        <v>41495.484293981477</v>
      </c>
      <c r="T2175" s="13">
        <f t="shared" si="203"/>
        <v>41526.957638888889</v>
      </c>
      <c r="U2175" s="17" t="str">
        <f>LOOKUP(D2175,{0,1000,5000,10000,15000,20000,25000,30000,35000,40000,45000,50000,100000001},{"Less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1.0297499999999999</v>
      </c>
      <c r="P2176" s="8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3">
        <f t="shared" si="202"/>
        <v>42465.334571759253</v>
      </c>
      <c r="T2176" s="13">
        <f t="shared" si="203"/>
        <v>42495.334571759253</v>
      </c>
      <c r="U2176" s="17" t="str">
        <f>LOOKUP(D2176,{0,1000,5000,10000,15000,20000,25000,30000,35000,40000,45000,50000,100000001},{"Less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2.5</v>
      </c>
      <c r="P2177" s="8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3">
        <f t="shared" si="202"/>
        <v>42564.800763888888</v>
      </c>
      <c r="T2177" s="13">
        <f t="shared" si="203"/>
        <v>42571.800763888888</v>
      </c>
      <c r="U2177" s="17" t="str">
        <f>LOOKUP(D2177,{0,1000,5000,10000,15000,20000,25000,30000,35000,40000,45000,50000,100000001},{"Less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98"/>
        <v>1.2602</v>
      </c>
      <c r="P2178" s="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3">
        <f t="shared" si="202"/>
        <v>42096.424872685187</v>
      </c>
      <c r="T2178" s="13">
        <f t="shared" si="203"/>
        <v>42126.424872685187</v>
      </c>
      <c r="U2178" s="17" t="str">
        <f>LOOKUP(D2178,{0,1000,5000,10000,15000,20000,25000,30000,35000,40000,45000,50000,100000001},{"Less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204">E2179/D2179</f>
        <v>1.0012000000000001</v>
      </c>
      <c r="P2179" s="8">
        <f t="shared" ref="P2179:P2242" si="205">E2179/L2179</f>
        <v>65.868421052631575</v>
      </c>
      <c r="Q2179" t="str">
        <f t="shared" ref="Q2179:Q2242" si="206">LEFT(N2179,SEARCH("/",N2179)-1)</f>
        <v>music</v>
      </c>
      <c r="R2179" t="str">
        <f t="shared" ref="R2179:R2242" si="207">MID(N2179,SEARCH("/",N2179)+1,255)</f>
        <v>rock</v>
      </c>
      <c r="S2179" s="13">
        <f t="shared" ref="S2179:S2242" si="208">(((J2179/60)/60)/24)+DATE(1970,1,1)+(-5/24)</f>
        <v>42502.042442129627</v>
      </c>
      <c r="T2179" s="13">
        <f t="shared" ref="T2179:T2242" si="209">(((I2179/60)/60)/24)+DATE(1970,1,1)+(-5/24)</f>
        <v>42527.042442129627</v>
      </c>
      <c r="U2179" s="17" t="str">
        <f>LOOKUP(D2179,{0,1000,5000,10000,15000,20000,25000,30000,35000,40000,45000,50000,100000001},{"Less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1.3864000000000001</v>
      </c>
      <c r="P2180" s="8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3">
        <f t="shared" si="208"/>
        <v>42723.428206018514</v>
      </c>
      <c r="T2180" s="13">
        <f t="shared" si="209"/>
        <v>42753.428206018514</v>
      </c>
      <c r="U2180" s="17" t="str">
        <f>LOOKUP(D2180,{0,1000,5000,10000,15000,20000,25000,30000,35000,40000,45000,50000,100000001},{"Less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1.6140000000000001</v>
      </c>
      <c r="P2181" s="8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3">
        <f t="shared" si="208"/>
        <v>42074.962870370371</v>
      </c>
      <c r="T2181" s="13">
        <f t="shared" si="209"/>
        <v>42104.962870370371</v>
      </c>
      <c r="U2181" s="17" t="str">
        <f>LOOKUP(D2181,{0,1000,5000,10000,15000,20000,25000,30000,35000,40000,45000,50000,100000001},{"Less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1.071842</v>
      </c>
      <c r="P2182" s="8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3">
        <f t="shared" si="208"/>
        <v>42279.461435185185</v>
      </c>
      <c r="T2182" s="13">
        <f t="shared" si="209"/>
        <v>42321.503101851849</v>
      </c>
      <c r="U2182" s="17" t="str">
        <f>LOOKUP(D2182,{0,1000,5000,10000,15000,20000,25000,30000,35000,40000,45000,50000,100000001},{"Less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1.5309999999999999</v>
      </c>
      <c r="P2183" s="8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3">
        <f t="shared" si="208"/>
        <v>42772.796909722216</v>
      </c>
      <c r="T2183" s="13">
        <f t="shared" si="209"/>
        <v>42786.796909722216</v>
      </c>
      <c r="U2183" s="17" t="str">
        <f>LOOKUP(D2183,{0,1000,5000,10000,15000,20000,25000,30000,35000,40000,45000,50000,100000001},{"Less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5.2416666666666663</v>
      </c>
      <c r="P2184" s="8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3">
        <f t="shared" si="208"/>
        <v>41879.692418981482</v>
      </c>
      <c r="T2184" s="13">
        <f t="shared" si="209"/>
        <v>41914.692418981482</v>
      </c>
      <c r="U2184" s="17" t="str">
        <f>LOOKUP(D2184,{0,1000,5000,10000,15000,20000,25000,30000,35000,40000,45000,50000,100000001},{"Less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4.8927777777777779</v>
      </c>
      <c r="P2185" s="8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3">
        <f t="shared" si="208"/>
        <v>42745.157141203708</v>
      </c>
      <c r="T2185" s="13">
        <f t="shared" si="209"/>
        <v>42774.999999999993</v>
      </c>
      <c r="U2185" s="17" t="str">
        <f>LOOKUP(D2185,{0,1000,5000,10000,15000,20000,25000,30000,35000,40000,45000,50000,100000001},{"Less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2.8473999999999999</v>
      </c>
      <c r="P2186" s="8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3">
        <f t="shared" si="208"/>
        <v>42380.481956018521</v>
      </c>
      <c r="T2186" s="13">
        <f t="shared" si="209"/>
        <v>42394.458333333336</v>
      </c>
      <c r="U2186" s="17" t="str">
        <f>LOOKUP(D2186,{0,1000,5000,10000,15000,20000,25000,30000,35000,40000,45000,50000,100000001},{"Less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18.569700000000001</v>
      </c>
      <c r="P2187" s="8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3">
        <f t="shared" si="208"/>
        <v>41319.141655092593</v>
      </c>
      <c r="T2187" s="13">
        <f t="shared" si="209"/>
        <v>41359.141655092593</v>
      </c>
      <c r="U2187" s="17" t="str">
        <f>LOOKUP(D2187,{0,1000,5000,10000,15000,20000,25000,30000,35000,40000,45000,50000,100000001},{"Less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1.0967499999999999</v>
      </c>
      <c r="P2188" s="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3">
        <f t="shared" si="208"/>
        <v>42583.406747685185</v>
      </c>
      <c r="T2188" s="13">
        <f t="shared" si="209"/>
        <v>42619.874999999993</v>
      </c>
      <c r="U2188" s="17" t="str">
        <f>LOOKUP(D2188,{0,1000,5000,10000,15000,20000,25000,30000,35000,40000,45000,50000,100000001},{"Less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10.146425000000001</v>
      </c>
      <c r="P2189" s="8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3">
        <f t="shared" si="208"/>
        <v>42068.000763888886</v>
      </c>
      <c r="T2189" s="13">
        <f t="shared" si="209"/>
        <v>42096.957638888889</v>
      </c>
      <c r="U2189" s="17" t="str">
        <f>LOOKUP(D2189,{0,1000,5000,10000,15000,20000,25000,30000,35000,40000,45000,50000,100000001},{"Less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4.1217692027666546</v>
      </c>
      <c r="P2190" s="8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3">
        <f t="shared" si="208"/>
        <v>42633.377789351849</v>
      </c>
      <c r="T2190" s="13">
        <f t="shared" si="209"/>
        <v>42668.499999999993</v>
      </c>
      <c r="U2190" s="17" t="str">
        <f>LOOKUP(D2190,{0,1000,5000,10000,15000,20000,25000,30000,35000,40000,45000,50000,100000001},{"Less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5.0324999999999998</v>
      </c>
      <c r="P2191" s="8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3">
        <f t="shared" si="208"/>
        <v>42467.579861111109</v>
      </c>
      <c r="T2191" s="13">
        <f t="shared" si="209"/>
        <v>42481.708333333336</v>
      </c>
      <c r="U2191" s="17" t="str">
        <f>LOOKUP(D2191,{0,1000,5000,10000,15000,20000,25000,30000,35000,40000,45000,50000,100000001},{"Less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1.8461052631578947</v>
      </c>
      <c r="P2192" s="8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3">
        <f t="shared" si="208"/>
        <v>42417.416712962957</v>
      </c>
      <c r="T2192" s="13">
        <f t="shared" si="209"/>
        <v>42452.082638888889</v>
      </c>
      <c r="U2192" s="17" t="str">
        <f>LOOKUP(D2192,{0,1000,5000,10000,15000,20000,25000,30000,35000,40000,45000,50000,100000001},{"Less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1.1973333333333334</v>
      </c>
      <c r="P2193" s="8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3">
        <f t="shared" si="208"/>
        <v>42768.6253125</v>
      </c>
      <c r="T2193" s="13">
        <f t="shared" si="209"/>
        <v>42780.6253125</v>
      </c>
      <c r="U2193" s="17" t="str">
        <f>LOOKUP(D2193,{0,1000,5000,10000,15000,20000,25000,30000,35000,40000,45000,50000,100000001},{"Less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10.812401666666668</v>
      </c>
      <c r="P2194" s="8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3">
        <f t="shared" si="208"/>
        <v>42691.642870370364</v>
      </c>
      <c r="T2194" s="13">
        <f t="shared" si="209"/>
        <v>42719.749999999993</v>
      </c>
      <c r="U2194" s="17" t="str">
        <f>LOOKUP(D2194,{0,1000,5000,10000,15000,20000,25000,30000,35000,40000,45000,50000,100000001},{"Less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4.5237333333333334</v>
      </c>
      <c r="P2195" s="8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3">
        <f t="shared" si="208"/>
        <v>42664.197592592587</v>
      </c>
      <c r="T2195" s="13">
        <f t="shared" si="209"/>
        <v>42694.999305555553</v>
      </c>
      <c r="U2195" s="17" t="str">
        <f>LOOKUP(D2195,{0,1000,5000,10000,15000,20000,25000,30000,35000,40000,45000,50000,100000001},{"Less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5.3737000000000004</v>
      </c>
      <c r="P2196" s="8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3">
        <f t="shared" si="208"/>
        <v>42425.54965277778</v>
      </c>
      <c r="T2196" s="13">
        <f t="shared" si="209"/>
        <v>42455.507986111108</v>
      </c>
      <c r="U2196" s="17" t="str">
        <f>LOOKUP(D2196,{0,1000,5000,10000,15000,20000,25000,30000,35000,40000,45000,50000,100000001},{"Less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1.2032608695652174</v>
      </c>
      <c r="P2197" s="8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3">
        <f t="shared" si="208"/>
        <v>42197.563657407409</v>
      </c>
      <c r="T2197" s="13">
        <f t="shared" si="209"/>
        <v>42227.563657407409</v>
      </c>
      <c r="U2197" s="17" t="str">
        <f>LOOKUP(D2197,{0,1000,5000,10000,15000,20000,25000,30000,35000,40000,45000,50000,100000001},{"Less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1.1383571428571428</v>
      </c>
      <c r="P2198" s="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3">
        <f t="shared" si="208"/>
        <v>42675.278958333329</v>
      </c>
      <c r="T2198" s="13">
        <f t="shared" si="209"/>
        <v>42706.083333333336</v>
      </c>
      <c r="U2198" s="17" t="str">
        <f>LOOKUP(D2198,{0,1000,5000,10000,15000,20000,25000,30000,35000,40000,45000,50000,100000001},{"Less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9.5103109999999997</v>
      </c>
      <c r="P2199" s="8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3">
        <f t="shared" si="208"/>
        <v>42033.37568287037</v>
      </c>
      <c r="T2199" s="13">
        <f t="shared" si="209"/>
        <v>42063.37568287037</v>
      </c>
      <c r="U2199" s="17" t="str">
        <f>LOOKUP(D2199,{0,1000,5000,10000,15000,20000,25000,30000,35000,40000,45000,50000,100000001},{"Less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1.3289249999999999</v>
      </c>
      <c r="P2200" s="8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3">
        <f t="shared" si="208"/>
        <v>42292.305555555555</v>
      </c>
      <c r="T2200" s="13">
        <f t="shared" si="209"/>
        <v>42322.347222222219</v>
      </c>
      <c r="U2200" s="17" t="str">
        <f>LOOKUP(D2200,{0,1000,5000,10000,15000,20000,25000,30000,35000,40000,45000,50000,100000001},{"Less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1.4697777777777778</v>
      </c>
      <c r="P2201" s="8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3">
        <f t="shared" si="208"/>
        <v>42262.208310185182</v>
      </c>
      <c r="T2201" s="13">
        <f t="shared" si="209"/>
        <v>42292.208310185182</v>
      </c>
      <c r="U2201" s="17" t="str">
        <f>LOOKUP(D2201,{0,1000,5000,10000,15000,20000,25000,30000,35000,40000,45000,50000,100000001},{"Less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5.4215</v>
      </c>
      <c r="P2202" s="8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3">
        <f t="shared" si="208"/>
        <v>42163.417453703696</v>
      </c>
      <c r="T2202" s="13">
        <f t="shared" si="209"/>
        <v>42190.916666666664</v>
      </c>
      <c r="U2202" s="17" t="str">
        <f>LOOKUP(D2202,{0,1000,5000,10000,15000,20000,25000,30000,35000,40000,45000,50000,100000001},{"Less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3.8271818181818182</v>
      </c>
      <c r="P2203" s="8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3">
        <f t="shared" si="208"/>
        <v>41276.638483796298</v>
      </c>
      <c r="T2203" s="13">
        <f t="shared" si="209"/>
        <v>41290.638483796298</v>
      </c>
      <c r="U2203" s="17" t="str">
        <f>LOOKUP(D2203,{0,1000,5000,10000,15000,20000,25000,30000,35000,40000,45000,50000,100000001},{"Less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7.0418124999999998</v>
      </c>
      <c r="P2204" s="8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3">
        <f t="shared" si="208"/>
        <v>41184.640833333331</v>
      </c>
      <c r="T2204" s="13">
        <f t="shared" si="209"/>
        <v>41214.640833333331</v>
      </c>
      <c r="U2204" s="17" t="str">
        <f>LOOKUP(D2204,{0,1000,5000,10000,15000,20000,25000,30000,35000,40000,45000,50000,100000001},{"Less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1.0954999999999999</v>
      </c>
      <c r="P2205" s="8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3">
        <f t="shared" si="208"/>
        <v>42241.651412037034</v>
      </c>
      <c r="T2205" s="13">
        <f t="shared" si="209"/>
        <v>42271.651412037034</v>
      </c>
      <c r="U2205" s="17" t="str">
        <f>LOOKUP(D2205,{0,1000,5000,10000,15000,20000,25000,30000,35000,40000,45000,50000,100000001},{"Less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1.3286666666666667</v>
      </c>
      <c r="P2206" s="8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3">
        <f t="shared" si="208"/>
        <v>41312.103229166663</v>
      </c>
      <c r="T2206" s="13">
        <f t="shared" si="209"/>
        <v>41342.103229166663</v>
      </c>
      <c r="U2206" s="17" t="str">
        <f>LOOKUP(D2206,{0,1000,5000,10000,15000,20000,25000,30000,35000,40000,45000,50000,100000001},{"Less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1.52</v>
      </c>
      <c r="P2207" s="8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3">
        <f t="shared" si="208"/>
        <v>41031.613298611104</v>
      </c>
      <c r="T2207" s="13">
        <f t="shared" si="209"/>
        <v>41061.613298611104</v>
      </c>
      <c r="U2207" s="17" t="str">
        <f>LOOKUP(D2207,{0,1000,5000,10000,15000,20000,25000,30000,35000,40000,45000,50000,100000001},{"Less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1.0272727272727273</v>
      </c>
      <c r="P2208" s="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3">
        <f t="shared" si="208"/>
        <v>40997.048888888887</v>
      </c>
      <c r="T2208" s="13">
        <f t="shared" si="209"/>
        <v>41015.048888888887</v>
      </c>
      <c r="U2208" s="17" t="str">
        <f>LOOKUP(D2208,{0,1000,5000,10000,15000,20000,25000,30000,35000,40000,45000,50000,100000001},{"Less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</v>
      </c>
      <c r="P2209" s="8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3">
        <f t="shared" si="208"/>
        <v>41563.985798611109</v>
      </c>
      <c r="T2209" s="13">
        <f t="shared" si="209"/>
        <v>41594.027465277773</v>
      </c>
      <c r="U2209" s="17" t="str">
        <f>LOOKUP(D2209,{0,1000,5000,10000,15000,20000,25000,30000,35000,40000,45000,50000,100000001},{"Less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1.016</v>
      </c>
      <c r="P2210" s="8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3">
        <f t="shared" si="208"/>
        <v>40946.673912037033</v>
      </c>
      <c r="T2210" s="13">
        <f t="shared" si="209"/>
        <v>41005.958333333328</v>
      </c>
      <c r="U2210" s="17" t="str">
        <f>LOOKUP(D2210,{0,1000,5000,10000,15000,20000,25000,30000,35000,40000,45000,50000,100000001},{"Less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1.508</v>
      </c>
      <c r="P2211" s="8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3">
        <f t="shared" si="208"/>
        <v>41732.27134259259</v>
      </c>
      <c r="T2211" s="13">
        <f t="shared" si="209"/>
        <v>41743.75</v>
      </c>
      <c r="U2211" s="17" t="str">
        <f>LOOKUP(D2211,{0,1000,5000,10000,15000,20000,25000,30000,35000,40000,45000,50000,100000001},{"Less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1.11425</v>
      </c>
      <c r="P2212" s="8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3">
        <f t="shared" si="208"/>
        <v>40955.857754629629</v>
      </c>
      <c r="T2212" s="13">
        <f t="shared" si="209"/>
        <v>41013.524999999994</v>
      </c>
      <c r="U2212" s="17" t="str">
        <f>LOOKUP(D2212,{0,1000,5000,10000,15000,20000,25000,30000,35000,40000,45000,50000,100000001},{"Less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1.956</v>
      </c>
      <c r="P2213" s="8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3">
        <f t="shared" si="208"/>
        <v>41716.576678240737</v>
      </c>
      <c r="T2213" s="13">
        <f t="shared" si="209"/>
        <v>41739.082638888889</v>
      </c>
      <c r="U2213" s="17" t="str">
        <f>LOOKUP(D2213,{0,1000,5000,10000,15000,20000,25000,30000,35000,40000,45000,50000,100000001},{"Less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1.1438333333333333</v>
      </c>
      <c r="P2214" s="8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3">
        <f t="shared" si="208"/>
        <v>41548.539085648146</v>
      </c>
      <c r="T2214" s="13">
        <f t="shared" si="209"/>
        <v>41581.833333333328</v>
      </c>
      <c r="U2214" s="17" t="str">
        <f>LOOKUP(D2214,{0,1000,5000,10000,15000,20000,25000,30000,35000,40000,45000,50000,100000001},{"Less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</v>
      </c>
      <c r="P2215" s="8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3">
        <f t="shared" si="208"/>
        <v>42109.617812499993</v>
      </c>
      <c r="T2215" s="13">
        <f t="shared" si="209"/>
        <v>42139.617812499993</v>
      </c>
      <c r="U2215" s="17" t="str">
        <f>LOOKUP(D2215,{0,1000,5000,10000,15000,20000,25000,30000,35000,40000,45000,50000,100000001},{"Less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2.9250166666666666</v>
      </c>
      <c r="P2216" s="8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3">
        <f t="shared" si="208"/>
        <v>41646.58388888889</v>
      </c>
      <c r="T2216" s="13">
        <f t="shared" si="209"/>
        <v>41676.58388888889</v>
      </c>
      <c r="U2216" s="17" t="str">
        <f>LOOKUP(D2216,{0,1000,5000,10000,15000,20000,25000,30000,35000,40000,45000,50000,100000001},{"Less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1.5636363636363637</v>
      </c>
      <c r="P2217" s="8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3">
        <f t="shared" si="208"/>
        <v>40958.508935185186</v>
      </c>
      <c r="T2217" s="13">
        <f t="shared" si="209"/>
        <v>40981.082638888889</v>
      </c>
      <c r="U2217" s="17" t="str">
        <f>LOOKUP(D2217,{0,1000,5000,10000,15000,20000,25000,30000,35000,40000,45000,50000,100000001},{"Less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1.0566666666666666</v>
      </c>
      <c r="P2218" s="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3">
        <f t="shared" si="208"/>
        <v>42194.543344907412</v>
      </c>
      <c r="T2218" s="13">
        <f t="shared" si="209"/>
        <v>42208.543344907412</v>
      </c>
      <c r="U2218" s="17" t="str">
        <f>LOOKUP(D2218,{0,1000,5000,10000,15000,20000,25000,30000,35000,40000,45000,50000,100000001},{"Less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1.0119047619047619</v>
      </c>
      <c r="P2219" s="8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3">
        <f t="shared" si="208"/>
        <v>42299.568437499998</v>
      </c>
      <c r="T2219" s="13">
        <f t="shared" si="209"/>
        <v>42310.124999999993</v>
      </c>
      <c r="U2219" s="17" t="str">
        <f>LOOKUP(D2219,{0,1000,5000,10000,15000,20000,25000,30000,35000,40000,45000,50000,100000001},{"Less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1.2283299999999999</v>
      </c>
      <c r="P2220" s="8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3">
        <f t="shared" si="208"/>
        <v>41127.603969907403</v>
      </c>
      <c r="T2220" s="13">
        <f t="shared" si="209"/>
        <v>41149.791666666664</v>
      </c>
      <c r="U2220" s="17" t="str">
        <f>LOOKUP(D2220,{0,1000,5000,10000,15000,20000,25000,30000,35000,40000,45000,50000,100000001},{"Less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1.0149999999999999</v>
      </c>
      <c r="P2221" s="8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3">
        <f t="shared" si="208"/>
        <v>42205.510555555556</v>
      </c>
      <c r="T2221" s="13">
        <f t="shared" si="209"/>
        <v>42235.510555555556</v>
      </c>
      <c r="U2221" s="17" t="str">
        <f>LOOKUP(D2221,{0,1000,5000,10000,15000,20000,25000,30000,35000,40000,45000,50000,100000001},{"Less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1.0114285714285713</v>
      </c>
      <c r="P2222" s="8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3">
        <f t="shared" si="208"/>
        <v>41451.852268518516</v>
      </c>
      <c r="T2222" s="13">
        <f t="shared" si="209"/>
        <v>41481.852268518516</v>
      </c>
      <c r="U2222" s="17" t="str">
        <f>LOOKUP(D2222,{0,1000,5000,10000,15000,20000,25000,30000,35000,40000,45000,50000,100000001},{"Less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1.0811999999999999</v>
      </c>
      <c r="P2223" s="8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3">
        <f t="shared" si="208"/>
        <v>42452.458437499998</v>
      </c>
      <c r="T2223" s="13">
        <f t="shared" si="209"/>
        <v>42482.791666666664</v>
      </c>
      <c r="U2223" s="17" t="str">
        <f>LOOKUP(D2223,{0,1000,5000,10000,15000,20000,25000,30000,35000,40000,45000,50000,100000001},{"Less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1.6259999999999999</v>
      </c>
      <c r="P2224" s="8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3">
        <f t="shared" si="208"/>
        <v>40906.579247685186</v>
      </c>
      <c r="T2224" s="13">
        <f t="shared" si="209"/>
        <v>40936.579247685186</v>
      </c>
      <c r="U2224" s="17" t="str">
        <f>LOOKUP(D2224,{0,1000,5000,10000,15000,20000,25000,30000,35000,40000,45000,50000,100000001},{"Less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1.0580000000000001</v>
      </c>
      <c r="P2225" s="8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3">
        <f t="shared" si="208"/>
        <v>42152.432500000003</v>
      </c>
      <c r="T2225" s="13">
        <f t="shared" si="209"/>
        <v>42182.432500000003</v>
      </c>
      <c r="U2225" s="17" t="str">
        <f>LOOKUP(D2225,{0,1000,5000,10000,15000,20000,25000,30000,35000,40000,45000,50000,100000001},{"Less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2.4315000000000002</v>
      </c>
      <c r="P2226" s="8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3">
        <f t="shared" si="208"/>
        <v>42644.459201388883</v>
      </c>
      <c r="T2226" s="13">
        <f t="shared" si="209"/>
        <v>42672.583333333336</v>
      </c>
      <c r="U2226" s="17" t="str">
        <f>LOOKUP(D2226,{0,1000,5000,10000,15000,20000,25000,30000,35000,40000,45000,50000,100000001},{"Less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9.4483338095238096</v>
      </c>
      <c r="P2227" s="8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3">
        <f t="shared" si="208"/>
        <v>41873.583506944444</v>
      </c>
      <c r="T2227" s="13">
        <f t="shared" si="209"/>
        <v>41903.583506944444</v>
      </c>
      <c r="U2227" s="17" t="str">
        <f>LOOKUP(D2227,{0,1000,5000,10000,15000,20000,25000,30000,35000,40000,45000,50000,100000001},{"Less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1.0846283333333333</v>
      </c>
      <c r="P2228" s="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3">
        <f t="shared" si="208"/>
        <v>42381.590532407405</v>
      </c>
      <c r="T2228" s="13">
        <f t="shared" si="209"/>
        <v>42411.999305555553</v>
      </c>
      <c r="U2228" s="17" t="str">
        <f>LOOKUP(D2228,{0,1000,5000,10000,15000,20000,25000,30000,35000,40000,45000,50000,100000001},{"Less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1.5737692307692308</v>
      </c>
      <c r="P2229" s="8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3">
        <f t="shared" si="208"/>
        <v>41561.599016203698</v>
      </c>
      <c r="T2229" s="13">
        <f t="shared" si="209"/>
        <v>41591.640682870369</v>
      </c>
      <c r="U2229" s="17" t="str">
        <f>LOOKUP(D2229,{0,1000,5000,10000,15000,20000,25000,30000,35000,40000,45000,50000,100000001},{"Less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11.744899999999999</v>
      </c>
      <c r="P2230" s="8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3">
        <f t="shared" si="208"/>
        <v>42202.069861111107</v>
      </c>
      <c r="T2230" s="13">
        <f t="shared" si="209"/>
        <v>42232.069861111107</v>
      </c>
      <c r="U2230" s="17" t="str">
        <f>LOOKUP(D2230,{0,1000,5000,10000,15000,20000,25000,30000,35000,40000,45000,50000,100000001},{"Less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1.7104755366949576</v>
      </c>
      <c r="P2231" s="8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3">
        <f t="shared" si="208"/>
        <v>41484.455914351849</v>
      </c>
      <c r="T2231" s="13">
        <f t="shared" si="209"/>
        <v>41519.958333333328</v>
      </c>
      <c r="U2231" s="17" t="str">
        <f>LOOKUP(D2231,{0,1000,5000,10000,15000,20000,25000,30000,35000,40000,45000,50000,100000001},{"Less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1.2595294117647058</v>
      </c>
      <c r="P2232" s="8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3">
        <f t="shared" si="208"/>
        <v>41724.672766203701</v>
      </c>
      <c r="T2232" s="13">
        <f t="shared" si="209"/>
        <v>41754.672766203701</v>
      </c>
      <c r="U2232" s="17" t="str">
        <f>LOOKUP(D2232,{0,1000,5000,10000,15000,20000,25000,30000,35000,40000,45000,50000,100000001},{"Less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12.121296000000001</v>
      </c>
      <c r="P2233" s="8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3">
        <f t="shared" si="208"/>
        <v>41423.702557870369</v>
      </c>
      <c r="T2233" s="13">
        <f t="shared" si="209"/>
        <v>41450</v>
      </c>
      <c r="U2233" s="17" t="str">
        <f>LOOKUP(D2233,{0,1000,5000,10000,15000,20000,25000,30000,35000,40000,45000,50000,100000001},{"Less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4.9580000000000002</v>
      </c>
      <c r="P2234" s="8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3">
        <f t="shared" si="208"/>
        <v>41806.585740740738</v>
      </c>
      <c r="T2234" s="13">
        <f t="shared" si="209"/>
        <v>41838.916666666664</v>
      </c>
      <c r="U2234" s="17" t="str">
        <f>LOOKUP(D2234,{0,1000,5000,10000,15000,20000,25000,30000,35000,40000,45000,50000,100000001},{"Less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3.3203999999999998</v>
      </c>
      <c r="P2235" s="8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3">
        <f t="shared" si="208"/>
        <v>42331.170590277768</v>
      </c>
      <c r="T2235" s="13">
        <f t="shared" si="209"/>
        <v>42351.791666666664</v>
      </c>
      <c r="U2235" s="17" t="str">
        <f>LOOKUP(D2235,{0,1000,5000,10000,15000,20000,25000,30000,35000,40000,45000,50000,100000001},{"Less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11.65</v>
      </c>
      <c r="P2236" s="8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3">
        <f t="shared" si="208"/>
        <v>42710.616284722222</v>
      </c>
      <c r="T2236" s="13">
        <f t="shared" si="209"/>
        <v>42740.616284722222</v>
      </c>
      <c r="U2236" s="17" t="str">
        <f>LOOKUP(D2236,{0,1000,5000,10000,15000,20000,25000,30000,35000,40000,45000,50000,100000001},{"Less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1.5331538461538461</v>
      </c>
      <c r="P2237" s="8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3">
        <f t="shared" si="208"/>
        <v>42061.813784722217</v>
      </c>
      <c r="T2237" s="13">
        <f t="shared" si="209"/>
        <v>42091.77211805556</v>
      </c>
      <c r="U2237" s="17" t="str">
        <f>LOOKUP(D2237,{0,1000,5000,10000,15000,20000,25000,30000,35000,40000,45000,50000,100000001},{"Less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5.3710714285714287</v>
      </c>
      <c r="P2238" s="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3">
        <f t="shared" si="208"/>
        <v>42371.408831018511</v>
      </c>
      <c r="T2238" s="13">
        <f t="shared" si="209"/>
        <v>42401.408831018511</v>
      </c>
      <c r="U2238" s="17" t="str">
        <f>LOOKUP(D2238,{0,1000,5000,10000,15000,20000,25000,30000,35000,40000,45000,50000,100000001},{"Less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3.5292777777777777</v>
      </c>
      <c r="P2239" s="8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3">
        <f t="shared" si="208"/>
        <v>41914.794942129629</v>
      </c>
      <c r="T2239" s="13">
        <f t="shared" si="209"/>
        <v>41955.124305555553</v>
      </c>
      <c r="U2239" s="17" t="str">
        <f>LOOKUP(D2239,{0,1000,5000,10000,15000,20000,25000,30000,35000,40000,45000,50000,100000001},{"Less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1.3740000000000001</v>
      </c>
      <c r="P2240" s="8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3">
        <f t="shared" si="208"/>
        <v>42774.41337962963</v>
      </c>
      <c r="T2240" s="13">
        <f t="shared" si="209"/>
        <v>42804.41337962963</v>
      </c>
      <c r="U2240" s="17" t="str">
        <f>LOOKUP(D2240,{0,1000,5000,10000,15000,20000,25000,30000,35000,40000,45000,50000,100000001},{"Less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1.2802667999999999</v>
      </c>
      <c r="P2241" s="8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3">
        <f t="shared" si="208"/>
        <v>41572.750162037039</v>
      </c>
      <c r="T2241" s="13">
        <f t="shared" si="209"/>
        <v>41608.959722222222</v>
      </c>
      <c r="U2241" s="17" t="str">
        <f>LOOKUP(D2241,{0,1000,5000,10000,15000,20000,25000,30000,35000,40000,45000,50000,100000001},{"Less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4"/>
        <v>2.7067999999999999</v>
      </c>
      <c r="P2242" s="8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3">
        <f t="shared" si="208"/>
        <v>42452.617407407401</v>
      </c>
      <c r="T2242" s="13">
        <f t="shared" si="209"/>
        <v>42482.617407407401</v>
      </c>
      <c r="U2242" s="17" t="str">
        <f>LOOKUP(D2242,{0,1000,5000,10000,15000,20000,25000,30000,35000,40000,45000,50000,100000001},{"Less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210">E2243/D2243</f>
        <v>8.0640000000000001</v>
      </c>
      <c r="P2243" s="8">
        <f t="shared" ref="P2243:P2306" si="211">E2243/L2243</f>
        <v>49.472392638036808</v>
      </c>
      <c r="Q2243" t="str">
        <f t="shared" ref="Q2243:Q2306" si="212">LEFT(N2243,SEARCH("/",N2243)-1)</f>
        <v>games</v>
      </c>
      <c r="R2243" t="str">
        <f t="shared" ref="R2243:R2306" si="213">MID(N2243,SEARCH("/",N2243)+1,255)</f>
        <v>tabletop games</v>
      </c>
      <c r="S2243" s="13">
        <f t="shared" ref="S2243:S2306" si="214">(((J2243/60)/60)/24)+DATE(1970,1,1)+(-5/24)</f>
        <v>42766.619212962956</v>
      </c>
      <c r="T2243" s="13">
        <f t="shared" ref="T2243:T2306" si="215">(((I2243/60)/60)/24)+DATE(1970,1,1)+(-5/24)</f>
        <v>42796.619212962956</v>
      </c>
      <c r="U2243" s="17" t="str">
        <f>LOOKUP(D2243,{0,1000,5000,10000,15000,20000,25000,30000,35000,40000,45000,50000,100000001},{"Less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13.600976000000001</v>
      </c>
      <c r="P2244" s="8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3">
        <f t="shared" si="214"/>
        <v>41569.367280092592</v>
      </c>
      <c r="T2244" s="13">
        <f t="shared" si="215"/>
        <v>41604.91805555555</v>
      </c>
      <c r="U2244" s="17" t="str">
        <f>LOOKUP(D2244,{0,1000,5000,10000,15000,20000,25000,30000,35000,40000,45000,50000,100000001},{"Less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9302.5</v>
      </c>
      <c r="P2245" s="8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3">
        <f t="shared" si="214"/>
        <v>42800.542708333327</v>
      </c>
      <c r="T2245" s="13">
        <f t="shared" si="215"/>
        <v>42806.916666666664</v>
      </c>
      <c r="U2245" s="17" t="str">
        <f>LOOKUP(D2245,{0,1000,5000,10000,15000,20000,25000,30000,35000,40000,45000,50000,100000001},{"Less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3.7702</v>
      </c>
      <c r="P2246" s="8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3">
        <f t="shared" si="214"/>
        <v>42647.610486111109</v>
      </c>
      <c r="T2246" s="13">
        <f t="shared" si="215"/>
        <v>42659.645833333336</v>
      </c>
      <c r="U2246" s="17" t="str">
        <f>LOOKUP(D2246,{0,1000,5000,10000,15000,20000,25000,30000,35000,40000,45000,50000,100000001},{"Less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26.47025</v>
      </c>
      <c r="P2247" s="8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3">
        <f t="shared" si="214"/>
        <v>41660.500196759262</v>
      </c>
      <c r="T2247" s="13">
        <f t="shared" si="215"/>
        <v>41691.541666666664</v>
      </c>
      <c r="U2247" s="17" t="str">
        <f>LOOKUP(D2247,{0,1000,5000,10000,15000,20000,25000,30000,35000,40000,45000,50000,100000001},{"Less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1.0012000000000001</v>
      </c>
      <c r="P2248" s="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3">
        <f t="shared" si="214"/>
        <v>42221.583449074074</v>
      </c>
      <c r="T2248" s="13">
        <f t="shared" si="215"/>
        <v>42251.583449074074</v>
      </c>
      <c r="U2248" s="17" t="str">
        <f>LOOKUP(D2248,{0,1000,5000,10000,15000,20000,25000,30000,35000,40000,45000,50000,100000001},{"Less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1.0445405405405406</v>
      </c>
      <c r="P2249" s="8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3">
        <f t="shared" si="214"/>
        <v>42200.457928240743</v>
      </c>
      <c r="T2249" s="13">
        <f t="shared" si="215"/>
        <v>42214.457928240743</v>
      </c>
      <c r="U2249" s="17" t="str">
        <f>LOOKUP(D2249,{0,1000,5000,10000,15000,20000,25000,30000,35000,40000,45000,50000,100000001},{"Less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1.0721428571428571</v>
      </c>
      <c r="P2250" s="8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3">
        <f t="shared" si="214"/>
        <v>42688.667569444442</v>
      </c>
      <c r="T2250" s="13">
        <f t="shared" si="215"/>
        <v>42718.667569444442</v>
      </c>
      <c r="U2250" s="17" t="str">
        <f>LOOKUP(D2250,{0,1000,5000,10000,15000,20000,25000,30000,35000,40000,45000,50000,100000001},{"Less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1.6877142857142857</v>
      </c>
      <c r="P2251" s="8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3">
        <f t="shared" si="214"/>
        <v>41336.494965277772</v>
      </c>
      <c r="T2251" s="13">
        <f t="shared" si="215"/>
        <v>41366.453298611108</v>
      </c>
      <c r="U2251" s="17" t="str">
        <f>LOOKUP(D2251,{0,1000,5000,10000,15000,20000,25000,30000,35000,40000,45000,50000,100000001},{"Less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9.7511200000000002</v>
      </c>
      <c r="P2252" s="8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3">
        <f t="shared" si="214"/>
        <v>42676.7971412037</v>
      </c>
      <c r="T2252" s="13">
        <f t="shared" si="215"/>
        <v>42706.838807870365</v>
      </c>
      <c r="U2252" s="17" t="str">
        <f>LOOKUP(D2252,{0,1000,5000,10000,15000,20000,25000,30000,35000,40000,45000,50000,100000001},{"Less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1.3444929411764706</v>
      </c>
      <c r="P2253" s="8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3">
        <f t="shared" si="214"/>
        <v>41846.137465277774</v>
      </c>
      <c r="T2253" s="13">
        <f t="shared" si="215"/>
        <v>41867.137465277774</v>
      </c>
      <c r="U2253" s="17" t="str">
        <f>LOOKUP(D2253,{0,1000,5000,10000,15000,20000,25000,30000,35000,40000,45000,50000,100000001},{"Less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2.722777777777778</v>
      </c>
      <c r="P2254" s="8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3">
        <f t="shared" si="214"/>
        <v>42573.119652777772</v>
      </c>
      <c r="T2254" s="13">
        <f t="shared" si="215"/>
        <v>42588.119652777772</v>
      </c>
      <c r="U2254" s="17" t="str">
        <f>LOOKUP(D2254,{0,1000,5000,10000,15000,20000,25000,30000,35000,40000,45000,50000,100000001},{"Less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1.1268750000000001</v>
      </c>
      <c r="P2255" s="8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3">
        <f t="shared" si="214"/>
        <v>42296.422997685186</v>
      </c>
      <c r="T2255" s="13">
        <f t="shared" si="215"/>
        <v>42326.46466435185</v>
      </c>
      <c r="U2255" s="17" t="str">
        <f>LOOKUP(D2255,{0,1000,5000,10000,15000,20000,25000,30000,35000,40000,45000,50000,100000001},{"Less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4.5979999999999999</v>
      </c>
      <c r="P2256" s="8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3">
        <f t="shared" si="214"/>
        <v>42752.439444444441</v>
      </c>
      <c r="T2256" s="13">
        <f t="shared" si="215"/>
        <v>42759.439444444441</v>
      </c>
      <c r="U2256" s="17" t="str">
        <f>LOOKUP(D2256,{0,1000,5000,10000,15000,20000,25000,30000,35000,40000,45000,50000,100000001},{"Less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2.8665822784810127</v>
      </c>
      <c r="P2257" s="8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3">
        <f t="shared" si="214"/>
        <v>42467.743645833332</v>
      </c>
      <c r="T2257" s="13">
        <f t="shared" si="215"/>
        <v>42497.743645833332</v>
      </c>
      <c r="U2257" s="17" t="str">
        <f>LOOKUP(D2257,{0,1000,5000,10000,15000,20000,25000,30000,35000,40000,45000,50000,100000001},{"Less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2.2270833333333333</v>
      </c>
      <c r="P2258" s="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3">
        <f t="shared" si="214"/>
        <v>42682.243587962956</v>
      </c>
      <c r="T2258" s="13">
        <f t="shared" si="215"/>
        <v>42696.243587962956</v>
      </c>
      <c r="U2258" s="17" t="str">
        <f>LOOKUP(D2258,{0,1000,5000,10000,15000,20000,25000,30000,35000,40000,45000,50000,100000001},{"Less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6.3613999999999997</v>
      </c>
      <c r="P2259" s="8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3">
        <f t="shared" si="214"/>
        <v>42505.728344907409</v>
      </c>
      <c r="T2259" s="13">
        <f t="shared" si="215"/>
        <v>42540.749999999993</v>
      </c>
      <c r="U2259" s="17" t="str">
        <f>LOOKUP(D2259,{0,1000,5000,10000,15000,20000,25000,30000,35000,40000,45000,50000,100000001},{"Less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1.4650000000000001</v>
      </c>
      <c r="P2260" s="8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3">
        <f t="shared" si="214"/>
        <v>42136.542673611104</v>
      </c>
      <c r="T2260" s="13">
        <f t="shared" si="215"/>
        <v>42166.542673611104</v>
      </c>
      <c r="U2260" s="17" t="str">
        <f>LOOKUP(D2260,{0,1000,5000,10000,15000,20000,25000,30000,35000,40000,45000,50000,100000001},{"Less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18.670999999999999</v>
      </c>
      <c r="P2261" s="8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3">
        <f t="shared" si="214"/>
        <v>42702.59648148148</v>
      </c>
      <c r="T2261" s="13">
        <f t="shared" si="215"/>
        <v>42712.59648148148</v>
      </c>
      <c r="U2261" s="17" t="str">
        <f>LOOKUP(D2261,{0,1000,5000,10000,15000,20000,25000,30000,35000,40000,45000,50000,100000001},{"Less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3.2692000000000001</v>
      </c>
      <c r="P2262" s="8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3">
        <f t="shared" si="214"/>
        <v>41694.808449074073</v>
      </c>
      <c r="T2262" s="13">
        <f t="shared" si="215"/>
        <v>41724.766782407409</v>
      </c>
      <c r="U2262" s="17" t="str">
        <f>LOOKUP(D2262,{0,1000,5000,10000,15000,20000,25000,30000,35000,40000,45000,50000,100000001},{"Less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7.7949999999999999</v>
      </c>
      <c r="P2263" s="8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3">
        <f t="shared" si="214"/>
        <v>42759.516435185178</v>
      </c>
      <c r="T2263" s="13">
        <f t="shared" si="215"/>
        <v>42780.516435185178</v>
      </c>
      <c r="U2263" s="17" t="str">
        <f>LOOKUP(D2263,{0,1000,5000,10000,15000,20000,25000,30000,35000,40000,45000,50000,100000001},{"Less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1.5415151515151515</v>
      </c>
      <c r="P2264" s="8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3">
        <f t="shared" si="214"/>
        <v>41926.376828703702</v>
      </c>
      <c r="T2264" s="13">
        <f t="shared" si="215"/>
        <v>41960.791666666664</v>
      </c>
      <c r="U2264" s="17" t="str">
        <f>LOOKUP(D2264,{0,1000,5000,10000,15000,20000,25000,30000,35000,40000,45000,50000,100000001},{"Less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1.1554666666666666</v>
      </c>
      <c r="P2265" s="8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3">
        <f t="shared" si="214"/>
        <v>42014.623993055553</v>
      </c>
      <c r="T2265" s="13">
        <f t="shared" si="215"/>
        <v>42035.623993055553</v>
      </c>
      <c r="U2265" s="17" t="str">
        <f>LOOKUP(D2265,{0,1000,5000,10000,15000,20000,25000,30000,35000,40000,45000,50000,100000001},{"Less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1.8003333333333333</v>
      </c>
      <c r="P2266" s="8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3">
        <f t="shared" si="214"/>
        <v>42496.374004629623</v>
      </c>
      <c r="T2266" s="13">
        <f t="shared" si="215"/>
        <v>42512.916666666664</v>
      </c>
      <c r="U2266" s="17" t="str">
        <f>LOOKUP(D2266,{0,1000,5000,10000,15000,20000,25000,30000,35000,40000,45000,50000,100000001},{"Less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2.9849999999999999</v>
      </c>
      <c r="P2267" s="8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3">
        <f t="shared" si="214"/>
        <v>42689.644756944443</v>
      </c>
      <c r="T2267" s="13">
        <f t="shared" si="215"/>
        <v>42696.644756944443</v>
      </c>
      <c r="U2267" s="17" t="str">
        <f>LOOKUP(D2267,{0,1000,5000,10000,15000,20000,25000,30000,35000,40000,45000,50000,100000001},{"Less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3.2026666666666666</v>
      </c>
      <c r="P2268" s="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3">
        <f t="shared" si="214"/>
        <v>42469.666574074072</v>
      </c>
      <c r="T2268" s="13">
        <f t="shared" si="215"/>
        <v>42486.874999999993</v>
      </c>
      <c r="U2268" s="17" t="str">
        <f>LOOKUP(D2268,{0,1000,5000,10000,15000,20000,25000,30000,35000,40000,45000,50000,100000001},{"Less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3.80525</v>
      </c>
      <c r="P2269" s="8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3">
        <f t="shared" si="214"/>
        <v>41968.621493055551</v>
      </c>
      <c r="T2269" s="13">
        <f t="shared" si="215"/>
        <v>41993.833333333336</v>
      </c>
      <c r="U2269" s="17" t="str">
        <f>LOOKUP(D2269,{0,1000,5000,10000,15000,20000,25000,30000,35000,40000,45000,50000,100000001},{"Less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1.026</v>
      </c>
      <c r="P2270" s="8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3">
        <f t="shared" si="214"/>
        <v>42775.874016203699</v>
      </c>
      <c r="T2270" s="13">
        <f t="shared" si="215"/>
        <v>42805.874016203699</v>
      </c>
      <c r="U2270" s="17" t="str">
        <f>LOOKUP(D2270,{0,1000,5000,10000,15000,20000,25000,30000,35000,40000,45000,50000,100000001},{"Less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18.016400000000001</v>
      </c>
      <c r="P2271" s="8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3">
        <f t="shared" si="214"/>
        <v>42776.496099537035</v>
      </c>
      <c r="T2271" s="13">
        <f t="shared" si="215"/>
        <v>42800.999999999993</v>
      </c>
      <c r="U2271" s="17" t="str">
        <f>LOOKUP(D2271,{0,1000,5000,10000,15000,20000,25000,30000,35000,40000,45000,50000,100000001},{"Less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7.2024800000000004</v>
      </c>
      <c r="P2272" s="8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3">
        <f t="shared" si="214"/>
        <v>42725.661030092589</v>
      </c>
      <c r="T2272" s="13">
        <f t="shared" si="215"/>
        <v>42745.707638888889</v>
      </c>
      <c r="U2272" s="17" t="str">
        <f>LOOKUP(D2272,{0,1000,5000,10000,15000,20000,25000,30000,35000,40000,45000,50000,100000001},{"Less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2.8309000000000002</v>
      </c>
      <c r="P2273" s="8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3">
        <f t="shared" si="214"/>
        <v>42683.791712962957</v>
      </c>
      <c r="T2273" s="13">
        <f t="shared" si="215"/>
        <v>42713.791712962957</v>
      </c>
      <c r="U2273" s="17" t="str">
        <f>LOOKUP(D2273,{0,1000,5000,10000,15000,20000,25000,30000,35000,40000,45000,50000,100000001},{"Less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13.566000000000001</v>
      </c>
      <c r="P2274" s="8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3">
        <f t="shared" si="214"/>
        <v>42315.491157407399</v>
      </c>
      <c r="T2274" s="13">
        <f t="shared" si="215"/>
        <v>42345.491157407399</v>
      </c>
      <c r="U2274" s="17" t="str">
        <f>LOOKUP(D2274,{0,1000,5000,10000,15000,20000,25000,30000,35000,40000,45000,50000,100000001},{"Less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2.2035999999999998</v>
      </c>
      <c r="P2275" s="8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3">
        <f t="shared" si="214"/>
        <v>42781.340763888882</v>
      </c>
      <c r="T2275" s="13">
        <f t="shared" si="215"/>
        <v>42806.299097222225</v>
      </c>
      <c r="U2275" s="17" t="str">
        <f>LOOKUP(D2275,{0,1000,5000,10000,15000,20000,25000,30000,35000,40000,45000,50000,100000001},{"Less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1.196</v>
      </c>
      <c r="P2276" s="8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3">
        <f t="shared" si="214"/>
        <v>41663.292326388888</v>
      </c>
      <c r="T2276" s="13">
        <f t="shared" si="215"/>
        <v>41693.292326388888</v>
      </c>
      <c r="U2276" s="17" t="str">
        <f>LOOKUP(D2276,{0,1000,5000,10000,15000,20000,25000,30000,35000,40000,45000,50000,100000001},{"Less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4.0776923076923079</v>
      </c>
      <c r="P2277" s="8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3">
        <f t="shared" si="214"/>
        <v>41965.408321759263</v>
      </c>
      <c r="T2277" s="13">
        <f t="shared" si="215"/>
        <v>41995.408321759263</v>
      </c>
      <c r="U2277" s="17" t="str">
        <f>LOOKUP(D2277,{0,1000,5000,10000,15000,20000,25000,30000,35000,40000,45000,50000,100000001},{"Less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1.0581826105905425</v>
      </c>
      <c r="P2278" s="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3">
        <f t="shared" si="214"/>
        <v>41614.443159722221</v>
      </c>
      <c r="T2278" s="13">
        <f t="shared" si="215"/>
        <v>41644.443159722221</v>
      </c>
      <c r="U2278" s="17" t="str">
        <f>LOOKUP(D2278,{0,1000,5000,10000,15000,20000,25000,30000,35000,40000,45000,50000,100000001},{"Less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1.4108235294117648</v>
      </c>
      <c r="P2279" s="8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3">
        <f t="shared" si="214"/>
        <v>40936.470173611109</v>
      </c>
      <c r="T2279" s="13">
        <f t="shared" si="215"/>
        <v>40966.470173611109</v>
      </c>
      <c r="U2279" s="17" t="str">
        <f>LOOKUP(D2279,{0,1000,5000,10000,15000,20000,25000,30000,35000,40000,45000,50000,100000001},{"Less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2.7069999999999999</v>
      </c>
      <c r="P2280" s="8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3">
        <f t="shared" si="214"/>
        <v>42338.500775462955</v>
      </c>
      <c r="T2280" s="13">
        <f t="shared" si="215"/>
        <v>42372.749305555553</v>
      </c>
      <c r="U2280" s="17" t="str">
        <f>LOOKUP(D2280,{0,1000,5000,10000,15000,20000,25000,30000,35000,40000,45000,50000,100000001},{"Less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1.538</v>
      </c>
      <c r="P2281" s="8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3">
        <f t="shared" si="214"/>
        <v>42020.598368055551</v>
      </c>
      <c r="T2281" s="13">
        <f t="shared" si="215"/>
        <v>42038.958333333336</v>
      </c>
      <c r="U2281" s="17" t="str">
        <f>LOOKUP(D2281,{0,1000,5000,10000,15000,20000,25000,30000,35000,40000,45000,50000,100000001},{"Less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4.0357653061224488</v>
      </c>
      <c r="P2282" s="8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3">
        <f t="shared" si="214"/>
        <v>42234.416562499995</v>
      </c>
      <c r="T2282" s="13">
        <f t="shared" si="215"/>
        <v>42264.416562499995</v>
      </c>
      <c r="U2282" s="17" t="str">
        <f>LOOKUP(D2282,{0,1000,5000,10000,15000,20000,25000,30000,35000,40000,45000,50000,100000001},{"Less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1.85</v>
      </c>
      <c r="P2283" s="8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3">
        <f t="shared" si="214"/>
        <v>40687.077511574069</v>
      </c>
      <c r="T2283" s="13">
        <f t="shared" si="215"/>
        <v>40749.076388888883</v>
      </c>
      <c r="U2283" s="17" t="str">
        <f>LOOKUP(D2283,{0,1000,5000,10000,15000,20000,25000,30000,35000,40000,45000,50000,100000001},{"Less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1.8533333333333333</v>
      </c>
      <c r="P2284" s="8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3">
        <f t="shared" si="214"/>
        <v>42322.966273148144</v>
      </c>
      <c r="T2284" s="13">
        <f t="shared" si="215"/>
        <v>42382.966273148144</v>
      </c>
      <c r="U2284" s="17" t="str">
        <f>LOOKUP(D2284,{0,1000,5000,10000,15000,20000,25000,30000,35000,40000,45000,50000,100000001},{"Less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1.0085533333333332</v>
      </c>
      <c r="P2285" s="8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3">
        <f t="shared" si="214"/>
        <v>40977.916712962957</v>
      </c>
      <c r="T2285" s="13">
        <f t="shared" si="215"/>
        <v>41037.875046296293</v>
      </c>
      <c r="U2285" s="17" t="str">
        <f>LOOKUP(D2285,{0,1000,5000,10000,15000,20000,25000,30000,35000,40000,45000,50000,100000001},{"Less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1.0622116666666668</v>
      </c>
      <c r="P2286" s="8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3">
        <f t="shared" si="214"/>
        <v>40585.588483796295</v>
      </c>
      <c r="T2286" s="13">
        <f t="shared" si="215"/>
        <v>40613.958333333328</v>
      </c>
      <c r="U2286" s="17" t="str">
        <f>LOOKUP(D2286,{0,1000,5000,10000,15000,20000,25000,30000,35000,40000,45000,50000,100000001},{"Less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1.2136666666666667</v>
      </c>
      <c r="P2287" s="8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3">
        <f t="shared" si="214"/>
        <v>41058.977349537032</v>
      </c>
      <c r="T2287" s="13">
        <f t="shared" si="215"/>
        <v>41088.977349537032</v>
      </c>
      <c r="U2287" s="17" t="str">
        <f>LOOKUP(D2287,{0,1000,5000,10000,15000,20000,25000,30000,35000,40000,45000,50000,100000001},{"Less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1.0006666666666666</v>
      </c>
      <c r="P2288" s="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3">
        <f t="shared" si="214"/>
        <v>41494.755254629628</v>
      </c>
      <c r="T2288" s="13">
        <f t="shared" si="215"/>
        <v>41522.957638888889</v>
      </c>
      <c r="U2288" s="17" t="str">
        <f>LOOKUP(D2288,{0,1000,5000,10000,15000,20000,25000,30000,35000,40000,45000,50000,100000001},{"Less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1.1997755555555556</v>
      </c>
      <c r="P2289" s="8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3">
        <f t="shared" si="214"/>
        <v>41792.459027777775</v>
      </c>
      <c r="T2289" s="13">
        <f t="shared" si="215"/>
        <v>41813.459027777775</v>
      </c>
      <c r="U2289" s="17" t="str">
        <f>LOOKUP(D2289,{0,1000,5000,10000,15000,20000,25000,30000,35000,40000,45000,50000,100000001},{"Less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1.0009999999999999</v>
      </c>
      <c r="P2290" s="8">
        <f t="shared" si="211"/>
        <v>40.04</v>
      </c>
      <c r="Q2290" t="str">
        <f t="shared" si="212"/>
        <v>music</v>
      </c>
      <c r="R2290" t="str">
        <f t="shared" si="213"/>
        <v>rock</v>
      </c>
      <c r="S2290" s="13">
        <f t="shared" si="214"/>
        <v>41067.619085648148</v>
      </c>
      <c r="T2290" s="13">
        <f t="shared" si="215"/>
        <v>41086.541666666664</v>
      </c>
      <c r="U2290" s="17" t="str">
        <f>LOOKUP(D2290,{0,1000,5000,10000,15000,20000,25000,30000,35000,40000,45000,50000,100000001},{"Less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1.0740000000000001</v>
      </c>
      <c r="P2291" s="8">
        <f t="shared" si="211"/>
        <v>64.44</v>
      </c>
      <c r="Q2291" t="str">
        <f t="shared" si="212"/>
        <v>music</v>
      </c>
      <c r="R2291" t="str">
        <f t="shared" si="213"/>
        <v>rock</v>
      </c>
      <c r="S2291" s="13">
        <f t="shared" si="214"/>
        <v>41571.790046296293</v>
      </c>
      <c r="T2291" s="13">
        <f t="shared" si="215"/>
        <v>41614.765277777777</v>
      </c>
      <c r="U2291" s="17" t="str">
        <f>LOOKUP(D2291,{0,1000,5000,10000,15000,20000,25000,30000,35000,40000,45000,50000,100000001},{"Less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1.0406666666666666</v>
      </c>
      <c r="P2292" s="8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3">
        <f t="shared" si="214"/>
        <v>40070.045486111107</v>
      </c>
      <c r="T2292" s="13">
        <f t="shared" si="215"/>
        <v>40148.5</v>
      </c>
      <c r="U2292" s="17" t="str">
        <f>LOOKUP(D2292,{0,1000,5000,10000,15000,20000,25000,30000,35000,40000,45000,50000,100000001},{"Less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1.728</v>
      </c>
      <c r="P2293" s="8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3">
        <f t="shared" si="214"/>
        <v>40987.768726851849</v>
      </c>
      <c r="T2293" s="13">
        <f t="shared" si="215"/>
        <v>41021.958333333328</v>
      </c>
      <c r="U2293" s="17" t="str">
        <f>LOOKUP(D2293,{0,1000,5000,10000,15000,20000,25000,30000,35000,40000,45000,50000,100000001},{"Less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1.072505</v>
      </c>
      <c r="P2294" s="8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3">
        <f t="shared" si="214"/>
        <v>40987.489305555551</v>
      </c>
      <c r="T2294" s="13">
        <f t="shared" si="215"/>
        <v>41017.489305555551</v>
      </c>
      <c r="U2294" s="17" t="str">
        <f>LOOKUP(D2294,{0,1000,5000,10000,15000,20000,25000,30000,35000,40000,45000,50000,100000001},{"Less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1.0823529411764705</v>
      </c>
      <c r="P2295" s="8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3">
        <f t="shared" si="214"/>
        <v>41151.499988425923</v>
      </c>
      <c r="T2295" s="13">
        <f t="shared" si="215"/>
        <v>41176.957638888889</v>
      </c>
      <c r="U2295" s="17" t="str">
        <f>LOOKUP(D2295,{0,1000,5000,10000,15000,20000,25000,30000,35000,40000,45000,50000,100000001},{"Less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1.4608079999999999</v>
      </c>
      <c r="P2296" s="8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3">
        <f t="shared" si="214"/>
        <v>41264.514814814815</v>
      </c>
      <c r="T2296" s="13">
        <f t="shared" si="215"/>
        <v>41294.514814814815</v>
      </c>
      <c r="U2296" s="17" t="str">
        <f>LOOKUP(D2296,{0,1000,5000,10000,15000,20000,25000,30000,35000,40000,45000,50000,100000001},{"Less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1.2524999999999999</v>
      </c>
      <c r="P2297" s="8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3">
        <f t="shared" si="214"/>
        <v>41270.746018518512</v>
      </c>
      <c r="T2297" s="13">
        <f t="shared" si="215"/>
        <v>41300.746018518512</v>
      </c>
      <c r="U2297" s="17" t="str">
        <f>LOOKUP(D2297,{0,1000,5000,10000,15000,20000,25000,30000,35000,40000,45000,50000,100000001},{"Less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1.4907142857142857</v>
      </c>
      <c r="P2298" s="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3">
        <f t="shared" si="214"/>
        <v>40927.52344907407</v>
      </c>
      <c r="T2298" s="13">
        <f t="shared" si="215"/>
        <v>40962.52344907407</v>
      </c>
      <c r="U2298" s="17" t="str">
        <f>LOOKUP(D2298,{0,1000,5000,10000,15000,20000,25000,30000,35000,40000,45000,50000,100000001},{"Less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1.006</v>
      </c>
      <c r="P2299" s="8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3">
        <f t="shared" si="214"/>
        <v>40947.83390046296</v>
      </c>
      <c r="T2299" s="13">
        <f t="shared" si="215"/>
        <v>40981.957638888889</v>
      </c>
      <c r="U2299" s="17" t="str">
        <f>LOOKUP(D2299,{0,1000,5000,10000,15000,20000,25000,30000,35000,40000,45000,50000,100000001},{"Less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1.0507333333333333</v>
      </c>
      <c r="P2300" s="8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3">
        <f t="shared" si="214"/>
        <v>41694.632326388884</v>
      </c>
      <c r="T2300" s="13">
        <f t="shared" si="215"/>
        <v>41724.59065972222</v>
      </c>
      <c r="U2300" s="17" t="str">
        <f>LOOKUP(D2300,{0,1000,5000,10000,15000,20000,25000,30000,35000,40000,45000,50000,100000001},{"Less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3.5016666666666665</v>
      </c>
      <c r="P2301" s="8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3">
        <f t="shared" si="214"/>
        <v>40564.824178240735</v>
      </c>
      <c r="T2301" s="13">
        <f t="shared" si="215"/>
        <v>40579.824178240735</v>
      </c>
      <c r="U2301" s="17" t="str">
        <f>LOOKUP(D2301,{0,1000,5000,10000,15000,20000,25000,30000,35000,40000,45000,50000,100000001},{"Less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1.0125</v>
      </c>
      <c r="P2302" s="8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3">
        <f t="shared" si="214"/>
        <v>41074.518703703703</v>
      </c>
      <c r="T2302" s="13">
        <f t="shared" si="215"/>
        <v>41088.518703703703</v>
      </c>
      <c r="U2302" s="17" t="str">
        <f>LOOKUP(D2302,{0,1000,5000,10000,15000,20000,25000,30000,35000,40000,45000,50000,100000001},{"Less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1.336044</v>
      </c>
      <c r="P2303" s="8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3">
        <f t="shared" si="214"/>
        <v>41415.938611111109</v>
      </c>
      <c r="T2303" s="13">
        <f t="shared" si="215"/>
        <v>41445.938611111109</v>
      </c>
      <c r="U2303" s="17" t="str">
        <f>LOOKUP(D2303,{0,1000,5000,10000,15000,20000,25000,30000,35000,40000,45000,50000,100000001},{"Less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1.7065217391304348</v>
      </c>
      <c r="P2304" s="8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3">
        <f t="shared" si="214"/>
        <v>41605.660115740735</v>
      </c>
      <c r="T2304" s="13">
        <f t="shared" si="215"/>
        <v>41639.083333333328</v>
      </c>
      <c r="U2304" s="17" t="str">
        <f>LOOKUP(D2304,{0,1000,5000,10000,15000,20000,25000,30000,35000,40000,45000,50000,100000001},{"Less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1.0935829457364341</v>
      </c>
      <c r="P2305" s="8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3">
        <f t="shared" si="214"/>
        <v>40849.902731481481</v>
      </c>
      <c r="T2305" s="13">
        <f t="shared" si="215"/>
        <v>40889.944398148145</v>
      </c>
      <c r="U2305" s="17" t="str">
        <f>LOOKUP(D2305,{0,1000,5000,10000,15000,20000,25000,30000,35000,40000,45000,50000,100000001},{"Less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0"/>
        <v>1.0070033333333335</v>
      </c>
      <c r="P2306" s="8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3">
        <f t="shared" si="214"/>
        <v>40502.607534722221</v>
      </c>
      <c r="T2306" s="13">
        <f t="shared" si="215"/>
        <v>40543.999305555553</v>
      </c>
      <c r="U2306" s="17" t="str">
        <f>LOOKUP(D2306,{0,1000,5000,10000,15000,20000,25000,30000,35000,40000,45000,50000,100000001},{"Less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216">E2307/D2307</f>
        <v>1.0122777777777778</v>
      </c>
      <c r="P2307" s="8">
        <f t="shared" ref="P2307:P2370" si="217">E2307/L2307</f>
        <v>109.10778443113773</v>
      </c>
      <c r="Q2307" t="str">
        <f t="shared" ref="Q2307:Q2370" si="218">LEFT(N2307,SEARCH("/",N2307)-1)</f>
        <v>music</v>
      </c>
      <c r="R2307" t="str">
        <f t="shared" ref="R2307:R2370" si="219">MID(N2307,SEARCH("/",N2307)+1,255)</f>
        <v>indie rock</v>
      </c>
      <c r="S2307" s="13">
        <f t="shared" ref="S2307:S2370" si="220">(((J2307/60)/60)/24)+DATE(1970,1,1)+(-5/24)</f>
        <v>41834.486944444441</v>
      </c>
      <c r="T2307" s="13">
        <f t="shared" ref="T2307:T2370" si="221">(((I2307/60)/60)/24)+DATE(1970,1,1)+(-5/24)</f>
        <v>41859.541666666664</v>
      </c>
      <c r="U2307" s="17" t="str">
        <f>LOOKUP(D2307,{0,1000,5000,10000,15000,20000,25000,30000,35000,40000,45000,50000,100000001},{"Less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1.0675857142857144</v>
      </c>
      <c r="P2308" s="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3">
        <f t="shared" si="220"/>
        <v>40947.959826388884</v>
      </c>
      <c r="T2308" s="13">
        <f t="shared" si="221"/>
        <v>40977.959826388884</v>
      </c>
      <c r="U2308" s="17" t="str">
        <f>LOOKUP(D2308,{0,1000,5000,10000,15000,20000,25000,30000,35000,40000,45000,50000,100000001},{"Less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1.0665777537961894</v>
      </c>
      <c r="P2309" s="8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3">
        <f t="shared" si="220"/>
        <v>41004.594131944439</v>
      </c>
      <c r="T2309" s="13">
        <f t="shared" si="221"/>
        <v>41034.59407407407</v>
      </c>
      <c r="U2309" s="17" t="str">
        <f>LOOKUP(D2309,{0,1000,5000,10000,15000,20000,25000,30000,35000,40000,45000,50000,100000001},{"Less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1.0130622</v>
      </c>
      <c r="P2310" s="8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3">
        <f t="shared" si="220"/>
        <v>41851.754583333335</v>
      </c>
      <c r="T2310" s="13">
        <f t="shared" si="221"/>
        <v>41879.833333333328</v>
      </c>
      <c r="U2310" s="17" t="str">
        <f>LOOKUP(D2310,{0,1000,5000,10000,15000,20000,25000,30000,35000,40000,45000,50000,100000001},{"Less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1.0667450000000001</v>
      </c>
      <c r="P2311" s="8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3">
        <f t="shared" si="220"/>
        <v>41307.779363425921</v>
      </c>
      <c r="T2311" s="13">
        <f t="shared" si="221"/>
        <v>41342.779363425921</v>
      </c>
      <c r="U2311" s="17" t="str">
        <f>LOOKUP(D2311,{0,1000,5000,10000,15000,20000,25000,30000,35000,40000,45000,50000,100000001},{"Less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4.288397837837838</v>
      </c>
      <c r="P2312" s="8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3">
        <f t="shared" si="220"/>
        <v>41324.585821759254</v>
      </c>
      <c r="T2312" s="13">
        <f t="shared" si="221"/>
        <v>41354.54415509259</v>
      </c>
      <c r="U2312" s="17" t="str">
        <f>LOOKUP(D2312,{0,1000,5000,10000,15000,20000,25000,30000,35000,40000,45000,50000,100000001},{"Less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1.0411111111111111</v>
      </c>
      <c r="P2313" s="8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3">
        <f t="shared" si="220"/>
        <v>41735.796168981477</v>
      </c>
      <c r="T2313" s="13">
        <f t="shared" si="221"/>
        <v>41765.796168981477</v>
      </c>
      <c r="U2313" s="17" t="str">
        <f>LOOKUP(D2313,{0,1000,5000,10000,15000,20000,25000,30000,35000,40000,45000,50000,100000001},{"Less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1.0786666666666667</v>
      </c>
      <c r="P2314" s="8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3">
        <f t="shared" si="220"/>
        <v>41716.424513888887</v>
      </c>
      <c r="T2314" s="13">
        <f t="shared" si="221"/>
        <v>41747.75</v>
      </c>
      <c r="U2314" s="17" t="str">
        <f>LOOKUP(D2314,{0,1000,5000,10000,15000,20000,25000,30000,35000,40000,45000,50000,100000001},{"Less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1.7584040000000001</v>
      </c>
      <c r="P2315" s="8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3">
        <f t="shared" si="220"/>
        <v>41002.750300925924</v>
      </c>
      <c r="T2315" s="13">
        <f t="shared" si="221"/>
        <v>41032.750300925924</v>
      </c>
      <c r="U2315" s="17" t="str">
        <f>LOOKUP(D2315,{0,1000,5000,10000,15000,20000,25000,30000,35000,40000,45000,50000,100000001},{"Less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1.5697000000000001</v>
      </c>
      <c r="P2316" s="8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3">
        <f t="shared" si="220"/>
        <v>41037.343252314815</v>
      </c>
      <c r="T2316" s="13">
        <f t="shared" si="221"/>
        <v>41067.343252314815</v>
      </c>
      <c r="U2316" s="17" t="str">
        <f>LOOKUP(D2316,{0,1000,5000,10000,15000,20000,25000,30000,35000,40000,45000,50000,100000001},{"Less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1.026</v>
      </c>
      <c r="P2317" s="8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3">
        <f t="shared" si="220"/>
        <v>41004.517858796295</v>
      </c>
      <c r="T2317" s="13">
        <f t="shared" si="221"/>
        <v>41034.517858796295</v>
      </c>
      <c r="U2317" s="17" t="str">
        <f>LOOKUP(D2317,{0,1000,5000,10000,15000,20000,25000,30000,35000,40000,45000,50000,100000001},{"Less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1.0404266666666666</v>
      </c>
      <c r="P2318" s="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3">
        <f t="shared" si="220"/>
        <v>40079.516782407409</v>
      </c>
      <c r="T2318" s="13">
        <f t="shared" si="221"/>
        <v>40156.558333333334</v>
      </c>
      <c r="U2318" s="17" t="str">
        <f>LOOKUP(D2318,{0,1000,5000,10000,15000,20000,25000,30000,35000,40000,45000,50000,100000001},{"Less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1.04</v>
      </c>
      <c r="P2319" s="8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3">
        <f t="shared" si="220"/>
        <v>40192.33390046296</v>
      </c>
      <c r="T2319" s="13">
        <f t="shared" si="221"/>
        <v>40224</v>
      </c>
      <c r="U2319" s="17" t="str">
        <f>LOOKUP(D2319,{0,1000,5000,10000,15000,20000,25000,30000,35000,40000,45000,50000,100000001},{"Less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1.2105999999999999</v>
      </c>
      <c r="P2320" s="8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3">
        <f t="shared" si="220"/>
        <v>40050.435347222221</v>
      </c>
      <c r="T2320" s="13">
        <f t="shared" si="221"/>
        <v>40081.957638888889</v>
      </c>
      <c r="U2320" s="17" t="str">
        <f>LOOKUP(D2320,{0,1000,5000,10000,15000,20000,25000,30000,35000,40000,45000,50000,100000001},{"Less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1.077</v>
      </c>
      <c r="P2321" s="8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3">
        <f t="shared" si="220"/>
        <v>41592.873668981476</v>
      </c>
      <c r="T2321" s="13">
        <f t="shared" si="221"/>
        <v>41622.873668981476</v>
      </c>
      <c r="U2321" s="17" t="str">
        <f>LOOKUP(D2321,{0,1000,5000,10000,15000,20000,25000,30000,35000,40000,45000,50000,100000001},{"Less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1.0866</v>
      </c>
      <c r="P2322" s="8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3">
        <f t="shared" si="220"/>
        <v>41696.608796296292</v>
      </c>
      <c r="T2322" s="13">
        <f t="shared" si="221"/>
        <v>41731.567129629628</v>
      </c>
      <c r="U2322" s="17" t="str">
        <f>LOOKUP(D2322,{0,1000,5000,10000,15000,20000,25000,30000,35000,40000,45000,50000,100000001},{"Less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0.39120962394619685</v>
      </c>
      <c r="P2323" s="8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3">
        <f t="shared" si="220"/>
        <v>42799.052094907405</v>
      </c>
      <c r="T2323" s="13">
        <f t="shared" si="221"/>
        <v>42829.010428240734</v>
      </c>
      <c r="U2323" s="17" t="str">
        <f>LOOKUP(D2323,{0,1000,5000,10000,15000,20000,25000,30000,35000,40000,45000,50000,100000001},{"Less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3.1481481481481478E-2</v>
      </c>
      <c r="P2324" s="8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3">
        <f t="shared" si="220"/>
        <v>42804.687141203707</v>
      </c>
      <c r="T2324" s="13">
        <f t="shared" si="221"/>
        <v>42834.645474537036</v>
      </c>
      <c r="U2324" s="17" t="str">
        <f>LOOKUP(D2324,{0,1000,5000,10000,15000,20000,25000,30000,35000,40000,45000,50000,100000001},{"Less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0.48</v>
      </c>
      <c r="P2325" s="8">
        <f t="shared" si="217"/>
        <v>30</v>
      </c>
      <c r="Q2325" t="str">
        <f t="shared" si="218"/>
        <v>food</v>
      </c>
      <c r="R2325" t="str">
        <f t="shared" si="219"/>
        <v>small batch</v>
      </c>
      <c r="S2325" s="13">
        <f t="shared" si="220"/>
        <v>42807.54684027777</v>
      </c>
      <c r="T2325" s="13">
        <f t="shared" si="221"/>
        <v>42814.54684027777</v>
      </c>
      <c r="U2325" s="17" t="str">
        <f>LOOKUP(D2325,{0,1000,5000,10000,15000,20000,25000,30000,35000,40000,45000,50000,100000001},{"Less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0.20733333333333334</v>
      </c>
      <c r="P2326" s="8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3">
        <f t="shared" si="220"/>
        <v>42790.67690972222</v>
      </c>
      <c r="T2326" s="13">
        <f t="shared" si="221"/>
        <v>42820.635243055549</v>
      </c>
      <c r="U2326" s="17" t="str">
        <f>LOOKUP(D2326,{0,1000,5000,10000,15000,20000,25000,30000,35000,40000,45000,50000,100000001},{"Less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0.08</v>
      </c>
      <c r="P2327" s="8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3">
        <f t="shared" si="220"/>
        <v>42793.814016203702</v>
      </c>
      <c r="T2327" s="13">
        <f t="shared" si="221"/>
        <v>42823.772349537037</v>
      </c>
      <c r="U2327" s="17" t="str">
        <f>LOOKUP(D2327,{0,1000,5000,10000,15000,20000,25000,30000,35000,40000,45000,50000,100000001},{"Less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7.1999999999999998E-3</v>
      </c>
      <c r="P2328" s="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3">
        <f t="shared" si="220"/>
        <v>42803.825787037036</v>
      </c>
      <c r="T2328" s="13">
        <f t="shared" si="221"/>
        <v>42855.499999999993</v>
      </c>
      <c r="U2328" s="17" t="str">
        <f>LOOKUP(D2328,{0,1000,5000,10000,15000,20000,25000,30000,35000,40000,45000,50000,100000001},{"Less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5.2609431428571432</v>
      </c>
      <c r="P2329" s="8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3">
        <f t="shared" si="220"/>
        <v>41842.708796296298</v>
      </c>
      <c r="T2329" s="13">
        <f t="shared" si="221"/>
        <v>41877.708796296298</v>
      </c>
      <c r="U2329" s="17" t="str">
        <f>LOOKUP(D2329,{0,1000,5000,10000,15000,20000,25000,30000,35000,40000,45000,50000,100000001},{"Less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2.5445000000000002</v>
      </c>
      <c r="P2330" s="8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3">
        <f t="shared" si="220"/>
        <v>42139.573344907411</v>
      </c>
      <c r="T2330" s="13">
        <f t="shared" si="221"/>
        <v>42169.573344907411</v>
      </c>
      <c r="U2330" s="17" t="str">
        <f>LOOKUP(D2330,{0,1000,5000,10000,15000,20000,25000,30000,35000,40000,45000,50000,100000001},{"Less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1.0591999999999999</v>
      </c>
      <c r="P2331" s="8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3">
        <f t="shared" si="220"/>
        <v>41807.416041666664</v>
      </c>
      <c r="T2331" s="13">
        <f t="shared" si="221"/>
        <v>41837.416041666664</v>
      </c>
      <c r="U2331" s="17" t="str">
        <f>LOOKUP(D2331,{0,1000,5000,10000,15000,20000,25000,30000,35000,40000,45000,50000,100000001},{"Less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1.0242285714285715</v>
      </c>
      <c r="P2332" s="8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3">
        <f t="shared" si="220"/>
        <v>42332.691469907404</v>
      </c>
      <c r="T2332" s="13">
        <f t="shared" si="221"/>
        <v>42362.791666666664</v>
      </c>
      <c r="U2332" s="17" t="str">
        <f>LOOKUP(D2332,{0,1000,5000,10000,15000,20000,25000,30000,35000,40000,45000,50000,100000001},{"Less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1.4431375</v>
      </c>
      <c r="P2333" s="8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3">
        <f t="shared" si="220"/>
        <v>41838.797337962962</v>
      </c>
      <c r="T2333" s="13">
        <f t="shared" si="221"/>
        <v>41868.797337962962</v>
      </c>
      <c r="U2333" s="17" t="str">
        <f>LOOKUP(D2333,{0,1000,5000,10000,15000,20000,25000,30000,35000,40000,45000,50000,100000001},{"Less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1.06308</v>
      </c>
      <c r="P2334" s="8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3">
        <f t="shared" si="220"/>
        <v>42011.419803240737</v>
      </c>
      <c r="T2334" s="13">
        <f t="shared" si="221"/>
        <v>42041.419803240737</v>
      </c>
      <c r="U2334" s="17" t="str">
        <f>LOOKUP(D2334,{0,1000,5000,10000,15000,20000,25000,30000,35000,40000,45000,50000,100000001},{"Less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2.1216666666666666</v>
      </c>
      <c r="P2335" s="8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3">
        <f t="shared" si="220"/>
        <v>41767.442013888889</v>
      </c>
      <c r="T2335" s="13">
        <f t="shared" si="221"/>
        <v>41788.534722222219</v>
      </c>
      <c r="U2335" s="17" t="str">
        <f>LOOKUP(D2335,{0,1000,5000,10000,15000,20000,25000,30000,35000,40000,45000,50000,100000001},{"Less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1.0195000000000001</v>
      </c>
      <c r="P2336" s="8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3">
        <f t="shared" si="220"/>
        <v>41918.461782407401</v>
      </c>
      <c r="T2336" s="13">
        <f t="shared" si="221"/>
        <v>41948.523611111108</v>
      </c>
      <c r="U2336" s="17" t="str">
        <f>LOOKUP(D2336,{0,1000,5000,10000,15000,20000,25000,30000,35000,40000,45000,50000,100000001},{"Less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1.0227200000000001</v>
      </c>
      <c r="P2337" s="8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3">
        <f t="shared" si="220"/>
        <v>41771.363923611112</v>
      </c>
      <c r="T2337" s="13">
        <f t="shared" si="221"/>
        <v>41801.363923611112</v>
      </c>
      <c r="U2337" s="17" t="str">
        <f>LOOKUP(D2337,{0,1000,5000,10000,15000,20000,25000,30000,35000,40000,45000,50000,100000001},{"Less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5.2073254999999996</v>
      </c>
      <c r="P2338" s="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3">
        <f t="shared" si="220"/>
        <v>41666.716377314813</v>
      </c>
      <c r="T2338" s="13">
        <f t="shared" si="221"/>
        <v>41706.716377314813</v>
      </c>
      <c r="U2338" s="17" t="str">
        <f>LOOKUP(D2338,{0,1000,5000,10000,15000,20000,25000,30000,35000,40000,45000,50000,100000001},{"Less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1.1065833333333333</v>
      </c>
      <c r="P2339" s="8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3">
        <f t="shared" si="220"/>
        <v>41786.432210648149</v>
      </c>
      <c r="T2339" s="13">
        <f t="shared" si="221"/>
        <v>41816.432210648149</v>
      </c>
      <c r="U2339" s="17" t="str">
        <f>LOOKUP(D2339,{0,1000,5000,10000,15000,20000,25000,30000,35000,40000,45000,50000,100000001},{"Less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1.0114333333333334</v>
      </c>
      <c r="P2340" s="8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3">
        <f t="shared" si="220"/>
        <v>41789.688472222217</v>
      </c>
      <c r="T2340" s="13">
        <f t="shared" si="221"/>
        <v>41819.688472222217</v>
      </c>
      <c r="U2340" s="17" t="str">
        <f>LOOKUP(D2340,{0,1000,5000,10000,15000,20000,25000,30000,35000,40000,45000,50000,100000001},{"Less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2.9420799999999998</v>
      </c>
      <c r="P2341" s="8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3">
        <f t="shared" si="220"/>
        <v>42692.591539351844</v>
      </c>
      <c r="T2341" s="13">
        <f t="shared" si="221"/>
        <v>42723.124305555553</v>
      </c>
      <c r="U2341" s="17" t="str">
        <f>LOOKUP(D2341,{0,1000,5000,10000,15000,20000,25000,30000,35000,40000,45000,50000,100000001},{"Less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1.0577749999999999</v>
      </c>
      <c r="P2342" s="8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3">
        <f t="shared" si="220"/>
        <v>42643.434467592589</v>
      </c>
      <c r="T2342" s="13">
        <f t="shared" si="221"/>
        <v>42673.434467592589</v>
      </c>
      <c r="U2342" s="17" t="str">
        <f>LOOKUP(D2342,{0,1000,5000,10000,15000,20000,25000,30000,35000,40000,45000,50000,100000001},{"Less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 s="8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3">
        <f t="shared" si="220"/>
        <v>42167.605370370373</v>
      </c>
      <c r="T2343" s="13">
        <f t="shared" si="221"/>
        <v>42197.605370370373</v>
      </c>
      <c r="U2343" s="17" t="str">
        <f>LOOKUP(D2343,{0,1000,5000,10000,15000,20000,25000,30000,35000,40000,45000,50000,100000001},{"Less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 s="8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3">
        <f t="shared" si="220"/>
        <v>41897.49386574074</v>
      </c>
      <c r="T2344" s="13">
        <f t="shared" si="221"/>
        <v>41918</v>
      </c>
      <c r="U2344" s="17" t="str">
        <f>LOOKUP(D2344,{0,1000,5000,10000,15000,20000,25000,30000,35000,40000,45000,50000,100000001},{"Less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0.03</v>
      </c>
      <c r="P2345" s="8">
        <f t="shared" si="217"/>
        <v>300</v>
      </c>
      <c r="Q2345" t="str">
        <f t="shared" si="218"/>
        <v>technology</v>
      </c>
      <c r="R2345" t="str">
        <f t="shared" si="219"/>
        <v>web</v>
      </c>
      <c r="S2345" s="13">
        <f t="shared" si="220"/>
        <v>42327.616956018515</v>
      </c>
      <c r="T2345" s="13">
        <f t="shared" si="221"/>
        <v>42377.615972222215</v>
      </c>
      <c r="U2345" s="17" t="str">
        <f>LOOKUP(D2345,{0,1000,5000,10000,15000,20000,25000,30000,35000,40000,45000,50000,100000001},{"Less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1E-3</v>
      </c>
      <c r="P2346" s="8">
        <f t="shared" si="217"/>
        <v>1</v>
      </c>
      <c r="Q2346" t="str">
        <f t="shared" si="218"/>
        <v>technology</v>
      </c>
      <c r="R2346" t="str">
        <f t="shared" si="219"/>
        <v>web</v>
      </c>
      <c r="S2346" s="13">
        <f t="shared" si="220"/>
        <v>42515.519317129627</v>
      </c>
      <c r="T2346" s="13">
        <f t="shared" si="221"/>
        <v>42545.519317129627</v>
      </c>
      <c r="U2346" s="17" t="str">
        <f>LOOKUP(D2346,{0,1000,5000,10000,15000,20000,25000,30000,35000,40000,45000,50000,100000001},{"Less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 s="8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3">
        <f t="shared" si="220"/>
        <v>42059.79347222222</v>
      </c>
      <c r="T2347" s="13">
        <f t="shared" si="221"/>
        <v>42094.777083333327</v>
      </c>
      <c r="U2347" s="17" t="str">
        <f>LOOKUP(D2347,{0,1000,5000,10000,15000,20000,25000,30000,35000,40000,45000,50000,100000001},{"Less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6.4999999999999997E-4</v>
      </c>
      <c r="P2348" s="8">
        <f t="shared" si="217"/>
        <v>13</v>
      </c>
      <c r="Q2348" t="str">
        <f t="shared" si="218"/>
        <v>technology</v>
      </c>
      <c r="R2348" t="str">
        <f t="shared" si="219"/>
        <v>web</v>
      </c>
      <c r="S2348" s="13">
        <f t="shared" si="220"/>
        <v>42615.590636574074</v>
      </c>
      <c r="T2348" s="13">
        <f t="shared" si="221"/>
        <v>42660.590636574074</v>
      </c>
      <c r="U2348" s="17" t="str">
        <f>LOOKUP(D2348,{0,1000,5000,10000,15000,20000,25000,30000,35000,40000,45000,50000,100000001},{"Less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1.4999999999999999E-2</v>
      </c>
      <c r="P2349" s="8">
        <f t="shared" si="217"/>
        <v>15</v>
      </c>
      <c r="Q2349" t="str">
        <f t="shared" si="218"/>
        <v>technology</v>
      </c>
      <c r="R2349" t="str">
        <f t="shared" si="219"/>
        <v>web</v>
      </c>
      <c r="S2349" s="13">
        <f t="shared" si="220"/>
        <v>42577.399027777778</v>
      </c>
      <c r="T2349" s="13">
        <f t="shared" si="221"/>
        <v>42607.399027777778</v>
      </c>
      <c r="U2349" s="17" t="str">
        <f>LOOKUP(D2349,{0,1000,5000,10000,15000,20000,25000,30000,35000,40000,45000,50000,100000001},{"Less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3.8571428571428572E-3</v>
      </c>
      <c r="P2350" s="8">
        <f t="shared" si="217"/>
        <v>54</v>
      </c>
      <c r="Q2350" t="str">
        <f t="shared" si="218"/>
        <v>technology</v>
      </c>
      <c r="R2350" t="str">
        <f t="shared" si="219"/>
        <v>web</v>
      </c>
      <c r="S2350" s="13">
        <f t="shared" si="220"/>
        <v>42360.723819444444</v>
      </c>
      <c r="T2350" s="13">
        <f t="shared" si="221"/>
        <v>42420.723819444444</v>
      </c>
      <c r="U2350" s="17" t="str">
        <f>LOOKUP(D2350,{0,1000,5000,10000,15000,20000,25000,30000,35000,40000,45000,50000,100000001},{"Less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 s="8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3">
        <f t="shared" si="220"/>
        <v>42198.567453703705</v>
      </c>
      <c r="T2351" s="13">
        <f t="shared" si="221"/>
        <v>42227.567453703705</v>
      </c>
      <c r="U2351" s="17" t="str">
        <f>LOOKUP(D2351,{0,1000,5000,10000,15000,20000,25000,30000,35000,40000,45000,50000,100000001},{"Less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 s="8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3">
        <f t="shared" si="220"/>
        <v>42708.633912037032</v>
      </c>
      <c r="T2352" s="13">
        <f t="shared" si="221"/>
        <v>42738.633912037032</v>
      </c>
      <c r="U2352" s="17" t="str">
        <f>LOOKUP(D2352,{0,1000,5000,10000,15000,20000,25000,30000,35000,40000,45000,50000,100000001},{"Less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5.7142857142857143E-3</v>
      </c>
      <c r="P2353" s="8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3">
        <f t="shared" si="220"/>
        <v>42093.892812500002</v>
      </c>
      <c r="T2353" s="13">
        <f t="shared" si="221"/>
        <v>42123.892812500002</v>
      </c>
      <c r="U2353" s="17" t="str">
        <f>LOOKUP(D2353,{0,1000,5000,10000,15000,20000,25000,30000,35000,40000,45000,50000,100000001},{"Less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 s="8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3">
        <f t="shared" si="220"/>
        <v>42101.425370370365</v>
      </c>
      <c r="T2354" s="13">
        <f t="shared" si="221"/>
        <v>42161.425370370365</v>
      </c>
      <c r="U2354" s="17" t="str">
        <f>LOOKUP(D2354,{0,1000,5000,10000,15000,20000,25000,30000,35000,40000,45000,50000,100000001},{"Less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 s="8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3">
        <f t="shared" si="220"/>
        <v>42103.467847222222</v>
      </c>
      <c r="T2355" s="13">
        <f t="shared" si="221"/>
        <v>42115.467847222222</v>
      </c>
      <c r="U2355" s="17" t="str">
        <f>LOOKUP(D2355,{0,1000,5000,10000,15000,20000,25000,30000,35000,40000,45000,50000,100000001},{"Less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7.1428571428571429E-4</v>
      </c>
      <c r="P2356" s="8">
        <f t="shared" si="217"/>
        <v>25</v>
      </c>
      <c r="Q2356" t="str">
        <f t="shared" si="218"/>
        <v>technology</v>
      </c>
      <c r="R2356" t="str">
        <f t="shared" si="219"/>
        <v>web</v>
      </c>
      <c r="S2356" s="13">
        <f t="shared" si="220"/>
        <v>41954.51458333333</v>
      </c>
      <c r="T2356" s="13">
        <f t="shared" si="221"/>
        <v>42014.51458333333</v>
      </c>
      <c r="U2356" s="17" t="str">
        <f>LOOKUP(D2356,{0,1000,5000,10000,15000,20000,25000,30000,35000,40000,45000,50000,100000001},{"Less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6.875E-3</v>
      </c>
      <c r="P2357" s="8">
        <f t="shared" si="217"/>
        <v>27.5</v>
      </c>
      <c r="Q2357" t="str">
        <f t="shared" si="218"/>
        <v>technology</v>
      </c>
      <c r="R2357" t="str">
        <f t="shared" si="219"/>
        <v>web</v>
      </c>
      <c r="S2357" s="13">
        <f t="shared" si="220"/>
        <v>42096.709907407399</v>
      </c>
      <c r="T2357" s="13">
        <f t="shared" si="221"/>
        <v>42126.709907407399</v>
      </c>
      <c r="U2357" s="17" t="str">
        <f>LOOKUP(D2357,{0,1000,5000,10000,15000,20000,25000,30000,35000,40000,45000,50000,100000001},{"Less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 s="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3">
        <f t="shared" si="220"/>
        <v>42130.575277777774</v>
      </c>
      <c r="T2358" s="13">
        <f t="shared" si="221"/>
        <v>42160.575277777774</v>
      </c>
      <c r="U2358" s="17" t="str">
        <f>LOOKUP(D2358,{0,1000,5000,10000,15000,20000,25000,30000,35000,40000,45000,50000,100000001},{"Less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 s="8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3">
        <f t="shared" si="220"/>
        <v>42264.411782407398</v>
      </c>
      <c r="T2359" s="13">
        <f t="shared" si="221"/>
        <v>42294.411782407398</v>
      </c>
      <c r="U2359" s="17" t="str">
        <f>LOOKUP(D2359,{0,1000,5000,10000,15000,20000,25000,30000,35000,40000,45000,50000,100000001},{"Less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 s="8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3">
        <f t="shared" si="220"/>
        <v>41978.722638888888</v>
      </c>
      <c r="T2360" s="13">
        <f t="shared" si="221"/>
        <v>42034.818749999999</v>
      </c>
      <c r="U2360" s="17" t="str">
        <f>LOOKUP(D2360,{0,1000,5000,10000,15000,20000,25000,30000,35000,40000,45000,50000,100000001},{"Less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0.14680000000000001</v>
      </c>
      <c r="P2361" s="8">
        <f t="shared" si="217"/>
        <v>367</v>
      </c>
      <c r="Q2361" t="str">
        <f t="shared" si="218"/>
        <v>technology</v>
      </c>
      <c r="R2361" t="str">
        <f t="shared" si="219"/>
        <v>web</v>
      </c>
      <c r="S2361" s="13">
        <f t="shared" si="220"/>
        <v>42159.441249999996</v>
      </c>
      <c r="T2361" s="13">
        <f t="shared" si="221"/>
        <v>42219.441249999996</v>
      </c>
      <c r="U2361" s="17" t="str">
        <f>LOOKUP(D2361,{0,1000,5000,10000,15000,20000,25000,30000,35000,40000,45000,50000,100000001},{"Less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4.0000000000000002E-4</v>
      </c>
      <c r="P2362" s="8">
        <f t="shared" si="217"/>
        <v>2</v>
      </c>
      <c r="Q2362" t="str">
        <f t="shared" si="218"/>
        <v>technology</v>
      </c>
      <c r="R2362" t="str">
        <f t="shared" si="219"/>
        <v>web</v>
      </c>
      <c r="S2362" s="13">
        <f t="shared" si="220"/>
        <v>42377.498611111114</v>
      </c>
      <c r="T2362" s="13">
        <f t="shared" si="221"/>
        <v>42407.498611111114</v>
      </c>
      <c r="U2362" s="17" t="str">
        <f>LOOKUP(D2362,{0,1000,5000,10000,15000,20000,25000,30000,35000,40000,45000,50000,100000001},{"Less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 s="8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3">
        <f t="shared" si="220"/>
        <v>42466.650555555556</v>
      </c>
      <c r="T2363" s="13">
        <f t="shared" si="221"/>
        <v>42490.708333333336</v>
      </c>
      <c r="U2363" s="17" t="str">
        <f>LOOKUP(D2363,{0,1000,5000,10000,15000,20000,25000,30000,35000,40000,45000,50000,100000001},{"Less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0.2857142857142857</v>
      </c>
      <c r="P2364" s="8">
        <f t="shared" si="217"/>
        <v>60</v>
      </c>
      <c r="Q2364" t="str">
        <f t="shared" si="218"/>
        <v>technology</v>
      </c>
      <c r="R2364" t="str">
        <f t="shared" si="219"/>
        <v>web</v>
      </c>
      <c r="S2364" s="13">
        <f t="shared" si="220"/>
        <v>41954.47997685185</v>
      </c>
      <c r="T2364" s="13">
        <f t="shared" si="221"/>
        <v>41984.47997685185</v>
      </c>
      <c r="U2364" s="17" t="str">
        <f>LOOKUP(D2364,{0,1000,5000,10000,15000,20000,25000,30000,35000,40000,45000,50000,100000001},{"Less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 s="8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3">
        <f t="shared" si="220"/>
        <v>42321.803240740737</v>
      </c>
      <c r="T2365" s="13">
        <f t="shared" si="221"/>
        <v>42366.803240740737</v>
      </c>
      <c r="U2365" s="17" t="str">
        <f>LOOKUP(D2365,{0,1000,5000,10000,15000,20000,25000,30000,35000,40000,45000,50000,100000001},{"Less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 s="8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3">
        <f t="shared" si="220"/>
        <v>42248.726342592585</v>
      </c>
      <c r="T2366" s="13">
        <f t="shared" si="221"/>
        <v>42303.726342592585</v>
      </c>
      <c r="U2366" s="17" t="str">
        <f>LOOKUP(D2366,{0,1000,5000,10000,15000,20000,25000,30000,35000,40000,45000,50000,100000001},{"Less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 s="8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3">
        <f t="shared" si="220"/>
        <v>42346.528067129628</v>
      </c>
      <c r="T2367" s="13">
        <f t="shared" si="221"/>
        <v>42386.749999999993</v>
      </c>
      <c r="U2367" s="17" t="str">
        <f>LOOKUP(D2367,{0,1000,5000,10000,15000,20000,25000,30000,35000,40000,45000,50000,100000001},{"Less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0.1052</v>
      </c>
      <c r="P2368" s="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3">
        <f t="shared" si="220"/>
        <v>42268.323298611103</v>
      </c>
      <c r="T2368" s="13">
        <f t="shared" si="221"/>
        <v>42298.323298611103</v>
      </c>
      <c r="U2368" s="17" t="str">
        <f>LOOKUP(D2368,{0,1000,5000,10000,15000,20000,25000,30000,35000,40000,45000,50000,100000001},{"Less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1.34E-2</v>
      </c>
      <c r="P2369" s="8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3">
        <f t="shared" si="220"/>
        <v>42425.761759259258</v>
      </c>
      <c r="T2369" s="13">
        <f t="shared" si="221"/>
        <v>42485.720092592594</v>
      </c>
      <c r="U2369" s="17" t="str">
        <f>LOOKUP(D2369,{0,1000,5000,10000,15000,20000,25000,30000,35000,40000,45000,50000,100000001},{"Less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16"/>
        <v>2.5000000000000001E-3</v>
      </c>
      <c r="P2370" s="8">
        <f t="shared" si="217"/>
        <v>50</v>
      </c>
      <c r="Q2370" t="str">
        <f t="shared" si="218"/>
        <v>technology</v>
      </c>
      <c r="R2370" t="str">
        <f t="shared" si="219"/>
        <v>web</v>
      </c>
      <c r="S2370" s="13">
        <f t="shared" si="220"/>
        <v>42063.513483796291</v>
      </c>
      <c r="T2370" s="13">
        <f t="shared" si="221"/>
        <v>42108.471817129634</v>
      </c>
      <c r="U2370" s="17" t="str">
        <f>LOOKUP(D2370,{0,1000,5000,10000,15000,20000,25000,30000,35000,40000,45000,50000,100000001},{"Less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222">E2371/D2371</f>
        <v>0</v>
      </c>
      <c r="P2371" s="8" t="e">
        <f t="shared" ref="P2371:P2434" si="223">E2371/L2371</f>
        <v>#DIV/0!</v>
      </c>
      <c r="Q2371" t="str">
        <f t="shared" ref="Q2371:Q2434" si="224">LEFT(N2371,SEARCH("/",N2371)-1)</f>
        <v>technology</v>
      </c>
      <c r="R2371" t="str">
        <f t="shared" ref="R2371:R2434" si="225">MID(N2371,SEARCH("/",N2371)+1,255)</f>
        <v>web</v>
      </c>
      <c r="S2371" s="13">
        <f t="shared" ref="S2371:S2434" si="226">(((J2371/60)/60)/24)+DATE(1970,1,1)+(-5/24)</f>
        <v>42380.60429398148</v>
      </c>
      <c r="T2371" s="13">
        <f t="shared" ref="T2371:T2434" si="227">(((I2371/60)/60)/24)+DATE(1970,1,1)+(-5/24)</f>
        <v>42410.60429398148</v>
      </c>
      <c r="U2371" s="17" t="str">
        <f>LOOKUP(D2371,{0,1000,5000,10000,15000,20000,25000,30000,35000,40000,45000,50000,100000001},{"Less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3.2799999999999999E-3</v>
      </c>
      <c r="P2372" s="8">
        <f t="shared" si="223"/>
        <v>20.5</v>
      </c>
      <c r="Q2372" t="str">
        <f t="shared" si="224"/>
        <v>technology</v>
      </c>
      <c r="R2372" t="str">
        <f t="shared" si="225"/>
        <v>web</v>
      </c>
      <c r="S2372" s="13">
        <f t="shared" si="226"/>
        <v>41960.980798611105</v>
      </c>
      <c r="T2372" s="13">
        <f t="shared" si="227"/>
        <v>41990.980798611105</v>
      </c>
      <c r="U2372" s="17" t="str">
        <f>LOOKUP(D2372,{0,1000,5000,10000,15000,20000,25000,30000,35000,40000,45000,50000,100000001},{"Less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 s="8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3">
        <f t="shared" si="226"/>
        <v>42150.569398148145</v>
      </c>
      <c r="T2373" s="13">
        <f t="shared" si="227"/>
        <v>42180.569398148145</v>
      </c>
      <c r="U2373" s="17" t="str">
        <f>LOOKUP(D2373,{0,1000,5000,10000,15000,20000,25000,30000,35000,40000,45000,50000,100000001},{"Less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3.272727272727273E-2</v>
      </c>
      <c r="P2374" s="8">
        <f t="shared" si="223"/>
        <v>30</v>
      </c>
      <c r="Q2374" t="str">
        <f t="shared" si="224"/>
        <v>technology</v>
      </c>
      <c r="R2374" t="str">
        <f t="shared" si="225"/>
        <v>web</v>
      </c>
      <c r="S2374" s="13">
        <f t="shared" si="226"/>
        <v>42087.860775462956</v>
      </c>
      <c r="T2374" s="13">
        <f t="shared" si="227"/>
        <v>42117.860775462956</v>
      </c>
      <c r="U2374" s="17" t="str">
        <f>LOOKUP(D2374,{0,1000,5000,10000,15000,20000,25000,30000,35000,40000,45000,50000,100000001},{"Less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5.8823529411764708E-5</v>
      </c>
      <c r="P2375" s="8">
        <f t="shared" si="223"/>
        <v>50</v>
      </c>
      <c r="Q2375" t="str">
        <f t="shared" si="224"/>
        <v>technology</v>
      </c>
      <c r="R2375" t="str">
        <f t="shared" si="225"/>
        <v>web</v>
      </c>
      <c r="S2375" s="13">
        <f t="shared" si="226"/>
        <v>42215.453981481485</v>
      </c>
      <c r="T2375" s="13">
        <f t="shared" si="227"/>
        <v>42245.453981481485</v>
      </c>
      <c r="U2375" s="17" t="str">
        <f>LOOKUP(D2375,{0,1000,5000,10000,15000,20000,25000,30000,35000,40000,45000,50000,100000001},{"Less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4.5454545454545455E-4</v>
      </c>
      <c r="P2376" s="8">
        <f t="shared" si="223"/>
        <v>10</v>
      </c>
      <c r="Q2376" t="str">
        <f t="shared" si="224"/>
        <v>technology</v>
      </c>
      <c r="R2376" t="str">
        <f t="shared" si="225"/>
        <v>web</v>
      </c>
      <c r="S2376" s="13">
        <f t="shared" si="226"/>
        <v>42017.634953703695</v>
      </c>
      <c r="T2376" s="13">
        <f t="shared" si="227"/>
        <v>42047.634953703695</v>
      </c>
      <c r="U2376" s="17" t="str">
        <f>LOOKUP(D2376,{0,1000,5000,10000,15000,20000,25000,30000,35000,40000,45000,50000,100000001},{"Less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 s="8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3">
        <f t="shared" si="226"/>
        <v>42592.627743055556</v>
      </c>
      <c r="T2377" s="13">
        <f t="shared" si="227"/>
        <v>42622.627743055556</v>
      </c>
      <c r="U2377" s="17" t="str">
        <f>LOOKUP(D2377,{0,1000,5000,10000,15000,20000,25000,30000,35000,40000,45000,50000,100000001},{"Less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0.10877666666666666</v>
      </c>
      <c r="P2378" s="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3">
        <f t="shared" si="226"/>
        <v>42318.717199074068</v>
      </c>
      <c r="T2378" s="13">
        <f t="shared" si="227"/>
        <v>42348.717199074068</v>
      </c>
      <c r="U2378" s="17" t="str">
        <f>LOOKUP(D2378,{0,1000,5000,10000,15000,20000,25000,30000,35000,40000,45000,50000,100000001},{"Less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 s="8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3">
        <f t="shared" si="226"/>
        <v>42669.661840277775</v>
      </c>
      <c r="T2379" s="13">
        <f t="shared" si="227"/>
        <v>42699.703506944446</v>
      </c>
      <c r="U2379" s="17" t="str">
        <f>LOOKUP(D2379,{0,1000,5000,10000,15000,20000,25000,30000,35000,40000,45000,50000,100000001},{"Less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 s="8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3">
        <f t="shared" si="226"/>
        <v>42212.804745370369</v>
      </c>
      <c r="T2380" s="13">
        <f t="shared" si="227"/>
        <v>42241.804745370369</v>
      </c>
      <c r="U2380" s="17" t="str">
        <f>LOOKUP(D2380,{0,1000,5000,10000,15000,20000,25000,30000,35000,40000,45000,50000,100000001},{"Less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 s="8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3">
        <f t="shared" si="226"/>
        <v>42236.808055555557</v>
      </c>
      <c r="T2381" s="13">
        <f t="shared" si="227"/>
        <v>42281.808055555557</v>
      </c>
      <c r="U2381" s="17" t="str">
        <f>LOOKUP(D2381,{0,1000,5000,10000,15000,20000,25000,30000,35000,40000,45000,50000,100000001},{"Less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3.6666666666666666E-3</v>
      </c>
      <c r="P2382" s="8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3">
        <f t="shared" si="226"/>
        <v>42248.584976851846</v>
      </c>
      <c r="T2382" s="13">
        <f t="shared" si="227"/>
        <v>42278.584976851846</v>
      </c>
      <c r="U2382" s="17" t="str">
        <f>LOOKUP(D2382,{0,1000,5000,10000,15000,20000,25000,30000,35000,40000,45000,50000,100000001},{"Less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1.8193398957730169E-2</v>
      </c>
      <c r="P2383" s="8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3">
        <f t="shared" si="226"/>
        <v>42074.727407407401</v>
      </c>
      <c r="T2383" s="13">
        <f t="shared" si="227"/>
        <v>42104.727407407401</v>
      </c>
      <c r="U2383" s="17" t="str">
        <f>LOOKUP(D2383,{0,1000,5000,10000,15000,20000,25000,30000,35000,40000,45000,50000,100000001},{"Less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2.5000000000000001E-2</v>
      </c>
      <c r="P2384" s="8">
        <f t="shared" si="223"/>
        <v>37.5</v>
      </c>
      <c r="Q2384" t="str">
        <f t="shared" si="224"/>
        <v>technology</v>
      </c>
      <c r="R2384" t="str">
        <f t="shared" si="225"/>
        <v>web</v>
      </c>
      <c r="S2384" s="13">
        <f t="shared" si="226"/>
        <v>42194.979201388887</v>
      </c>
      <c r="T2384" s="13">
        <f t="shared" si="227"/>
        <v>42219.979201388887</v>
      </c>
      <c r="U2384" s="17" t="str">
        <f>LOOKUP(D2384,{0,1000,5000,10000,15000,20000,25000,30000,35000,40000,45000,50000,100000001},{"Less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4.3499999999999997E-2</v>
      </c>
      <c r="P2385" s="8">
        <f t="shared" si="223"/>
        <v>145</v>
      </c>
      <c r="Q2385" t="str">
        <f t="shared" si="224"/>
        <v>technology</v>
      </c>
      <c r="R2385" t="str">
        <f t="shared" si="225"/>
        <v>web</v>
      </c>
      <c r="S2385" s="13">
        <f t="shared" si="226"/>
        <v>42026.848460648143</v>
      </c>
      <c r="T2385" s="13">
        <f t="shared" si="227"/>
        <v>42056.848460648143</v>
      </c>
      <c r="U2385" s="17" t="str">
        <f>LOOKUP(D2385,{0,1000,5000,10000,15000,20000,25000,30000,35000,40000,45000,50000,100000001},{"Less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8.0000000000000002E-3</v>
      </c>
      <c r="P2386" s="8">
        <f t="shared" si="223"/>
        <v>1</v>
      </c>
      <c r="Q2386" t="str">
        <f t="shared" si="224"/>
        <v>technology</v>
      </c>
      <c r="R2386" t="str">
        <f t="shared" si="225"/>
        <v>web</v>
      </c>
      <c r="S2386" s="13">
        <f t="shared" si="226"/>
        <v>41926.859293981477</v>
      </c>
      <c r="T2386" s="13">
        <f t="shared" si="227"/>
        <v>41956.900960648149</v>
      </c>
      <c r="U2386" s="17" t="str">
        <f>LOOKUP(D2386,{0,1000,5000,10000,15000,20000,25000,30000,35000,40000,45000,50000,100000001},{"Less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1.2123076923076924E-2</v>
      </c>
      <c r="P2387" s="8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3">
        <f t="shared" si="226"/>
        <v>42191.493425925924</v>
      </c>
      <c r="T2387" s="13">
        <f t="shared" si="227"/>
        <v>42221.493425925924</v>
      </c>
      <c r="U2387" s="17" t="str">
        <f>LOOKUP(D2387,{0,1000,5000,10000,15000,20000,25000,30000,35000,40000,45000,50000,100000001},{"Less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 s="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3">
        <f t="shared" si="226"/>
        <v>41954.629907407405</v>
      </c>
      <c r="T2388" s="13">
        <f t="shared" si="227"/>
        <v>42014.629907407405</v>
      </c>
      <c r="U2388" s="17" t="str">
        <f>LOOKUP(D2388,{0,1000,5000,10000,15000,20000,25000,30000,35000,40000,45000,50000,100000001},{"Less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6.8399999999999997E-3</v>
      </c>
      <c r="P2389" s="8">
        <f t="shared" si="223"/>
        <v>342</v>
      </c>
      <c r="Q2389" t="str">
        <f t="shared" si="224"/>
        <v>technology</v>
      </c>
      <c r="R2389" t="str">
        <f t="shared" si="225"/>
        <v>web</v>
      </c>
      <c r="S2389" s="13">
        <f t="shared" si="226"/>
        <v>42528.418287037035</v>
      </c>
      <c r="T2389" s="13">
        <f t="shared" si="227"/>
        <v>42573.418287037035</v>
      </c>
      <c r="U2389" s="17" t="str">
        <f>LOOKUP(D2389,{0,1000,5000,10000,15000,20000,25000,30000,35000,40000,45000,50000,100000001},{"Less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1.2513513513513513E-2</v>
      </c>
      <c r="P2390" s="8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3">
        <f t="shared" si="226"/>
        <v>41989.645358796297</v>
      </c>
      <c r="T2390" s="13">
        <f t="shared" si="227"/>
        <v>42019.603472222218</v>
      </c>
      <c r="U2390" s="17" t="str">
        <f>LOOKUP(D2390,{0,1000,5000,10000,15000,20000,25000,30000,35000,40000,45000,50000,100000001},{"Less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1.8749999999999999E-3</v>
      </c>
      <c r="P2391" s="8">
        <f t="shared" si="223"/>
        <v>30</v>
      </c>
      <c r="Q2391" t="str">
        <f t="shared" si="224"/>
        <v>technology</v>
      </c>
      <c r="R2391" t="str">
        <f t="shared" si="225"/>
        <v>web</v>
      </c>
      <c r="S2391" s="13">
        <f t="shared" si="226"/>
        <v>42179.445046296292</v>
      </c>
      <c r="T2391" s="13">
        <f t="shared" si="227"/>
        <v>42210.707638888889</v>
      </c>
      <c r="U2391" s="17" t="str">
        <f>LOOKUP(D2391,{0,1000,5000,10000,15000,20000,25000,30000,35000,40000,45000,50000,100000001},{"Less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 s="8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3">
        <f t="shared" si="226"/>
        <v>41968.053981481477</v>
      </c>
      <c r="T2392" s="13">
        <f t="shared" si="227"/>
        <v>42008.053981481477</v>
      </c>
      <c r="U2392" s="17" t="str">
        <f>LOOKUP(D2392,{0,1000,5000,10000,15000,20000,25000,30000,35000,40000,45000,50000,100000001},{"Less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1.25E-3</v>
      </c>
      <c r="P2393" s="8">
        <f t="shared" si="223"/>
        <v>25</v>
      </c>
      <c r="Q2393" t="str">
        <f t="shared" si="224"/>
        <v>technology</v>
      </c>
      <c r="R2393" t="str">
        <f t="shared" si="225"/>
        <v>web</v>
      </c>
      <c r="S2393" s="13">
        <f t="shared" si="226"/>
        <v>42064.586157407401</v>
      </c>
      <c r="T2393" s="13">
        <f t="shared" si="227"/>
        <v>42094.544490740744</v>
      </c>
      <c r="U2393" s="17" t="str">
        <f>LOOKUP(D2393,{0,1000,5000,10000,15000,20000,25000,30000,35000,40000,45000,50000,100000001},{"Less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 s="8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3">
        <f t="shared" si="226"/>
        <v>42275.912303240737</v>
      </c>
      <c r="T2394" s="13">
        <f t="shared" si="227"/>
        <v>42305.912303240737</v>
      </c>
      <c r="U2394" s="17" t="str">
        <f>LOOKUP(D2394,{0,1000,5000,10000,15000,20000,25000,30000,35000,40000,45000,50000,100000001},{"Less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5.0000000000000001E-4</v>
      </c>
      <c r="P2395" s="8">
        <f t="shared" si="223"/>
        <v>50</v>
      </c>
      <c r="Q2395" t="str">
        <f t="shared" si="224"/>
        <v>technology</v>
      </c>
      <c r="R2395" t="str">
        <f t="shared" si="225"/>
        <v>web</v>
      </c>
      <c r="S2395" s="13">
        <f t="shared" si="226"/>
        <v>42194.440011574072</v>
      </c>
      <c r="T2395" s="13">
        <f t="shared" si="227"/>
        <v>42224.440011574072</v>
      </c>
      <c r="U2395" s="17" t="str">
        <f>LOOKUP(D2395,{0,1000,5000,10000,15000,20000,25000,30000,35000,40000,45000,50000,100000001},{"Less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5.9999999999999995E-4</v>
      </c>
      <c r="P2396" s="8">
        <f t="shared" si="223"/>
        <v>1.5</v>
      </c>
      <c r="Q2396" t="str">
        <f t="shared" si="224"/>
        <v>technology</v>
      </c>
      <c r="R2396" t="str">
        <f t="shared" si="225"/>
        <v>web</v>
      </c>
      <c r="S2396" s="13">
        <f t="shared" si="226"/>
        <v>42031.15385416666</v>
      </c>
      <c r="T2396" s="13">
        <f t="shared" si="227"/>
        <v>42061.15385416666</v>
      </c>
      <c r="U2396" s="17" t="str">
        <f>LOOKUP(D2396,{0,1000,5000,10000,15000,20000,25000,30000,35000,40000,45000,50000,100000001},{"Less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 s="8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3">
        <f t="shared" si="226"/>
        <v>42716.913043981483</v>
      </c>
      <c r="T2397" s="13">
        <f t="shared" si="227"/>
        <v>42745.164583333331</v>
      </c>
      <c r="U2397" s="17" t="str">
        <f>LOOKUP(D2397,{0,1000,5000,10000,15000,20000,25000,30000,35000,40000,45000,50000,100000001},{"Less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2E-3</v>
      </c>
      <c r="P2398" s="8">
        <f t="shared" si="223"/>
        <v>10</v>
      </c>
      <c r="Q2398" t="str">
        <f t="shared" si="224"/>
        <v>technology</v>
      </c>
      <c r="R2398" t="str">
        <f t="shared" si="225"/>
        <v>web</v>
      </c>
      <c r="S2398" s="13">
        <f t="shared" si="226"/>
        <v>42262.640717592592</v>
      </c>
      <c r="T2398" s="13">
        <f t="shared" si="227"/>
        <v>42292.640717592592</v>
      </c>
      <c r="U2398" s="17" t="str">
        <f>LOOKUP(D2398,{0,1000,5000,10000,15000,20000,25000,30000,35000,40000,45000,50000,100000001},{"Less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 s="8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3">
        <f t="shared" si="226"/>
        <v>41976.676574074074</v>
      </c>
      <c r="T2399" s="13">
        <f t="shared" si="227"/>
        <v>42006.676574074074</v>
      </c>
      <c r="U2399" s="17" t="str">
        <f>LOOKUP(D2399,{0,1000,5000,10000,15000,20000,25000,30000,35000,40000,45000,50000,100000001},{"Less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 s="8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3">
        <f t="shared" si="226"/>
        <v>42157.708148148151</v>
      </c>
      <c r="T2400" s="13">
        <f t="shared" si="227"/>
        <v>42187.708148148151</v>
      </c>
      <c r="U2400" s="17" t="str">
        <f>LOOKUP(D2400,{0,1000,5000,10000,15000,20000,25000,30000,35000,40000,45000,50000,100000001},{"Less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 s="8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3">
        <f t="shared" si="226"/>
        <v>41956.644745370366</v>
      </c>
      <c r="T2401" s="13">
        <f t="shared" si="227"/>
        <v>41991.644745370366</v>
      </c>
      <c r="U2401" s="17" t="str">
        <f>LOOKUP(D2401,{0,1000,5000,10000,15000,20000,25000,30000,35000,40000,45000,50000,100000001},{"Less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 s="8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3">
        <f t="shared" si="226"/>
        <v>42444.059768518513</v>
      </c>
      <c r="T2402" s="13">
        <f t="shared" si="227"/>
        <v>42474.059768518513</v>
      </c>
      <c r="U2402" s="17" t="str">
        <f>LOOKUP(D2402,{0,1000,5000,10000,15000,20000,25000,30000,35000,40000,45000,50000,100000001},{"Less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7.1785714285714283E-3</v>
      </c>
      <c r="P2403" s="8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3">
        <f t="shared" si="226"/>
        <v>42374.614537037036</v>
      </c>
      <c r="T2403" s="13">
        <f t="shared" si="227"/>
        <v>42434.614537037036</v>
      </c>
      <c r="U2403" s="17" t="str">
        <f>LOOKUP(D2403,{0,1000,5000,10000,15000,20000,25000,30000,35000,40000,45000,50000,100000001},{"Less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04" spans="1:2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4.3333333333333331E-3</v>
      </c>
      <c r="P2404" s="8">
        <f t="shared" si="223"/>
        <v>52</v>
      </c>
      <c r="Q2404" t="str">
        <f t="shared" si="224"/>
        <v>food</v>
      </c>
      <c r="R2404" t="str">
        <f t="shared" si="225"/>
        <v>food trucks</v>
      </c>
      <c r="S2404" s="13">
        <f t="shared" si="226"/>
        <v>42107.47142361111</v>
      </c>
      <c r="T2404" s="13">
        <f t="shared" si="227"/>
        <v>42137.47142361111</v>
      </c>
      <c r="U2404" s="17" t="str">
        <f>LOOKUP(D2404,{0,1000,5000,10000,15000,20000,25000,30000,35000,40000,45000,50000,100000001},{"Less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0.16833333333333333</v>
      </c>
      <c r="P2405" s="8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3">
        <f t="shared" si="226"/>
        <v>42399.674282407403</v>
      </c>
      <c r="T2405" s="13">
        <f t="shared" si="227"/>
        <v>42459.632615740738</v>
      </c>
      <c r="U2405" s="17" t="str">
        <f>LOOKUP(D2405,{0,1000,5000,10000,15000,20000,25000,30000,35000,40000,45000,50000,100000001},{"Less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 s="8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3">
        <f t="shared" si="226"/>
        <v>42341.831099537034</v>
      </c>
      <c r="T2406" s="13">
        <f t="shared" si="227"/>
        <v>42371.831099537034</v>
      </c>
      <c r="U2406" s="17" t="str">
        <f>LOOKUP(D2406,{0,1000,5000,10000,15000,20000,25000,30000,35000,40000,45000,50000,100000001},{"Less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0.22520000000000001</v>
      </c>
      <c r="P2407" s="8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3">
        <f t="shared" si="226"/>
        <v>42595.377025462956</v>
      </c>
      <c r="T2407" s="13">
        <f t="shared" si="227"/>
        <v>42616.377025462956</v>
      </c>
      <c r="U2407" s="17" t="str">
        <f>LOOKUP(D2407,{0,1000,5000,10000,15000,20000,25000,30000,35000,40000,45000,50000,100000001},{"Less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0.41384615384615386</v>
      </c>
      <c r="P2408" s="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3">
        <f t="shared" si="226"/>
        <v>41982.902662037035</v>
      </c>
      <c r="T2408" s="13">
        <f t="shared" si="227"/>
        <v>42022.902662037035</v>
      </c>
      <c r="U2408" s="17" t="str">
        <f>LOOKUP(D2408,{0,1000,5000,10000,15000,20000,25000,30000,35000,40000,45000,50000,100000001},{"Less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0.25259090909090909</v>
      </c>
      <c r="P2409" s="8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3">
        <f t="shared" si="226"/>
        <v>42082.367222222216</v>
      </c>
      <c r="T2409" s="13">
        <f t="shared" si="227"/>
        <v>42105.041666666664</v>
      </c>
      <c r="U2409" s="17" t="str">
        <f>LOOKUP(D2409,{0,1000,5000,10000,15000,20000,25000,30000,35000,40000,45000,50000,100000001},{"Less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2E-3</v>
      </c>
      <c r="P2410" s="8">
        <f t="shared" si="223"/>
        <v>15</v>
      </c>
      <c r="Q2410" t="str">
        <f t="shared" si="224"/>
        <v>food</v>
      </c>
      <c r="R2410" t="str">
        <f t="shared" si="225"/>
        <v>food trucks</v>
      </c>
      <c r="S2410" s="13">
        <f t="shared" si="226"/>
        <v>41918.93237268518</v>
      </c>
      <c r="T2410" s="13">
        <f t="shared" si="227"/>
        <v>41948.974039351851</v>
      </c>
      <c r="U2410" s="17" t="str">
        <f>LOOKUP(D2410,{0,1000,5000,10000,15000,20000,25000,30000,35000,40000,45000,50000,100000001},{"Less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1.84E-2</v>
      </c>
      <c r="P2411" s="8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3">
        <f t="shared" si="226"/>
        <v>42204.667534722219</v>
      </c>
      <c r="T2411" s="13">
        <f t="shared" si="227"/>
        <v>42234.667534722219</v>
      </c>
      <c r="U2411" s="17" t="str">
        <f>LOOKUP(D2411,{0,1000,5000,10000,15000,20000,25000,30000,35000,40000,45000,50000,100000001},{"Less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 s="8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3">
        <f t="shared" si="226"/>
        <v>42224.199942129628</v>
      </c>
      <c r="T2412" s="13">
        <f t="shared" si="227"/>
        <v>42254.199942129628</v>
      </c>
      <c r="U2412" s="17" t="str">
        <f>LOOKUP(D2412,{0,1000,5000,10000,15000,20000,25000,30000,35000,40000,45000,50000,100000001},{"Less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6.0400000000000002E-3</v>
      </c>
      <c r="P2413" s="8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3">
        <f t="shared" si="226"/>
        <v>42211.524097222216</v>
      </c>
      <c r="T2413" s="13">
        <f t="shared" si="227"/>
        <v>42241.524097222216</v>
      </c>
      <c r="U2413" s="17" t="str">
        <f>LOOKUP(D2413,{0,1000,5000,10000,15000,20000,25000,30000,35000,40000,45000,50000,100000001},{"Less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 s="8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3">
        <f t="shared" si="226"/>
        <v>42655.528622685182</v>
      </c>
      <c r="T2414" s="13">
        <f t="shared" si="227"/>
        <v>42700.570289351854</v>
      </c>
      <c r="U2414" s="17" t="str">
        <f>LOOKUP(D2414,{0,1000,5000,10000,15000,20000,25000,30000,35000,40000,45000,50000,100000001},{"Less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8.3333333333333332E-3</v>
      </c>
      <c r="P2415" s="8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3">
        <f t="shared" si="226"/>
        <v>41759.901412037034</v>
      </c>
      <c r="T2415" s="13">
        <f t="shared" si="227"/>
        <v>41790.770833333328</v>
      </c>
      <c r="U2415" s="17" t="str">
        <f>LOOKUP(D2415,{0,1000,5000,10000,15000,20000,25000,30000,35000,40000,45000,50000,100000001},{"Less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3.0666666666666665E-2</v>
      </c>
      <c r="P2416" s="8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3">
        <f t="shared" si="226"/>
        <v>42198.486805555549</v>
      </c>
      <c r="T2416" s="13">
        <f t="shared" si="227"/>
        <v>42237.957638888889</v>
      </c>
      <c r="U2416" s="17" t="str">
        <f>LOOKUP(D2416,{0,1000,5000,10000,15000,20000,25000,30000,35000,40000,45000,50000,100000001},{"Less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5.5833333333333334E-3</v>
      </c>
      <c r="P2417" s="8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3">
        <f t="shared" si="226"/>
        <v>42536.654467592591</v>
      </c>
      <c r="T2417" s="13">
        <f t="shared" si="227"/>
        <v>42566.654467592591</v>
      </c>
      <c r="U2417" s="17" t="str">
        <f>LOOKUP(D2417,{0,1000,5000,10000,15000,20000,25000,30000,35000,40000,45000,50000,100000001},{"Less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2.5000000000000001E-4</v>
      </c>
      <c r="P2418" s="8">
        <f t="shared" si="223"/>
        <v>5</v>
      </c>
      <c r="Q2418" t="str">
        <f t="shared" si="224"/>
        <v>food</v>
      </c>
      <c r="R2418" t="str">
        <f t="shared" si="225"/>
        <v>food trucks</v>
      </c>
      <c r="S2418" s="13">
        <f t="shared" si="226"/>
        <v>42019.529432870368</v>
      </c>
      <c r="T2418" s="13">
        <f t="shared" si="227"/>
        <v>42077.416666666664</v>
      </c>
      <c r="U2418" s="17" t="str">
        <f>LOOKUP(D2418,{0,1000,5000,10000,15000,20000,25000,30000,35000,40000,45000,50000,100000001},{"Less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 s="8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3">
        <f t="shared" si="226"/>
        <v>41831.675775462958</v>
      </c>
      <c r="T2419" s="13">
        <f t="shared" si="227"/>
        <v>41861.675775462958</v>
      </c>
      <c r="U2419" s="17" t="str">
        <f>LOOKUP(D2419,{0,1000,5000,10000,15000,20000,25000,30000,35000,40000,45000,50000,100000001},{"Less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20" spans="1:2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2.0000000000000001E-4</v>
      </c>
      <c r="P2420" s="8">
        <f t="shared" si="223"/>
        <v>1</v>
      </c>
      <c r="Q2420" t="str">
        <f t="shared" si="224"/>
        <v>food</v>
      </c>
      <c r="R2420" t="str">
        <f t="shared" si="225"/>
        <v>food trucks</v>
      </c>
      <c r="S2420" s="13">
        <f t="shared" si="226"/>
        <v>42027.648657407401</v>
      </c>
      <c r="T2420" s="13">
        <f t="shared" si="227"/>
        <v>42087.606990740744</v>
      </c>
      <c r="U2420" s="17" t="str">
        <f>LOOKUP(D2420,{0,1000,5000,10000,15000,20000,25000,30000,35000,40000,45000,50000,100000001},{"Less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 s="8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3">
        <f t="shared" si="226"/>
        <v>41993.529965277768</v>
      </c>
      <c r="T2421" s="13">
        <f t="shared" si="227"/>
        <v>42053.529965277768</v>
      </c>
      <c r="U2421" s="17" t="str">
        <f>LOOKUP(D2421,{0,1000,5000,10000,15000,20000,25000,30000,35000,40000,45000,50000,100000001},{"Less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0.14825133372851215</v>
      </c>
      <c r="P2422" s="8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3">
        <f t="shared" si="226"/>
        <v>41892.820543981477</v>
      </c>
      <c r="T2422" s="13">
        <f t="shared" si="227"/>
        <v>41952.862210648142</v>
      </c>
      <c r="U2422" s="17" t="str">
        <f>LOOKUP(D2422,{0,1000,5000,10000,15000,20000,25000,30000,35000,40000,45000,50000,100000001},{"Less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1.6666666666666666E-4</v>
      </c>
      <c r="P2423" s="8">
        <f t="shared" si="223"/>
        <v>1</v>
      </c>
      <c r="Q2423" t="str">
        <f t="shared" si="224"/>
        <v>food</v>
      </c>
      <c r="R2423" t="str">
        <f t="shared" si="225"/>
        <v>food trucks</v>
      </c>
      <c r="S2423" s="13">
        <f t="shared" si="226"/>
        <v>42026.479120370372</v>
      </c>
      <c r="T2423" s="13">
        <f t="shared" si="227"/>
        <v>42056.479120370372</v>
      </c>
      <c r="U2423" s="17" t="str">
        <f>LOOKUP(D2423,{0,1000,5000,10000,15000,20000,25000,30000,35000,40000,45000,50000,100000001},{"Less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2E-3</v>
      </c>
      <c r="P2424" s="8">
        <f t="shared" si="223"/>
        <v>1</v>
      </c>
      <c r="Q2424" t="str">
        <f t="shared" si="224"/>
        <v>food</v>
      </c>
      <c r="R2424" t="str">
        <f t="shared" si="225"/>
        <v>food trucks</v>
      </c>
      <c r="S2424" s="13">
        <f t="shared" si="226"/>
        <v>42044.516620370363</v>
      </c>
      <c r="T2424" s="13">
        <f t="shared" si="227"/>
        <v>42074.474953703706</v>
      </c>
      <c r="U2424" s="17" t="str">
        <f>LOOKUP(D2424,{0,1000,5000,10000,15000,20000,25000,30000,35000,40000,45000,50000,100000001},{"Less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1.3333333333333334E-4</v>
      </c>
      <c r="P2425" s="8">
        <f t="shared" si="223"/>
        <v>8</v>
      </c>
      <c r="Q2425" t="str">
        <f t="shared" si="224"/>
        <v>food</v>
      </c>
      <c r="R2425" t="str">
        <f t="shared" si="225"/>
        <v>food trucks</v>
      </c>
      <c r="S2425" s="13">
        <f t="shared" si="226"/>
        <v>41974.496412037035</v>
      </c>
      <c r="T2425" s="13">
        <f t="shared" si="227"/>
        <v>42004.496412037035</v>
      </c>
      <c r="U2425" s="17" t="str">
        <f>LOOKUP(D2425,{0,1000,5000,10000,15000,20000,25000,30000,35000,40000,45000,50000,100000001},{"Less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1.24E-2</v>
      </c>
      <c r="P2426" s="8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3">
        <f t="shared" si="226"/>
        <v>41909.684120370366</v>
      </c>
      <c r="T2426" s="13">
        <f t="shared" si="227"/>
        <v>41939.684120370366</v>
      </c>
      <c r="U2426" s="17" t="str">
        <f>LOOKUP(D2426,{0,1000,5000,10000,15000,20000,25000,30000,35000,40000,45000,50000,100000001},{"Less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2.8571428571428574E-4</v>
      </c>
      <c r="P2427" s="8">
        <f t="shared" si="223"/>
        <v>1</v>
      </c>
      <c r="Q2427" t="str">
        <f t="shared" si="224"/>
        <v>food</v>
      </c>
      <c r="R2427" t="str">
        <f t="shared" si="225"/>
        <v>food trucks</v>
      </c>
      <c r="S2427" s="13">
        <f t="shared" si="226"/>
        <v>42502.705428240741</v>
      </c>
      <c r="T2427" s="13">
        <f t="shared" si="227"/>
        <v>42517.711111111108</v>
      </c>
      <c r="U2427" s="17" t="str">
        <f>LOOKUP(D2427,{0,1000,5000,10000,15000,20000,25000,30000,35000,40000,45000,50000,100000001},{"Less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 s="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3">
        <f t="shared" si="226"/>
        <v>42163.961712962955</v>
      </c>
      <c r="T2428" s="13">
        <f t="shared" si="227"/>
        <v>42223.961712962955</v>
      </c>
      <c r="U2428" s="17" t="str">
        <f>LOOKUP(D2428,{0,1000,5000,10000,15000,20000,25000,30000,35000,40000,45000,50000,100000001},{"Less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2.0000000000000002E-5</v>
      </c>
      <c r="P2429" s="8">
        <f t="shared" si="223"/>
        <v>1</v>
      </c>
      <c r="Q2429" t="str">
        <f t="shared" si="224"/>
        <v>food</v>
      </c>
      <c r="R2429" t="str">
        <f t="shared" si="225"/>
        <v>food trucks</v>
      </c>
      <c r="S2429" s="13">
        <f t="shared" si="226"/>
        <v>42412.11033564814</v>
      </c>
      <c r="T2429" s="13">
        <f t="shared" si="227"/>
        <v>42452.068668981483</v>
      </c>
      <c r="U2429" s="17" t="str">
        <f>LOOKUP(D2429,{0,1000,5000,10000,15000,20000,25000,30000,35000,40000,45000,50000,100000001},{"Less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2.8571428571428571E-5</v>
      </c>
      <c r="P2430" s="8">
        <f t="shared" si="223"/>
        <v>1</v>
      </c>
      <c r="Q2430" t="str">
        <f t="shared" si="224"/>
        <v>food</v>
      </c>
      <c r="R2430" t="str">
        <f t="shared" si="225"/>
        <v>food trucks</v>
      </c>
      <c r="S2430" s="13">
        <f t="shared" si="226"/>
        <v>42045.575821759259</v>
      </c>
      <c r="T2430" s="13">
        <f t="shared" si="227"/>
        <v>42075.534155092588</v>
      </c>
      <c r="U2430" s="17" t="str">
        <f>LOOKUP(D2430,{0,1000,5000,10000,15000,20000,25000,30000,35000,40000,45000,50000,100000001},{"Less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1.4321428571428572E-2</v>
      </c>
      <c r="P2431" s="8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3">
        <f t="shared" si="226"/>
        <v>42734.670902777776</v>
      </c>
      <c r="T2431" s="13">
        <f t="shared" si="227"/>
        <v>42771.488888888889</v>
      </c>
      <c r="U2431" s="17" t="str">
        <f>LOOKUP(D2431,{0,1000,5000,10000,15000,20000,25000,30000,35000,40000,45000,50000,100000001},{"Less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7.0000000000000001E-3</v>
      </c>
      <c r="P2432" s="8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3">
        <f t="shared" si="226"/>
        <v>42381.922499999993</v>
      </c>
      <c r="T2432" s="13">
        <f t="shared" si="227"/>
        <v>42411.922499999993</v>
      </c>
      <c r="U2432" s="17" t="str">
        <f>LOOKUP(D2432,{0,1000,5000,10000,15000,20000,25000,30000,35000,40000,45000,50000,100000001},{"Less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2.0000000000000002E-5</v>
      </c>
      <c r="P2433" s="8">
        <f t="shared" si="223"/>
        <v>1</v>
      </c>
      <c r="Q2433" t="str">
        <f t="shared" si="224"/>
        <v>food</v>
      </c>
      <c r="R2433" t="str">
        <f t="shared" si="225"/>
        <v>food trucks</v>
      </c>
      <c r="S2433" s="13">
        <f t="shared" si="226"/>
        <v>42488.891354166662</v>
      </c>
      <c r="T2433" s="13">
        <f t="shared" si="227"/>
        <v>42548.891354166662</v>
      </c>
      <c r="U2433" s="17" t="str">
        <f>LOOKUP(D2433,{0,1000,5000,10000,15000,20000,25000,30000,35000,40000,45000,50000,100000001},{"Less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2"/>
        <v>1.4285714285714287E-4</v>
      </c>
      <c r="P2434" s="8">
        <f t="shared" si="223"/>
        <v>1</v>
      </c>
      <c r="Q2434" t="str">
        <f t="shared" si="224"/>
        <v>food</v>
      </c>
      <c r="R2434" t="str">
        <f t="shared" si="225"/>
        <v>food trucks</v>
      </c>
      <c r="S2434" s="13">
        <f t="shared" si="226"/>
        <v>42041.010381944441</v>
      </c>
      <c r="T2434" s="13">
        <f t="shared" si="227"/>
        <v>42071.010381944441</v>
      </c>
      <c r="U2434" s="17" t="str">
        <f>LOOKUP(D2434,{0,1000,5000,10000,15000,20000,25000,30000,35000,40000,45000,50000,100000001},{"Less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228">E2435/D2435</f>
        <v>0</v>
      </c>
      <c r="P2435" s="8" t="e">
        <f t="shared" ref="P2435:P2498" si="229">E2435/L2435</f>
        <v>#DIV/0!</v>
      </c>
      <c r="Q2435" t="str">
        <f t="shared" ref="Q2435:Q2498" si="230">LEFT(N2435,SEARCH("/",N2435)-1)</f>
        <v>food</v>
      </c>
      <c r="R2435" t="str">
        <f t="shared" ref="R2435:R2498" si="231">MID(N2435,SEARCH("/",N2435)+1,255)</f>
        <v>food trucks</v>
      </c>
      <c r="S2435" s="13">
        <f t="shared" ref="S2435:S2498" si="232">(((J2435/60)/60)/24)+DATE(1970,1,1)+(-5/24)</f>
        <v>42397.691469907404</v>
      </c>
      <c r="T2435" s="13">
        <f t="shared" ref="T2435:T2498" si="233">(((I2435/60)/60)/24)+DATE(1970,1,1)+(-5/24)</f>
        <v>42427.691469907404</v>
      </c>
      <c r="U2435" s="17" t="str">
        <f>LOOKUP(D2435,{0,1000,5000,10000,15000,20000,25000,30000,35000,40000,45000,50000,100000001},{"Less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1.2999999999999999E-3</v>
      </c>
      <c r="P2436" s="8">
        <f t="shared" si="229"/>
        <v>13</v>
      </c>
      <c r="Q2436" t="str">
        <f t="shared" si="230"/>
        <v>food</v>
      </c>
      <c r="R2436" t="str">
        <f t="shared" si="231"/>
        <v>food trucks</v>
      </c>
      <c r="S2436" s="13">
        <f t="shared" si="232"/>
        <v>42179.977708333325</v>
      </c>
      <c r="T2436" s="13">
        <f t="shared" si="233"/>
        <v>42219.977708333325</v>
      </c>
      <c r="U2436" s="17" t="str">
        <f>LOOKUP(D2436,{0,1000,5000,10000,15000,20000,25000,30000,35000,40000,45000,50000,100000001},{"Less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4.8960000000000002E-3</v>
      </c>
      <c r="P2437" s="8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3">
        <f t="shared" si="232"/>
        <v>42252.069282407399</v>
      </c>
      <c r="T2437" s="13">
        <f t="shared" si="233"/>
        <v>42282.069282407399</v>
      </c>
      <c r="U2437" s="17" t="str">
        <f>LOOKUP(D2437,{0,1000,5000,10000,15000,20000,25000,30000,35000,40000,45000,50000,100000001},{"Less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3.8461538461538462E-4</v>
      </c>
      <c r="P2438" s="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3">
        <f t="shared" si="232"/>
        <v>42338.407060185178</v>
      </c>
      <c r="T2438" s="13">
        <f t="shared" si="233"/>
        <v>42398.407060185178</v>
      </c>
      <c r="U2438" s="17" t="str">
        <f>LOOKUP(D2438,{0,1000,5000,10000,15000,20000,25000,30000,35000,40000,45000,50000,100000001},{"Less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 s="8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3">
        <f t="shared" si="232"/>
        <v>42031.756805555553</v>
      </c>
      <c r="T2439" s="13">
        <f t="shared" si="233"/>
        <v>42080.541666666664</v>
      </c>
      <c r="U2439" s="17" t="str">
        <f>LOOKUP(D2439,{0,1000,5000,10000,15000,20000,25000,30000,35000,40000,45000,50000,100000001},{"Less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3.3333333333333335E-3</v>
      </c>
      <c r="P2440" s="8">
        <f t="shared" si="229"/>
        <v>50</v>
      </c>
      <c r="Q2440" t="str">
        <f t="shared" si="230"/>
        <v>food</v>
      </c>
      <c r="R2440" t="str">
        <f t="shared" si="231"/>
        <v>food trucks</v>
      </c>
      <c r="S2440" s="13">
        <f t="shared" si="232"/>
        <v>42285.706736111104</v>
      </c>
      <c r="T2440" s="13">
        <f t="shared" si="233"/>
        <v>42345.748402777775</v>
      </c>
      <c r="U2440" s="17" t="str">
        <f>LOOKUP(D2440,{0,1000,5000,10000,15000,20000,25000,30000,35000,40000,45000,50000,100000001},{"Less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 s="8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3">
        <f t="shared" si="232"/>
        <v>42265.610289351847</v>
      </c>
      <c r="T2441" s="13">
        <f t="shared" si="233"/>
        <v>42295.610289351847</v>
      </c>
      <c r="U2441" s="17" t="str">
        <f>LOOKUP(D2441,{0,1000,5000,10000,15000,20000,25000,30000,35000,40000,45000,50000,100000001},{"Less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2E-3</v>
      </c>
      <c r="P2442" s="8">
        <f t="shared" si="229"/>
        <v>5</v>
      </c>
      <c r="Q2442" t="str">
        <f t="shared" si="230"/>
        <v>food</v>
      </c>
      <c r="R2442" t="str">
        <f t="shared" si="231"/>
        <v>food trucks</v>
      </c>
      <c r="S2442" s="13">
        <f t="shared" si="232"/>
        <v>42383.691122685181</v>
      </c>
      <c r="T2442" s="13">
        <f t="shared" si="233"/>
        <v>42413.691122685181</v>
      </c>
      <c r="U2442" s="17" t="str">
        <f>LOOKUP(D2442,{0,1000,5000,10000,15000,20000,25000,30000,35000,40000,45000,50000,100000001},{"Less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1.0788</v>
      </c>
      <c r="P2443" s="8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3">
        <f t="shared" si="232"/>
        <v>42186.917291666665</v>
      </c>
      <c r="T2443" s="13">
        <f t="shared" si="233"/>
        <v>42207.999305555553</v>
      </c>
      <c r="U2443" s="17" t="str">
        <f>LOOKUP(D2443,{0,1000,5000,10000,15000,20000,25000,30000,35000,40000,45000,50000,100000001},{"Less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1.2594166666666666</v>
      </c>
      <c r="P2444" s="8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3">
        <f t="shared" si="232"/>
        <v>42052.458657407398</v>
      </c>
      <c r="T2444" s="13">
        <f t="shared" si="233"/>
        <v>42082.416990740741</v>
      </c>
      <c r="U2444" s="17" t="str">
        <f>LOOKUP(D2444,{0,1000,5000,10000,15000,20000,25000,30000,35000,40000,45000,50000,100000001},{"Less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2.0251494999999999</v>
      </c>
      <c r="P2445" s="8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3">
        <f t="shared" si="232"/>
        <v>41836.416921296295</v>
      </c>
      <c r="T2445" s="13">
        <f t="shared" si="233"/>
        <v>41866.416921296295</v>
      </c>
      <c r="U2445" s="17" t="str">
        <f>LOOKUP(D2445,{0,1000,5000,10000,15000,20000,25000,30000,35000,40000,45000,50000,100000001},{"Less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1.0860000000000001</v>
      </c>
      <c r="P2446" s="8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3">
        <f t="shared" si="232"/>
        <v>42485.54619212963</v>
      </c>
      <c r="T2446" s="13">
        <f t="shared" si="233"/>
        <v>42515.54619212963</v>
      </c>
      <c r="U2446" s="17" t="str">
        <f>LOOKUP(D2446,{0,1000,5000,10000,15000,20000,25000,30000,35000,40000,45000,50000,100000001},{"Less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1.728</v>
      </c>
      <c r="P2447" s="8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3">
        <f t="shared" si="232"/>
        <v>42242.981724537036</v>
      </c>
      <c r="T2447" s="13">
        <f t="shared" si="233"/>
        <v>42272.981724537036</v>
      </c>
      <c r="U2447" s="17" t="str">
        <f>LOOKUP(D2447,{0,1000,5000,10000,15000,20000,25000,30000,35000,40000,45000,50000,100000001},{"Less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1.6798</v>
      </c>
      <c r="P2448" s="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3">
        <f t="shared" si="232"/>
        <v>42670.394340277773</v>
      </c>
      <c r="T2448" s="13">
        <f t="shared" si="233"/>
        <v>42700.436006944445</v>
      </c>
      <c r="U2448" s="17" t="str">
        <f>LOOKUP(D2448,{0,1000,5000,10000,15000,20000,25000,30000,35000,40000,45000,50000,100000001},{"Less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4.2720000000000002</v>
      </c>
      <c r="P2449" s="8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3">
        <f t="shared" si="232"/>
        <v>42654.26149305555</v>
      </c>
      <c r="T2449" s="13">
        <f t="shared" si="233"/>
        <v>42685.958333333336</v>
      </c>
      <c r="U2449" s="17" t="str">
        <f>LOOKUP(D2449,{0,1000,5000,10000,15000,20000,25000,30000,35000,40000,45000,50000,100000001},{"Less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1.075</v>
      </c>
      <c r="P2450" s="8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3">
        <f t="shared" si="232"/>
        <v>42607.107789351845</v>
      </c>
      <c r="T2450" s="13">
        <f t="shared" si="233"/>
        <v>42613.025000000001</v>
      </c>
      <c r="U2450" s="17" t="str">
        <f>LOOKUP(D2450,{0,1000,5000,10000,15000,20000,25000,30000,35000,40000,45000,50000,100000001},{"Less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1.08</v>
      </c>
      <c r="P2451" s="8">
        <f t="shared" si="229"/>
        <v>90</v>
      </c>
      <c r="Q2451" t="str">
        <f t="shared" si="230"/>
        <v>food</v>
      </c>
      <c r="R2451" t="str">
        <f t="shared" si="231"/>
        <v>small batch</v>
      </c>
      <c r="S2451" s="13">
        <f t="shared" si="232"/>
        <v>41942.934201388889</v>
      </c>
      <c r="T2451" s="13">
        <f t="shared" si="233"/>
        <v>41972.975868055553</v>
      </c>
      <c r="U2451" s="17" t="str">
        <f>LOOKUP(D2451,{0,1000,5000,10000,15000,20000,25000,30000,35000,40000,45000,50000,100000001},{"Less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1.0153353333333335</v>
      </c>
      <c r="P2452" s="8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3">
        <f t="shared" si="232"/>
        <v>41901.864074074074</v>
      </c>
      <c r="T2452" s="13">
        <f t="shared" si="233"/>
        <v>41939.924305555556</v>
      </c>
      <c r="U2452" s="17" t="str">
        <f>LOOKUP(D2452,{0,1000,5000,10000,15000,20000,25000,30000,35000,40000,45000,50000,100000001},{"Less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1.1545000000000001</v>
      </c>
      <c r="P2453" s="8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3">
        <f t="shared" si="232"/>
        <v>42779.700115740743</v>
      </c>
      <c r="T2453" s="13">
        <f t="shared" si="233"/>
        <v>42799.700115740743</v>
      </c>
      <c r="U2453" s="17" t="str">
        <f>LOOKUP(D2453,{0,1000,5000,10000,15000,20000,25000,30000,35000,40000,45000,50000,100000001},{"Less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1.335</v>
      </c>
      <c r="P2454" s="8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3">
        <f t="shared" si="232"/>
        <v>42338.635416666664</v>
      </c>
      <c r="T2454" s="13">
        <f t="shared" si="233"/>
        <v>42367.749999999993</v>
      </c>
      <c r="U2454" s="17" t="str">
        <f>LOOKUP(D2454,{0,1000,5000,10000,15000,20000,25000,30000,35000,40000,45000,50000,100000001},{"Less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1.5469999999999999</v>
      </c>
      <c r="P2455" s="8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3">
        <f t="shared" si="232"/>
        <v>42738.483900462961</v>
      </c>
      <c r="T2455" s="13">
        <f t="shared" si="233"/>
        <v>42768.483900462961</v>
      </c>
      <c r="U2455" s="17" t="str">
        <f>LOOKUP(D2455,{0,1000,5000,10000,15000,20000,25000,30000,35000,40000,45000,50000,100000001},{"Less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1.0084571428571429</v>
      </c>
      <c r="P2456" s="8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3">
        <f t="shared" si="232"/>
        <v>42769.99314814814</v>
      </c>
      <c r="T2456" s="13">
        <f t="shared" si="233"/>
        <v>42804.99314814814</v>
      </c>
      <c r="U2456" s="17" t="str">
        <f>LOOKUP(D2456,{0,1000,5000,10000,15000,20000,25000,30000,35000,40000,45000,50000,100000001},{"Less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1.82</v>
      </c>
      <c r="P2457" s="8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3">
        <f t="shared" si="232"/>
        <v>42452.573495370372</v>
      </c>
      <c r="T2457" s="13">
        <f t="shared" si="233"/>
        <v>42480.573495370372</v>
      </c>
      <c r="U2457" s="17" t="str">
        <f>LOOKUP(D2457,{0,1000,5000,10000,15000,20000,25000,30000,35000,40000,45000,50000,100000001},{"Less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1.8086666666666666</v>
      </c>
      <c r="P2458" s="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3">
        <f t="shared" si="232"/>
        <v>42761.752766203703</v>
      </c>
      <c r="T2458" s="13">
        <f t="shared" si="233"/>
        <v>42791.752766203703</v>
      </c>
      <c r="U2458" s="17" t="str">
        <f>LOOKUP(D2458,{0,1000,5000,10000,15000,20000,25000,30000,35000,40000,45000,50000,100000001},{"Less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1.0230434782608695</v>
      </c>
      <c r="P2459" s="8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3">
        <f t="shared" si="232"/>
        <v>42423.394166666665</v>
      </c>
      <c r="T2459" s="13">
        <f t="shared" si="233"/>
        <v>42453.352500000001</v>
      </c>
      <c r="U2459" s="17" t="str">
        <f>LOOKUP(D2459,{0,1000,5000,10000,15000,20000,25000,30000,35000,40000,45000,50000,100000001},{"Less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1.1017999999999999</v>
      </c>
      <c r="P2460" s="8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3">
        <f t="shared" si="232"/>
        <v>42495.663402777776</v>
      </c>
      <c r="T2460" s="13">
        <f t="shared" si="233"/>
        <v>42530.583333333336</v>
      </c>
      <c r="U2460" s="17" t="str">
        <f>LOOKUP(D2460,{0,1000,5000,10000,15000,20000,25000,30000,35000,40000,45000,50000,100000001},{"Less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1.0225</v>
      </c>
      <c r="P2461" s="8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3">
        <f t="shared" si="232"/>
        <v>42407.429224537038</v>
      </c>
      <c r="T2461" s="13">
        <f t="shared" si="233"/>
        <v>42452.387557870366</v>
      </c>
      <c r="U2461" s="17" t="str">
        <f>LOOKUP(D2461,{0,1000,5000,10000,15000,20000,25000,30000,35000,40000,45000,50000,100000001},{"Less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1.0078823529411765</v>
      </c>
      <c r="P2462" s="8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3">
        <f t="shared" si="232"/>
        <v>42703.978784722225</v>
      </c>
      <c r="T2462" s="13">
        <f t="shared" si="233"/>
        <v>42737.970138888886</v>
      </c>
      <c r="U2462" s="17" t="str">
        <f>LOOKUP(D2462,{0,1000,5000,10000,15000,20000,25000,30000,35000,40000,45000,50000,100000001},{"Less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1.038</v>
      </c>
      <c r="P2463" s="8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3">
        <f t="shared" si="232"/>
        <v>40783.804363425923</v>
      </c>
      <c r="T2463" s="13">
        <f t="shared" si="233"/>
        <v>40816.916666666664</v>
      </c>
      <c r="U2463" s="17" t="str">
        <f>LOOKUP(D2463,{0,1000,5000,10000,15000,20000,25000,30000,35000,40000,45000,50000,100000001},{"Less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1.1070833333333334</v>
      </c>
      <c r="P2464" s="8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3">
        <f t="shared" si="232"/>
        <v>41088.977962962963</v>
      </c>
      <c r="T2464" s="13">
        <f t="shared" si="233"/>
        <v>41108.977962962963</v>
      </c>
      <c r="U2464" s="17" t="str">
        <f>LOOKUP(D2464,{0,1000,5000,10000,15000,20000,25000,30000,35000,40000,45000,50000,100000001},{"Less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65" spans="1:21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1.1625000000000001</v>
      </c>
      <c r="P2465" s="8">
        <f t="shared" si="229"/>
        <v>31</v>
      </c>
      <c r="Q2465" t="str">
        <f t="shared" si="230"/>
        <v>music</v>
      </c>
      <c r="R2465" t="str">
        <f t="shared" si="231"/>
        <v>indie rock</v>
      </c>
      <c r="S2465" s="13">
        <f t="shared" si="232"/>
        <v>41340.903067129628</v>
      </c>
      <c r="T2465" s="13">
        <f t="shared" si="233"/>
        <v>41380.583333333328</v>
      </c>
      <c r="U2465" s="17" t="str">
        <f>LOOKUP(D2465,{0,1000,5000,10000,15000,20000,25000,30000,35000,40000,45000,50000,100000001},{"Less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1.111</v>
      </c>
      <c r="P2466" s="8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3">
        <f t="shared" si="232"/>
        <v>42248.692094907405</v>
      </c>
      <c r="T2466" s="13">
        <f t="shared" si="233"/>
        <v>42277.603472222218</v>
      </c>
      <c r="U2466" s="17" t="str">
        <f>LOOKUP(D2466,{0,1000,5000,10000,15000,20000,25000,30000,35000,40000,45000,50000,100000001},{"Less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1.8014285714285714</v>
      </c>
      <c r="P2467" s="8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3">
        <f t="shared" si="232"/>
        <v>41145.510972222219</v>
      </c>
      <c r="T2467" s="13">
        <f t="shared" si="233"/>
        <v>41175.510972222219</v>
      </c>
      <c r="U2467" s="17" t="str">
        <f>LOOKUP(D2467,{0,1000,5000,10000,15000,20000,25000,30000,35000,40000,45000,50000,100000001},{"Less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</v>
      </c>
      <c r="P2468" s="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3">
        <f t="shared" si="232"/>
        <v>41372.894131944442</v>
      </c>
      <c r="T2468" s="13">
        <f t="shared" si="233"/>
        <v>41402.894131944442</v>
      </c>
      <c r="U2468" s="17" t="str">
        <f>LOOKUP(D2468,{0,1000,5000,10000,15000,20000,25000,30000,35000,40000,45000,50000,100000001},{"Less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1.1850000000000001</v>
      </c>
      <c r="P2469" s="8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3">
        <f t="shared" si="232"/>
        <v>41025.665868055556</v>
      </c>
      <c r="T2469" s="13">
        <f t="shared" si="233"/>
        <v>41039.5</v>
      </c>
      <c r="U2469" s="17" t="str">
        <f>LOOKUP(D2469,{0,1000,5000,10000,15000,20000,25000,30000,35000,40000,45000,50000,100000001},{"Less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1.0721700000000001</v>
      </c>
      <c r="P2470" s="8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3">
        <f t="shared" si="232"/>
        <v>41173.945844907401</v>
      </c>
      <c r="T2470" s="13">
        <f t="shared" si="233"/>
        <v>41210</v>
      </c>
      <c r="U2470" s="17" t="str">
        <f>LOOKUP(D2470,{0,1000,5000,10000,15000,20000,25000,30000,35000,40000,45000,50000,100000001},{"Less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1.1366666666666667</v>
      </c>
      <c r="P2471" s="8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3">
        <f t="shared" si="232"/>
        <v>40557.221400462957</v>
      </c>
      <c r="T2471" s="13">
        <f t="shared" si="233"/>
        <v>40582.221400462957</v>
      </c>
      <c r="U2471" s="17" t="str">
        <f>LOOKUP(D2471,{0,1000,5000,10000,15000,20000,25000,30000,35000,40000,45000,50000,100000001},{"Less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1.0316400000000001</v>
      </c>
      <c r="P2472" s="8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3">
        <f t="shared" si="232"/>
        <v>41022.866377314815</v>
      </c>
      <c r="T2472" s="13">
        <f t="shared" si="233"/>
        <v>41052.866377314815</v>
      </c>
      <c r="U2472" s="17" t="str">
        <f>LOOKUP(D2472,{0,1000,5000,10000,15000,20000,25000,30000,35000,40000,45000,50000,100000001},{"Less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1.28</v>
      </c>
      <c r="P2473" s="8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3">
        <f t="shared" si="232"/>
        <v>40893.784629629627</v>
      </c>
      <c r="T2473" s="13">
        <f t="shared" si="233"/>
        <v>40933.784629629627</v>
      </c>
      <c r="U2473" s="17" t="str">
        <f>LOOKUP(D2473,{0,1000,5000,10000,15000,20000,25000,30000,35000,40000,45000,50000,100000001},{"Less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1.3576026666666667</v>
      </c>
      <c r="P2474" s="8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3">
        <f t="shared" si="232"/>
        <v>40353.907175925924</v>
      </c>
      <c r="T2474" s="13">
        <f t="shared" si="233"/>
        <v>40424.835416666661</v>
      </c>
      <c r="U2474" s="17" t="str">
        <f>LOOKUP(D2474,{0,1000,5000,10000,15000,20000,25000,30000,35000,40000,45000,50000,100000001},{"Less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</v>
      </c>
      <c r="P2475" s="8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3">
        <f t="shared" si="232"/>
        <v>41193.540150462963</v>
      </c>
      <c r="T2475" s="13">
        <f t="shared" si="233"/>
        <v>41223.581817129627</v>
      </c>
      <c r="U2475" s="17" t="str">
        <f>LOOKUP(D2475,{0,1000,5000,10000,15000,20000,25000,30000,35000,40000,45000,50000,100000001},{"Less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1.0000360000000001</v>
      </c>
      <c r="P2476" s="8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3">
        <f t="shared" si="232"/>
        <v>40416.80296296296</v>
      </c>
      <c r="T2476" s="13">
        <f t="shared" si="233"/>
        <v>40461.80296296296</v>
      </c>
      <c r="U2476" s="17" t="str">
        <f>LOOKUP(D2476,{0,1000,5000,10000,15000,20000,25000,30000,35000,40000,45000,50000,100000001},{"Less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1.0471999999999999</v>
      </c>
      <c r="P2477" s="8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3">
        <f t="shared" si="232"/>
        <v>40310.079340277778</v>
      </c>
      <c r="T2477" s="13">
        <f t="shared" si="233"/>
        <v>40369.708333333328</v>
      </c>
      <c r="U2477" s="17" t="str">
        <f>LOOKUP(D2477,{0,1000,5000,10000,15000,20000,25000,30000,35000,40000,45000,50000,100000001},{"Less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1.050225</v>
      </c>
      <c r="P2478" s="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3">
        <f t="shared" si="232"/>
        <v>41913.120023148142</v>
      </c>
      <c r="T2478" s="13">
        <f t="shared" si="233"/>
        <v>41946.161689814813</v>
      </c>
      <c r="U2478" s="17" t="str">
        <f>LOOKUP(D2478,{0,1000,5000,10000,15000,20000,25000,30000,35000,40000,45000,50000,100000001},{"Less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1.7133333333333334</v>
      </c>
      <c r="P2479" s="8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3">
        <f t="shared" si="232"/>
        <v>41088.483159722222</v>
      </c>
      <c r="T2479" s="13">
        <f t="shared" si="233"/>
        <v>41133.483159722222</v>
      </c>
      <c r="U2479" s="17" t="str">
        <f>LOOKUP(D2479,{0,1000,5000,10000,15000,20000,25000,30000,35000,40000,45000,50000,100000001},{"Less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1.2749999999999999</v>
      </c>
      <c r="P2480" s="8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3">
        <f t="shared" si="232"/>
        <v>41257.742048611108</v>
      </c>
      <c r="T2480" s="13">
        <f t="shared" si="233"/>
        <v>41287.742048611108</v>
      </c>
      <c r="U2480" s="17" t="str">
        <f>LOOKUP(D2480,{0,1000,5000,10000,15000,20000,25000,30000,35000,40000,45000,50000,100000001},{"Less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1.3344333333333334</v>
      </c>
      <c r="P2481" s="8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3">
        <f t="shared" si="232"/>
        <v>41107.518449074072</v>
      </c>
      <c r="T2481" s="13">
        <f t="shared" si="233"/>
        <v>41117.875</v>
      </c>
      <c r="U2481" s="17" t="str">
        <f>LOOKUP(D2481,{0,1000,5000,10000,15000,20000,25000,30000,35000,40000,45000,50000,100000001},{"Less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</v>
      </c>
      <c r="P2482" s="8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3">
        <f t="shared" si="232"/>
        <v>42227.727824074071</v>
      </c>
      <c r="T2482" s="13">
        <f t="shared" si="233"/>
        <v>42287.727824074071</v>
      </c>
      <c r="U2482" s="17" t="str">
        <f>LOOKUP(D2482,{0,1000,5000,10000,15000,20000,25000,30000,35000,40000,45000,50000,100000001},{"Less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1.1291099999999998</v>
      </c>
      <c r="P2483" s="8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3">
        <f t="shared" si="232"/>
        <v>40999.437592592592</v>
      </c>
      <c r="T2483" s="13">
        <f t="shared" si="233"/>
        <v>41029.437592592592</v>
      </c>
      <c r="U2483" s="17" t="str">
        <f>LOOKUP(D2483,{0,1000,5000,10000,15000,20000,25000,30000,35000,40000,45000,50000,100000001},{"Less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1.0009999999999999</v>
      </c>
      <c r="P2484" s="8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3">
        <f t="shared" si="232"/>
        <v>40711.573877314811</v>
      </c>
      <c r="T2484" s="13">
        <f t="shared" si="233"/>
        <v>40756.573877314811</v>
      </c>
      <c r="U2484" s="17" t="str">
        <f>LOOKUP(D2484,{0,1000,5000,10000,15000,20000,25000,30000,35000,40000,45000,50000,100000001},{"Less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1.1372727272727272</v>
      </c>
      <c r="P2485" s="8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3">
        <f t="shared" si="232"/>
        <v>40970.541701388887</v>
      </c>
      <c r="T2485" s="13">
        <f t="shared" si="233"/>
        <v>41030.500034722223</v>
      </c>
      <c r="U2485" s="17" t="str">
        <f>LOOKUP(D2485,{0,1000,5000,10000,15000,20000,25000,30000,35000,40000,45000,50000,100000001},{"Less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1.1931742857142855</v>
      </c>
      <c r="P2486" s="8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3">
        <f t="shared" si="232"/>
        <v>40771.708368055552</v>
      </c>
      <c r="T2486" s="13">
        <f t="shared" si="233"/>
        <v>40801.708368055552</v>
      </c>
      <c r="U2486" s="17" t="str">
        <f>LOOKUP(D2486,{0,1000,5000,10000,15000,20000,25000,30000,35000,40000,45000,50000,100000001},{"Less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1.0325</v>
      </c>
      <c r="P2487" s="8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3">
        <f t="shared" si="232"/>
        <v>40793.790266203701</v>
      </c>
      <c r="T2487" s="13">
        <f t="shared" si="233"/>
        <v>40828.790266203701</v>
      </c>
      <c r="U2487" s="17" t="str">
        <f>LOOKUP(D2487,{0,1000,5000,10000,15000,20000,25000,30000,35000,40000,45000,50000,100000001},{"Less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2.6566666666666667</v>
      </c>
      <c r="P2488" s="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3">
        <f t="shared" si="232"/>
        <v>40991.499722222223</v>
      </c>
      <c r="T2488" s="13">
        <f t="shared" si="233"/>
        <v>41021.499722222223</v>
      </c>
      <c r="U2488" s="17" t="str">
        <f>LOOKUP(D2488,{0,1000,5000,10000,15000,20000,25000,30000,35000,40000,45000,50000,100000001},{"Less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1.0005066666666667</v>
      </c>
      <c r="P2489" s="8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3">
        <f t="shared" si="232"/>
        <v>41025.874965277777</v>
      </c>
      <c r="T2489" s="13">
        <f t="shared" si="233"/>
        <v>41055.874965277777</v>
      </c>
      <c r="U2489" s="17" t="str">
        <f>LOOKUP(D2489,{0,1000,5000,10000,15000,20000,25000,30000,35000,40000,45000,50000,100000001},{"Less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1.0669999999999999</v>
      </c>
      <c r="P2490" s="8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3">
        <f t="shared" si="232"/>
        <v>40833.424861111111</v>
      </c>
      <c r="T2490" s="13">
        <f t="shared" si="233"/>
        <v>40863.466527777775</v>
      </c>
      <c r="U2490" s="17" t="str">
        <f>LOOKUP(D2490,{0,1000,5000,10000,15000,20000,25000,30000,35000,40000,45000,50000,100000001},{"Less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1.3367142857142857</v>
      </c>
      <c r="P2491" s="8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3">
        <f t="shared" si="232"/>
        <v>41373.481932870367</v>
      </c>
      <c r="T2491" s="13">
        <f t="shared" si="233"/>
        <v>41403.481932870367</v>
      </c>
      <c r="U2491" s="17" t="str">
        <f>LOOKUP(D2491,{0,1000,5000,10000,15000,20000,25000,30000,35000,40000,45000,50000,100000001},{"Less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1.214</v>
      </c>
      <c r="P2492" s="8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3">
        <f t="shared" si="232"/>
        <v>41023.019398148142</v>
      </c>
      <c r="T2492" s="13">
        <f t="shared" si="233"/>
        <v>41083.019398148142</v>
      </c>
      <c r="U2492" s="17" t="str">
        <f>LOOKUP(D2492,{0,1000,5000,10000,15000,20000,25000,30000,35000,40000,45000,50000,100000001},{"Less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1.032</v>
      </c>
      <c r="P2493" s="8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3">
        <f t="shared" si="232"/>
        <v>40542.630949074075</v>
      </c>
      <c r="T2493" s="13">
        <f t="shared" si="233"/>
        <v>40558.868749999994</v>
      </c>
      <c r="U2493" s="17" t="str">
        <f>LOOKUP(D2493,{0,1000,5000,10000,15000,20000,25000,30000,35000,40000,45000,50000,100000001},{"Less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1.25</v>
      </c>
      <c r="P2494" s="8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3">
        <f t="shared" si="232"/>
        <v>41024.777638888889</v>
      </c>
      <c r="T2494" s="13">
        <f t="shared" si="233"/>
        <v>41076.207638888889</v>
      </c>
      <c r="U2494" s="17" t="str">
        <f>LOOKUP(D2494,{0,1000,5000,10000,15000,20000,25000,30000,35000,40000,45000,50000,100000001},{"Less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1.2869999999999999</v>
      </c>
      <c r="P2495" s="8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3">
        <f t="shared" si="232"/>
        <v>41347.959953703699</v>
      </c>
      <c r="T2495" s="13">
        <f t="shared" si="233"/>
        <v>41392.959953703699</v>
      </c>
      <c r="U2495" s="17" t="str">
        <f>LOOKUP(D2495,{0,1000,5000,10000,15000,20000,25000,30000,35000,40000,45000,50000,100000001},{"Less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1.0100533333333332</v>
      </c>
      <c r="P2496" s="8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3">
        <f t="shared" si="232"/>
        <v>41022.436851851846</v>
      </c>
      <c r="T2496" s="13">
        <f t="shared" si="233"/>
        <v>41052.436851851846</v>
      </c>
      <c r="U2496" s="17" t="str">
        <f>LOOKUP(D2496,{0,1000,5000,10000,15000,20000,25000,30000,35000,40000,45000,50000,100000001},{"Less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1.2753666666666665</v>
      </c>
      <c r="P2497" s="8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3">
        <f t="shared" si="232"/>
        <v>41036.738136574073</v>
      </c>
      <c r="T2497" s="13">
        <f t="shared" si="233"/>
        <v>41066.738136574073</v>
      </c>
      <c r="U2497" s="17" t="str">
        <f>LOOKUP(D2497,{0,1000,5000,10000,15000,20000,25000,30000,35000,40000,45000,50000,100000001},{"Less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28"/>
        <v>1</v>
      </c>
      <c r="P2498" s="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3">
        <f t="shared" si="232"/>
        <v>41327.788101851853</v>
      </c>
      <c r="T2498" s="13">
        <f t="shared" si="233"/>
        <v>41362.746435185181</v>
      </c>
      <c r="U2498" s="17" t="str">
        <f>LOOKUP(D2498,{0,1000,5000,10000,15000,20000,25000,30000,35000,40000,45000,50000,100000001},{"Less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234">E2499/D2499</f>
        <v>1.127715</v>
      </c>
      <c r="P2499" s="8">
        <f t="shared" ref="P2499:P2562" si="235">E2499/L2499</f>
        <v>80.551071428571419</v>
      </c>
      <c r="Q2499" t="str">
        <f t="shared" ref="Q2499:Q2562" si="236">LEFT(N2499,SEARCH("/",N2499)-1)</f>
        <v>music</v>
      </c>
      <c r="R2499" t="str">
        <f t="shared" ref="R2499:R2562" si="237">MID(N2499,SEARCH("/",N2499)+1,255)</f>
        <v>indie rock</v>
      </c>
      <c r="S2499" s="13">
        <f t="shared" ref="S2499:S2562" si="238">(((J2499/60)/60)/24)+DATE(1970,1,1)+(-5/24)</f>
        <v>40730.670578703699</v>
      </c>
      <c r="T2499" s="13">
        <f t="shared" ref="T2499:T2562" si="239">(((I2499/60)/60)/24)+DATE(1970,1,1)+(-5/24)</f>
        <v>40760.670578703699</v>
      </c>
      <c r="U2499" s="17" t="str">
        <f>LOOKUP(D2499,{0,1000,5000,10000,15000,20000,25000,30000,35000,40000,45000,50000,100000001},{"Less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1.056</v>
      </c>
      <c r="P2500" s="8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3">
        <f t="shared" si="238"/>
        <v>42017.759108796294</v>
      </c>
      <c r="T2500" s="13">
        <f t="shared" si="239"/>
        <v>42031.759108796294</v>
      </c>
      <c r="U2500" s="17" t="str">
        <f>LOOKUP(D2500,{0,1000,5000,10000,15000,20000,25000,30000,35000,40000,45000,50000,100000001},{"Less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2.0262500000000001</v>
      </c>
      <c r="P2501" s="8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3">
        <f t="shared" si="238"/>
        <v>41226.440243055549</v>
      </c>
      <c r="T2501" s="13">
        <f t="shared" si="239"/>
        <v>41274.541666666664</v>
      </c>
      <c r="U2501" s="17" t="str">
        <f>LOOKUP(D2501,{0,1000,5000,10000,15000,20000,25000,30000,35000,40000,45000,50000,100000001},{"Less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1.1333333333333333</v>
      </c>
      <c r="P2502" s="8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3">
        <f t="shared" si="238"/>
        <v>41053.564525462964</v>
      </c>
      <c r="T2502" s="13">
        <f t="shared" si="239"/>
        <v>41083.564525462964</v>
      </c>
      <c r="U2502" s="17" t="str">
        <f>LOOKUP(D2502,{0,1000,5000,10000,15000,20000,25000,30000,35000,40000,45000,50000,100000001},{"Less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2.5545454545454545E-2</v>
      </c>
      <c r="P2503" s="8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3">
        <f t="shared" si="238"/>
        <v>42244.568333333329</v>
      </c>
      <c r="T2503" s="13">
        <f t="shared" si="239"/>
        <v>42274.568333333329</v>
      </c>
      <c r="U2503" s="17" t="str">
        <f>LOOKUP(D2503,{0,1000,5000,10000,15000,20000,25000,30000,35000,40000,45000,50000,100000001},{"Less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7.8181818181818181E-4</v>
      </c>
      <c r="P2504" s="8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3">
        <f t="shared" si="238"/>
        <v>41858.617106481477</v>
      </c>
      <c r="T2504" s="13">
        <f t="shared" si="239"/>
        <v>41903.617106481477</v>
      </c>
      <c r="U2504" s="17" t="str">
        <f>LOOKUP(D2504,{0,1000,5000,10000,15000,20000,25000,30000,35000,40000,45000,50000,100000001},{"Less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 s="8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3">
        <f t="shared" si="238"/>
        <v>42498.691064814811</v>
      </c>
      <c r="T2505" s="13">
        <f t="shared" si="239"/>
        <v>42528.67083333333</v>
      </c>
      <c r="U2505" s="17" t="str">
        <f>LOOKUP(D2505,{0,1000,5000,10000,15000,20000,25000,30000,35000,40000,45000,50000,100000001},{"Less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 s="8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3">
        <f t="shared" si="238"/>
        <v>41927.807106481479</v>
      </c>
      <c r="T2506" s="13">
        <f t="shared" si="239"/>
        <v>41957.848773148151</v>
      </c>
      <c r="U2506" s="17" t="str">
        <f>LOOKUP(D2506,{0,1000,5000,10000,15000,20000,25000,30000,35000,40000,45000,50000,100000001},{"Less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 s="8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3">
        <f t="shared" si="238"/>
        <v>42046.847407407404</v>
      </c>
      <c r="T2507" s="13">
        <f t="shared" si="239"/>
        <v>42076.80574074074</v>
      </c>
      <c r="U2507" s="17" t="str">
        <f>LOOKUP(D2507,{0,1000,5000,10000,15000,20000,25000,30000,35000,40000,45000,50000,100000001},{"Less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6.0000000000000001E-3</v>
      </c>
      <c r="P2508" s="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3">
        <f t="shared" si="238"/>
        <v>42258.088761574072</v>
      </c>
      <c r="T2508" s="13">
        <f t="shared" si="239"/>
        <v>42280.666666666664</v>
      </c>
      <c r="U2508" s="17" t="str">
        <f>LOOKUP(D2508,{0,1000,5000,10000,15000,20000,25000,30000,35000,40000,45000,50000,100000001},{"Less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09" spans="1:2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 s="8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3">
        <f t="shared" si="238"/>
        <v>42104.864629629628</v>
      </c>
      <c r="T2509" s="13">
        <f t="shared" si="239"/>
        <v>42134.864629629628</v>
      </c>
      <c r="U2509" s="17" t="str">
        <f>LOOKUP(D2509,{0,1000,5000,10000,15000,20000,25000,30000,35000,40000,45000,50000,100000001},{"Less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 s="8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3">
        <f t="shared" si="238"/>
        <v>41835.743449074071</v>
      </c>
      <c r="T2510" s="13">
        <f t="shared" si="239"/>
        <v>41865.743449074071</v>
      </c>
      <c r="U2510" s="17" t="str">
        <f>LOOKUP(D2510,{0,1000,5000,10000,15000,20000,25000,30000,35000,40000,45000,50000,100000001},{"Less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1.0526315789473684E-2</v>
      </c>
      <c r="P2511" s="8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3">
        <f t="shared" si="238"/>
        <v>42058.601261574069</v>
      </c>
      <c r="T2511" s="13">
        <f t="shared" si="239"/>
        <v>42114.559594907405</v>
      </c>
      <c r="U2511" s="17" t="str">
        <f>LOOKUP(D2511,{0,1000,5000,10000,15000,20000,25000,30000,35000,40000,45000,50000,100000001},{"Less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1.5E-3</v>
      </c>
      <c r="P2512" s="8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3">
        <f t="shared" si="238"/>
        <v>42078.78902777777</v>
      </c>
      <c r="T2512" s="13">
        <f t="shared" si="239"/>
        <v>42138.78902777777</v>
      </c>
      <c r="U2512" s="17" t="str">
        <f>LOOKUP(D2512,{0,1000,5000,10000,15000,20000,25000,30000,35000,40000,45000,50000,100000001},{"Less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 s="8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3">
        <f t="shared" si="238"/>
        <v>42371.238576388881</v>
      </c>
      <c r="T2513" s="13">
        <f t="shared" si="239"/>
        <v>42401.238576388881</v>
      </c>
      <c r="U2513" s="17" t="str">
        <f>LOOKUP(D2513,{0,1000,5000,10000,15000,20000,25000,30000,35000,40000,45000,50000,100000001},{"Less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 s="8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3">
        <f t="shared" si="238"/>
        <v>41971.668530092589</v>
      </c>
      <c r="T2514" s="13">
        <f t="shared" si="239"/>
        <v>41986.668530092589</v>
      </c>
      <c r="U2514" s="17" t="str">
        <f>LOOKUP(D2514,{0,1000,5000,10000,15000,20000,25000,30000,35000,40000,45000,50000,100000001},{"Less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 s="8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3">
        <f t="shared" si="238"/>
        <v>42731.798483796294</v>
      </c>
      <c r="T2515" s="13">
        <f t="shared" si="239"/>
        <v>42791.798483796294</v>
      </c>
      <c r="U2515" s="17" t="str">
        <f>LOOKUP(D2515,{0,1000,5000,10000,15000,20000,25000,30000,35000,40000,45000,50000,100000001},{"Less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1.7500000000000002E-2</v>
      </c>
      <c r="P2516" s="8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3">
        <f t="shared" si="238"/>
        <v>41854.181446759256</v>
      </c>
      <c r="T2516" s="13">
        <f t="shared" si="239"/>
        <v>41871.181446759256</v>
      </c>
      <c r="U2516" s="17" t="str">
        <f>LOOKUP(D2516,{0,1000,5000,10000,15000,20000,25000,30000,35000,40000,45000,50000,100000001},{"Less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0.186</v>
      </c>
      <c r="P2517" s="8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3">
        <f t="shared" si="238"/>
        <v>42027.63140046296</v>
      </c>
      <c r="T2517" s="13">
        <f t="shared" si="239"/>
        <v>42057.63140046296</v>
      </c>
      <c r="U2517" s="17" t="str">
        <f>LOOKUP(D2517,{0,1000,5000,10000,15000,20000,25000,30000,35000,40000,45000,50000,100000001},{"Less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 s="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3">
        <f t="shared" si="238"/>
        <v>41942.445046296292</v>
      </c>
      <c r="T2518" s="13">
        <f t="shared" si="239"/>
        <v>41972.486712962964</v>
      </c>
      <c r="U2518" s="17" t="str">
        <f>LOOKUP(D2518,{0,1000,5000,10000,15000,20000,25000,30000,35000,40000,45000,50000,100000001},{"Less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9.8166666666666666E-2</v>
      </c>
      <c r="P2519" s="8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3">
        <f t="shared" si="238"/>
        <v>42052.594097222223</v>
      </c>
      <c r="T2519" s="13">
        <f t="shared" si="239"/>
        <v>42082.552430555552</v>
      </c>
      <c r="U2519" s="17" t="str">
        <f>LOOKUP(D2519,{0,1000,5000,10000,15000,20000,25000,30000,35000,40000,45000,50000,100000001},{"Less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 s="8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3">
        <f t="shared" si="238"/>
        <v>41926.472546296296</v>
      </c>
      <c r="T2520" s="13">
        <f t="shared" si="239"/>
        <v>41956.51421296296</v>
      </c>
      <c r="U2520" s="17" t="str">
        <f>LOOKUP(D2520,{0,1000,5000,10000,15000,20000,25000,30000,35000,40000,45000,50000,100000001},{"Less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4.3333333333333331E-4</v>
      </c>
      <c r="P2521" s="8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3">
        <f t="shared" si="238"/>
        <v>41808.946805555555</v>
      </c>
      <c r="T2521" s="13">
        <f t="shared" si="239"/>
        <v>41838.946805555555</v>
      </c>
      <c r="U2521" s="17" t="str">
        <f>LOOKUP(D2521,{0,1000,5000,10000,15000,20000,25000,30000,35000,40000,45000,50000,100000001},{"Less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 s="8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3">
        <f t="shared" si="238"/>
        <v>42612.392187500001</v>
      </c>
      <c r="T2522" s="13">
        <f t="shared" si="239"/>
        <v>42658.597916666658</v>
      </c>
      <c r="U2522" s="17" t="str">
        <f>LOOKUP(D2522,{0,1000,5000,10000,15000,20000,25000,30000,35000,40000,45000,50000,100000001},{"Less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1.0948792000000001</v>
      </c>
      <c r="P2523" s="8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3">
        <f t="shared" si="238"/>
        <v>42269.75950231481</v>
      </c>
      <c r="T2523" s="13">
        <f t="shared" si="239"/>
        <v>42290.75950231481</v>
      </c>
      <c r="U2523" s="17" t="str">
        <f>LOOKUP(D2523,{0,1000,5000,10000,15000,20000,25000,30000,35000,40000,45000,50000,100000001},{"Less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</v>
      </c>
      <c r="P2524" s="8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3">
        <f t="shared" si="238"/>
        <v>42460.365277777775</v>
      </c>
      <c r="T2524" s="13">
        <f t="shared" si="239"/>
        <v>42482.411111111105</v>
      </c>
      <c r="U2524" s="17" t="str">
        <f>LOOKUP(D2524,{0,1000,5000,10000,15000,20000,25000,30000,35000,40000,45000,50000,100000001},{"Less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1.5644444444444445</v>
      </c>
      <c r="P2525" s="8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3">
        <f t="shared" si="238"/>
        <v>41930.767268518517</v>
      </c>
      <c r="T2525" s="13">
        <f t="shared" si="239"/>
        <v>41960.808935185189</v>
      </c>
      <c r="U2525" s="17" t="str">
        <f>LOOKUP(D2525,{0,1000,5000,10000,15000,20000,25000,30000,35000,40000,45000,50000,100000001},{"Less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1.016</v>
      </c>
      <c r="P2526" s="8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3">
        <f t="shared" si="238"/>
        <v>41961.599039351851</v>
      </c>
      <c r="T2526" s="13">
        <f t="shared" si="239"/>
        <v>41993.979166666664</v>
      </c>
      <c r="U2526" s="17" t="str">
        <f>LOOKUP(D2526,{0,1000,5000,10000,15000,20000,25000,30000,35000,40000,45000,50000,100000001},{"Less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1.00325</v>
      </c>
      <c r="P2527" s="8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3">
        <f t="shared" si="238"/>
        <v>41058.636238425926</v>
      </c>
      <c r="T2527" s="13">
        <f t="shared" si="239"/>
        <v>41088.636238425926</v>
      </c>
      <c r="U2527" s="17" t="str">
        <f>LOOKUP(D2527,{0,1000,5000,10000,15000,20000,25000,30000,35000,40000,45000,50000,100000001},{"Less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1.1294999999999999</v>
      </c>
      <c r="P2528" s="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3">
        <f t="shared" si="238"/>
        <v>41952.882800925923</v>
      </c>
      <c r="T2528" s="13">
        <f t="shared" si="239"/>
        <v>41980.999305555553</v>
      </c>
      <c r="U2528" s="17" t="str">
        <f>LOOKUP(D2528,{0,1000,5000,10000,15000,20000,25000,30000,35000,40000,45000,50000,100000001},{"Less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1.02125</v>
      </c>
      <c r="P2529" s="8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3">
        <f t="shared" si="238"/>
        <v>41546.542719907404</v>
      </c>
      <c r="T2529" s="13">
        <f t="shared" si="239"/>
        <v>41564.957638888889</v>
      </c>
      <c r="U2529" s="17" t="str">
        <f>LOOKUP(D2529,{0,1000,5000,10000,15000,20000,25000,30000,35000,40000,45000,50000,100000001},{"Less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1.0724974999999999</v>
      </c>
      <c r="P2530" s="8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3">
        <f t="shared" si="238"/>
        <v>42217.626192129632</v>
      </c>
      <c r="T2530" s="13">
        <f t="shared" si="239"/>
        <v>42236.249999999993</v>
      </c>
      <c r="U2530" s="17" t="str">
        <f>LOOKUP(D2530,{0,1000,5000,10000,15000,20000,25000,30000,35000,40000,45000,50000,100000001},{"Less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1.0428333333333333</v>
      </c>
      <c r="P2531" s="8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3">
        <f t="shared" si="238"/>
        <v>40947.872395833328</v>
      </c>
      <c r="T2531" s="13">
        <f t="shared" si="239"/>
        <v>40992.830729166664</v>
      </c>
      <c r="U2531" s="17" t="str">
        <f>LOOKUP(D2531,{0,1000,5000,10000,15000,20000,25000,30000,35000,40000,45000,50000,100000001},{"Less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</v>
      </c>
      <c r="P2532" s="8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3">
        <f t="shared" si="238"/>
        <v>42081.656307870369</v>
      </c>
      <c r="T2532" s="13">
        <f t="shared" si="239"/>
        <v>42113.993055555555</v>
      </c>
      <c r="U2532" s="17" t="str">
        <f>LOOKUP(D2532,{0,1000,5000,10000,15000,20000,25000,30000,35000,40000,45000,50000,100000001},{"Less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1.004</v>
      </c>
      <c r="P2533" s="8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3">
        <f t="shared" si="238"/>
        <v>42208.471689814811</v>
      </c>
      <c r="T2533" s="13">
        <f t="shared" si="239"/>
        <v>42230.957638888889</v>
      </c>
      <c r="U2533" s="17" t="str">
        <f>LOOKUP(D2533,{0,1000,5000,10000,15000,20000,25000,30000,35000,40000,45000,50000,100000001},{"Less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1.26125</v>
      </c>
      <c r="P2534" s="8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3">
        <f t="shared" si="238"/>
        <v>41107.640810185185</v>
      </c>
      <c r="T2534" s="13">
        <f t="shared" si="239"/>
        <v>41137.640810185185</v>
      </c>
      <c r="U2534" s="17" t="str">
        <f>LOOKUP(D2534,{0,1000,5000,10000,15000,20000,25000,30000,35000,40000,45000,50000,100000001},{"Less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1.1066666666666667</v>
      </c>
      <c r="P2535" s="8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3">
        <f t="shared" si="238"/>
        <v>41304.542951388888</v>
      </c>
      <c r="T2535" s="13">
        <f t="shared" si="239"/>
        <v>41334.542453703703</v>
      </c>
      <c r="U2535" s="17" t="str">
        <f>LOOKUP(D2535,{0,1000,5000,10000,15000,20000,25000,30000,35000,40000,45000,50000,100000001},{"Less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1.05</v>
      </c>
      <c r="P2536" s="8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3">
        <f t="shared" si="238"/>
        <v>40127.492037037038</v>
      </c>
      <c r="T2536" s="13">
        <f t="shared" si="239"/>
        <v>40179.041666666664</v>
      </c>
      <c r="U2536" s="17" t="str">
        <f>LOOKUP(D2536,{0,1000,5000,10000,15000,20000,25000,30000,35000,40000,45000,50000,100000001},{"Less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37" spans="1:21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1.03775</v>
      </c>
      <c r="P2537" s="8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3">
        <f t="shared" si="238"/>
        <v>41943.582696759258</v>
      </c>
      <c r="T2537" s="13">
        <f t="shared" si="239"/>
        <v>41974.624363425923</v>
      </c>
      <c r="U2537" s="17" t="str">
        <f>LOOKUP(D2537,{0,1000,5000,10000,15000,20000,25000,30000,35000,40000,45000,50000,100000001},{"Less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1.1599999999999999</v>
      </c>
      <c r="P2538" s="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3">
        <f t="shared" si="238"/>
        <v>41463.89775462963</v>
      </c>
      <c r="T2538" s="13">
        <f t="shared" si="239"/>
        <v>41484.89775462963</v>
      </c>
      <c r="U2538" s="17" t="str">
        <f>LOOKUP(D2538,{0,1000,5000,10000,15000,20000,25000,30000,35000,40000,45000,50000,100000001},{"Less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1.1000000000000001</v>
      </c>
      <c r="P2539" s="8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3">
        <f t="shared" si="238"/>
        <v>40696.440451388888</v>
      </c>
      <c r="T2539" s="13">
        <f t="shared" si="239"/>
        <v>40756.440451388888</v>
      </c>
      <c r="U2539" s="17" t="str">
        <f>LOOKUP(D2539,{0,1000,5000,10000,15000,20000,25000,30000,35000,40000,45000,50000,100000001},{"Less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1.130176111111111</v>
      </c>
      <c r="P2540" s="8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3">
        <f t="shared" si="238"/>
        <v>41298.301631944443</v>
      </c>
      <c r="T2540" s="13">
        <f t="shared" si="239"/>
        <v>41328.999305555553</v>
      </c>
      <c r="U2540" s="17" t="str">
        <f>LOOKUP(D2540,{0,1000,5000,10000,15000,20000,25000,30000,35000,40000,45000,50000,100000001},{"Less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1.0024999999999999</v>
      </c>
      <c r="P2541" s="8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3">
        <f t="shared" si="238"/>
        <v>41977.693888888891</v>
      </c>
      <c r="T2541" s="13">
        <f t="shared" si="239"/>
        <v>42037.693888888891</v>
      </c>
      <c r="U2541" s="17" t="str">
        <f>LOOKUP(D2541,{0,1000,5000,10000,15000,20000,25000,30000,35000,40000,45000,50000,100000001},{"Less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1.034</v>
      </c>
      <c r="P2542" s="8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3">
        <f t="shared" si="238"/>
        <v>40785.466678240737</v>
      </c>
      <c r="T2542" s="13">
        <f t="shared" si="239"/>
        <v>40845.466678240737</v>
      </c>
      <c r="U2542" s="17" t="str">
        <f>LOOKUP(D2542,{0,1000,5000,10000,15000,20000,25000,30000,35000,40000,45000,50000,100000001},{"Less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1.0702857142857143</v>
      </c>
      <c r="P2543" s="8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3">
        <f t="shared" si="238"/>
        <v>41483.240949074068</v>
      </c>
      <c r="T2543" s="13">
        <f t="shared" si="239"/>
        <v>41543.240949074068</v>
      </c>
      <c r="U2543" s="17" t="str">
        <f>LOOKUP(D2543,{0,1000,5000,10000,15000,20000,25000,30000,35000,40000,45000,50000,100000001},{"Less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1.0357142857142858</v>
      </c>
      <c r="P2544" s="8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3">
        <f t="shared" si="238"/>
        <v>41509.218252314815</v>
      </c>
      <c r="T2544" s="13">
        <f t="shared" si="239"/>
        <v>41547.957638888889</v>
      </c>
      <c r="U2544" s="17" t="str">
        <f>LOOKUP(D2544,{0,1000,5000,10000,15000,20000,25000,30000,35000,40000,45000,50000,100000001},{"Less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1.5640000000000001</v>
      </c>
      <c r="P2545" s="8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3">
        <f t="shared" si="238"/>
        <v>40513.899282407401</v>
      </c>
      <c r="T2545" s="13">
        <f t="shared" si="239"/>
        <v>40544.916666666664</v>
      </c>
      <c r="U2545" s="17" t="str">
        <f>LOOKUP(D2545,{0,1000,5000,10000,15000,20000,25000,30000,35000,40000,45000,50000,100000001},{"Less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1.0082</v>
      </c>
      <c r="P2546" s="8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3">
        <f t="shared" si="238"/>
        <v>41068.3121412037</v>
      </c>
      <c r="T2546" s="13">
        <f t="shared" si="239"/>
        <v>41098.3121412037</v>
      </c>
      <c r="U2546" s="17" t="str">
        <f>LOOKUP(D2546,{0,1000,5000,10000,15000,20000,25000,30000,35000,40000,45000,50000,100000001},{"Less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1.9530000000000001</v>
      </c>
      <c r="P2547" s="8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3">
        <f t="shared" si="238"/>
        <v>42026.929837962954</v>
      </c>
      <c r="T2547" s="13">
        <f t="shared" si="239"/>
        <v>42061.812499999993</v>
      </c>
      <c r="U2547" s="17" t="str">
        <f>LOOKUP(D2547,{0,1000,5000,10000,15000,20000,25000,30000,35000,40000,45000,50000,100000001},{"Less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1.1171428571428572</v>
      </c>
      <c r="P2548" s="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3">
        <f t="shared" si="238"/>
        <v>41524.650219907402</v>
      </c>
      <c r="T2548" s="13">
        <f t="shared" si="239"/>
        <v>41552</v>
      </c>
      <c r="U2548" s="17" t="str">
        <f>LOOKUP(D2548,{0,1000,5000,10000,15000,20000,25000,30000,35000,40000,45000,50000,100000001},{"Less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1.1985454545454546</v>
      </c>
      <c r="P2549" s="8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3">
        <f t="shared" si="238"/>
        <v>40973.564849537033</v>
      </c>
      <c r="T2549" s="13">
        <f t="shared" si="239"/>
        <v>41003.523182870369</v>
      </c>
      <c r="U2549" s="17" t="str">
        <f>LOOKUP(D2549,{0,1000,5000,10000,15000,20000,25000,30000,35000,40000,45000,50000,100000001},{"Less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1.0185</v>
      </c>
      <c r="P2550" s="8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3">
        <f t="shared" si="238"/>
        <v>42618.417094907411</v>
      </c>
      <c r="T2550" s="13">
        <f t="shared" si="239"/>
        <v>42642.977083333331</v>
      </c>
      <c r="U2550" s="17" t="str">
        <f>LOOKUP(D2550,{0,1000,5000,10000,15000,20000,25000,30000,35000,40000,45000,50000,100000001},{"Less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1.0280254777070064</v>
      </c>
      <c r="P2551" s="8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3">
        <f t="shared" si="238"/>
        <v>41390.549421296295</v>
      </c>
      <c r="T2551" s="13">
        <f t="shared" si="239"/>
        <v>41425.5</v>
      </c>
      <c r="U2551" s="17" t="str">
        <f>LOOKUP(D2551,{0,1000,5000,10000,15000,20000,25000,30000,35000,40000,45000,50000,100000001},{"Less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1.0084615384615385</v>
      </c>
      <c r="P2552" s="8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3">
        <f t="shared" si="238"/>
        <v>42228.425995370366</v>
      </c>
      <c r="T2552" s="13">
        <f t="shared" si="239"/>
        <v>42284.957638888889</v>
      </c>
      <c r="U2552" s="17" t="str">
        <f>LOOKUP(D2552,{0,1000,5000,10000,15000,20000,25000,30000,35000,40000,45000,50000,100000001},{"Less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1.0273469387755103</v>
      </c>
      <c r="P2553" s="8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3">
        <f t="shared" si="238"/>
        <v>40961.043807870366</v>
      </c>
      <c r="T2553" s="13">
        <f t="shared" si="239"/>
        <v>40989.658333333333</v>
      </c>
      <c r="U2553" s="17" t="str">
        <f>LOOKUP(D2553,{0,1000,5000,10000,15000,20000,25000,30000,35000,40000,45000,50000,100000001},{"Less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1.0649999999999999</v>
      </c>
      <c r="P2554" s="8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3">
        <f t="shared" si="238"/>
        <v>42769.601631944439</v>
      </c>
      <c r="T2554" s="13">
        <f t="shared" si="239"/>
        <v>42799.601631944439</v>
      </c>
      <c r="U2554" s="17" t="str">
        <f>LOOKUP(D2554,{0,1000,5000,10000,15000,20000,25000,30000,35000,40000,45000,50000,100000001},{"Less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1.5553333333333332</v>
      </c>
      <c r="P2555" s="8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3">
        <f t="shared" si="238"/>
        <v>41112.99082175926</v>
      </c>
      <c r="T2555" s="13">
        <f t="shared" si="239"/>
        <v>41172.99082175926</v>
      </c>
      <c r="U2555" s="17" t="str">
        <f>LOOKUP(D2555,{0,1000,5000,10000,15000,20000,25000,30000,35000,40000,45000,50000,100000001},{"Less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1.228</v>
      </c>
      <c r="P2556" s="8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3">
        <f t="shared" si="238"/>
        <v>42124.869942129626</v>
      </c>
      <c r="T2556" s="13">
        <f t="shared" si="239"/>
        <v>42155.957638888889</v>
      </c>
      <c r="U2556" s="17" t="str">
        <f>LOOKUP(D2556,{0,1000,5000,10000,15000,20000,25000,30000,35000,40000,45000,50000,100000001},{"Less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1.0734999999999999</v>
      </c>
      <c r="P2557" s="8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3">
        <f t="shared" si="238"/>
        <v>41026.44667824074</v>
      </c>
      <c r="T2557" s="13">
        <f t="shared" si="239"/>
        <v>41057.44667824074</v>
      </c>
      <c r="U2557" s="17" t="str">
        <f>LOOKUP(D2557,{0,1000,5000,10000,15000,20000,25000,30000,35000,40000,45000,50000,100000001},{"Less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1.0550335570469798</v>
      </c>
      <c r="P2558" s="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3">
        <f t="shared" si="238"/>
        <v>41222.783067129625</v>
      </c>
      <c r="T2558" s="13">
        <f t="shared" si="239"/>
        <v>41267.783067129625</v>
      </c>
      <c r="U2558" s="17" t="str">
        <f>LOOKUP(D2558,{0,1000,5000,10000,15000,20000,25000,30000,35000,40000,45000,50000,100000001},{"Less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1.1844444444444444</v>
      </c>
      <c r="P2559" s="8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3">
        <f t="shared" si="238"/>
        <v>41744.536874999998</v>
      </c>
      <c r="T2559" s="13">
        <f t="shared" si="239"/>
        <v>41774.536874999998</v>
      </c>
      <c r="U2559" s="17" t="str">
        <f>LOOKUP(D2559,{0,1000,5000,10000,15000,20000,25000,30000,35000,40000,45000,50000,100000001},{"Less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1.0888</v>
      </c>
      <c r="P2560" s="8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3">
        <f t="shared" si="238"/>
        <v>42093.651689814818</v>
      </c>
      <c r="T2560" s="13">
        <f t="shared" si="239"/>
        <v>42125.374305555553</v>
      </c>
      <c r="U2560" s="17" t="str">
        <f>LOOKUP(D2560,{0,1000,5000,10000,15000,20000,25000,30000,35000,40000,45000,50000,100000001},{"Less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1.1125</v>
      </c>
      <c r="P2561" s="8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3">
        <f t="shared" si="238"/>
        <v>40829.665324074071</v>
      </c>
      <c r="T2561" s="13">
        <f t="shared" si="239"/>
        <v>40862.609027777777</v>
      </c>
      <c r="U2561" s="17" t="str">
        <f>LOOKUP(D2561,{0,1000,5000,10000,15000,20000,25000,30000,35000,40000,45000,50000,100000001},{"Less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4"/>
        <v>1.0009999999999999</v>
      </c>
      <c r="P2562" s="8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3">
        <f t="shared" si="238"/>
        <v>42039.742754629631</v>
      </c>
      <c r="T2562" s="13">
        <f t="shared" si="239"/>
        <v>42069.742754629631</v>
      </c>
      <c r="U2562" s="17" t="str">
        <f>LOOKUP(D2562,{0,1000,5000,10000,15000,20000,25000,30000,35000,40000,45000,50000,100000001},{"Less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240">E2563/D2563</f>
        <v>0</v>
      </c>
      <c r="P2563" s="8" t="e">
        <f t="shared" ref="P2563:P2626" si="241">E2563/L2563</f>
        <v>#DIV/0!</v>
      </c>
      <c r="Q2563" t="str">
        <f t="shared" ref="Q2563:Q2626" si="242">LEFT(N2563,SEARCH("/",N2563)-1)</f>
        <v>food</v>
      </c>
      <c r="R2563" t="str">
        <f t="shared" ref="R2563:R2626" si="243">MID(N2563,SEARCH("/",N2563)+1,255)</f>
        <v>food trucks</v>
      </c>
      <c r="S2563" s="13">
        <f t="shared" ref="S2563:S2626" si="244">(((J2563/60)/60)/24)+DATE(1970,1,1)+(-5/24)</f>
        <v>42260.320474537039</v>
      </c>
      <c r="T2563" s="13">
        <f t="shared" ref="T2563:T2626" si="245">(((I2563/60)/60)/24)+DATE(1970,1,1)+(-5/24)</f>
        <v>42290.320474537039</v>
      </c>
      <c r="U2563" s="17" t="str">
        <f>LOOKUP(D2563,{0,1000,5000,10000,15000,20000,25000,30000,35000,40000,45000,50000,100000001},{"Less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7.4999999999999997E-3</v>
      </c>
      <c r="P2564" s="8">
        <f t="shared" si="241"/>
        <v>25</v>
      </c>
      <c r="Q2564" t="str">
        <f t="shared" si="242"/>
        <v>food</v>
      </c>
      <c r="R2564" t="str">
        <f t="shared" si="243"/>
        <v>food trucks</v>
      </c>
      <c r="S2564" s="13">
        <f t="shared" si="244"/>
        <v>42594.316423611112</v>
      </c>
      <c r="T2564" s="13">
        <f t="shared" si="245"/>
        <v>42654.316423611112</v>
      </c>
      <c r="U2564" s="17" t="str">
        <f>LOOKUP(D2564,{0,1000,5000,10000,15000,20000,25000,30000,35000,40000,45000,50000,100000001},{"Less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 s="8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3">
        <f t="shared" si="244"/>
        <v>42154.931145833332</v>
      </c>
      <c r="T2565" s="13">
        <f t="shared" si="245"/>
        <v>42214.931145833332</v>
      </c>
      <c r="U2565" s="17" t="str">
        <f>LOOKUP(D2565,{0,1000,5000,10000,15000,20000,25000,30000,35000,40000,45000,50000,100000001},{"Less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 s="8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3">
        <f t="shared" si="244"/>
        <v>41821.83216435185</v>
      </c>
      <c r="T2566" s="13">
        <f t="shared" si="245"/>
        <v>41851.83216435185</v>
      </c>
      <c r="U2566" s="17" t="str">
        <f>LOOKUP(D2566,{0,1000,5000,10000,15000,20000,25000,30000,35000,40000,45000,50000,100000001},{"Less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0.01</v>
      </c>
      <c r="P2567" s="8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3">
        <f t="shared" si="244"/>
        <v>42440.442002314812</v>
      </c>
      <c r="T2567" s="13">
        <f t="shared" si="245"/>
        <v>42499.659722222219</v>
      </c>
      <c r="U2567" s="17" t="str">
        <f>LOOKUP(D2567,{0,1000,5000,10000,15000,20000,25000,30000,35000,40000,45000,50000,100000001},{"Less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 s="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3">
        <f t="shared" si="244"/>
        <v>41842.772546296292</v>
      </c>
      <c r="T2568" s="13">
        <f t="shared" si="245"/>
        <v>41872.772546296292</v>
      </c>
      <c r="U2568" s="17" t="str">
        <f>LOOKUP(D2568,{0,1000,5000,10000,15000,20000,25000,30000,35000,40000,45000,50000,100000001},{"Less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2.6666666666666666E-3</v>
      </c>
      <c r="P2569" s="8">
        <f t="shared" si="241"/>
        <v>60</v>
      </c>
      <c r="Q2569" t="str">
        <f t="shared" si="242"/>
        <v>food</v>
      </c>
      <c r="R2569" t="str">
        <f t="shared" si="243"/>
        <v>food trucks</v>
      </c>
      <c r="S2569" s="13">
        <f t="shared" si="244"/>
        <v>42087.670578703699</v>
      </c>
      <c r="T2569" s="13">
        <f t="shared" si="245"/>
        <v>42117.670578703699</v>
      </c>
      <c r="U2569" s="17" t="str">
        <f>LOOKUP(D2569,{0,1000,5000,10000,15000,20000,25000,30000,35000,40000,45000,50000,100000001},{"Less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5.0000000000000001E-3</v>
      </c>
      <c r="P2570" s="8">
        <f t="shared" si="241"/>
        <v>50</v>
      </c>
      <c r="Q2570" t="str">
        <f t="shared" si="242"/>
        <v>food</v>
      </c>
      <c r="R2570" t="str">
        <f t="shared" si="243"/>
        <v>food trucks</v>
      </c>
      <c r="S2570" s="13">
        <f t="shared" si="244"/>
        <v>42584.45826388889</v>
      </c>
      <c r="T2570" s="13">
        <f t="shared" si="245"/>
        <v>42614.45826388889</v>
      </c>
      <c r="U2570" s="17" t="str">
        <f>LOOKUP(D2570,{0,1000,5000,10000,15000,20000,25000,30000,35000,40000,45000,50000,100000001},{"Less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2.2307692307692306E-2</v>
      </c>
      <c r="P2571" s="8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3">
        <f t="shared" si="244"/>
        <v>42233.897129629629</v>
      </c>
      <c r="T2571" s="13">
        <f t="shared" si="245"/>
        <v>42263.897129629629</v>
      </c>
      <c r="U2571" s="17" t="str">
        <f>LOOKUP(D2571,{0,1000,5000,10000,15000,20000,25000,30000,35000,40000,45000,50000,100000001},{"Less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8.4285714285714294E-3</v>
      </c>
      <c r="P2572" s="8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3">
        <f t="shared" si="244"/>
        <v>42744.694849537038</v>
      </c>
      <c r="T2572" s="13">
        <f t="shared" si="245"/>
        <v>42774.694849537038</v>
      </c>
      <c r="U2572" s="17" t="str">
        <f>LOOKUP(D2572,{0,1000,5000,10000,15000,20000,25000,30000,35000,40000,45000,50000,100000001},{"Less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2.5000000000000001E-3</v>
      </c>
      <c r="P2573" s="8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3">
        <f t="shared" si="244"/>
        <v>42449.133344907408</v>
      </c>
      <c r="T2573" s="13">
        <f t="shared" si="245"/>
        <v>42509.133344907408</v>
      </c>
      <c r="U2573" s="17" t="str">
        <f>LOOKUP(D2573,{0,1000,5000,10000,15000,20000,25000,30000,35000,40000,45000,50000,100000001},{"Less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 s="8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3">
        <f t="shared" si="244"/>
        <v>42076.911076388882</v>
      </c>
      <c r="T2574" s="13">
        <f t="shared" si="245"/>
        <v>42106.911076388882</v>
      </c>
      <c r="U2574" s="17" t="str">
        <f>LOOKUP(D2574,{0,1000,5000,10000,15000,20000,25000,30000,35000,40000,45000,50000,100000001},{"Less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 s="8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3">
        <f t="shared" si="244"/>
        <v>41829.383668981478</v>
      </c>
      <c r="T2575" s="13">
        <f t="shared" si="245"/>
        <v>41874.383668981478</v>
      </c>
      <c r="U2575" s="17" t="str">
        <f>LOOKUP(D2575,{0,1000,5000,10000,15000,20000,25000,30000,35000,40000,45000,50000,100000001},{"Less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 s="8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3">
        <f t="shared" si="244"/>
        <v>42487.617418981477</v>
      </c>
      <c r="T2576" s="13">
        <f t="shared" si="245"/>
        <v>42508.617418981477</v>
      </c>
      <c r="U2576" s="17" t="str">
        <f>LOOKUP(D2576,{0,1000,5000,10000,15000,20000,25000,30000,35000,40000,45000,50000,100000001},{"Less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 s="8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3">
        <f t="shared" si="244"/>
        <v>41985.90039351851</v>
      </c>
      <c r="T2577" s="13">
        <f t="shared" si="245"/>
        <v>42015.90039351851</v>
      </c>
      <c r="U2577" s="17" t="str">
        <f>LOOKUP(D2577,{0,1000,5000,10000,15000,20000,25000,30000,35000,40000,45000,50000,100000001},{"Less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 s="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3">
        <f t="shared" si="244"/>
        <v>42059.801469907405</v>
      </c>
      <c r="T2578" s="13">
        <f t="shared" si="245"/>
        <v>42104.759803240733</v>
      </c>
      <c r="U2578" s="17" t="str">
        <f>LOOKUP(D2578,{0,1000,5000,10000,15000,20000,25000,30000,35000,40000,45000,50000,100000001},{"Less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 s="8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3">
        <f t="shared" si="244"/>
        <v>41830.612233796295</v>
      </c>
      <c r="T2579" s="13">
        <f t="shared" si="245"/>
        <v>41855.612233796295</v>
      </c>
      <c r="U2579" s="17" t="str">
        <f>LOOKUP(D2579,{0,1000,5000,10000,15000,20000,25000,30000,35000,40000,45000,50000,100000001},{"Less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 s="8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3">
        <f t="shared" si="244"/>
        <v>42237.814571759263</v>
      </c>
      <c r="T2580" s="13">
        <f t="shared" si="245"/>
        <v>42286.499999999993</v>
      </c>
      <c r="U2580" s="17" t="str">
        <f>LOOKUP(D2580,{0,1000,5000,10000,15000,20000,25000,30000,35000,40000,45000,50000,100000001},{"Less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1.3849999999999999E-3</v>
      </c>
      <c r="P2581" s="8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3">
        <f t="shared" si="244"/>
        <v>41837.621562499997</v>
      </c>
      <c r="T2581" s="13">
        <f t="shared" si="245"/>
        <v>41897.621562499997</v>
      </c>
      <c r="U2581" s="17" t="str">
        <f>LOOKUP(D2581,{0,1000,5000,10000,15000,20000,25000,30000,35000,40000,45000,50000,100000001},{"Less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6.0000000000000001E-3</v>
      </c>
      <c r="P2582" s="8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3">
        <f t="shared" si="244"/>
        <v>42110.118090277778</v>
      </c>
      <c r="T2582" s="13">
        <f t="shared" si="245"/>
        <v>42139.916666666664</v>
      </c>
      <c r="U2582" s="17" t="str">
        <f>LOOKUP(D2582,{0,1000,5000,10000,15000,20000,25000,30000,35000,40000,45000,50000,100000001},{"Less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0.106</v>
      </c>
      <c r="P2583" s="8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3">
        <f t="shared" si="244"/>
        <v>42294.420115740737</v>
      </c>
      <c r="T2583" s="13">
        <f t="shared" si="245"/>
        <v>42324.461782407401</v>
      </c>
      <c r="U2583" s="17" t="str">
        <f>LOOKUP(D2583,{0,1000,5000,10000,15000,20000,25000,30000,35000,40000,45000,50000,100000001},{"Less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1.1111111111111112E-5</v>
      </c>
      <c r="P2584" s="8">
        <f t="shared" si="241"/>
        <v>1</v>
      </c>
      <c r="Q2584" t="str">
        <f t="shared" si="242"/>
        <v>food</v>
      </c>
      <c r="R2584" t="str">
        <f t="shared" si="243"/>
        <v>food trucks</v>
      </c>
      <c r="S2584" s="13">
        <f t="shared" si="244"/>
        <v>42642.780486111107</v>
      </c>
      <c r="T2584" s="13">
        <f t="shared" si="245"/>
        <v>42672.780486111107</v>
      </c>
      <c r="U2584" s="17" t="str">
        <f>LOOKUP(D2584,{0,1000,5000,10000,15000,20000,25000,30000,35000,40000,45000,50000,100000001},{"Less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5.0000000000000001E-3</v>
      </c>
      <c r="P2585" s="8">
        <f t="shared" si="241"/>
        <v>1</v>
      </c>
      <c r="Q2585" t="str">
        <f t="shared" si="242"/>
        <v>food</v>
      </c>
      <c r="R2585" t="str">
        <f t="shared" si="243"/>
        <v>food trucks</v>
      </c>
      <c r="S2585" s="13">
        <f t="shared" si="244"/>
        <v>42019.561111111114</v>
      </c>
      <c r="T2585" s="13">
        <f t="shared" si="245"/>
        <v>42079.519444444442</v>
      </c>
      <c r="U2585" s="17" t="str">
        <f>LOOKUP(D2585,{0,1000,5000,10000,15000,20000,25000,30000,35000,40000,45000,50000,100000001},{"Less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 s="8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3">
        <f t="shared" si="244"/>
        <v>42139.964918981481</v>
      </c>
      <c r="T2586" s="13">
        <f t="shared" si="245"/>
        <v>42169.964918981481</v>
      </c>
      <c r="U2586" s="17" t="str">
        <f>LOOKUP(D2586,{0,1000,5000,10000,15000,20000,25000,30000,35000,40000,45000,50000,100000001},{"Less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1.6666666666666668E-3</v>
      </c>
      <c r="P2587" s="8">
        <f t="shared" si="241"/>
        <v>50</v>
      </c>
      <c r="Q2587" t="str">
        <f t="shared" si="242"/>
        <v>food</v>
      </c>
      <c r="R2587" t="str">
        <f t="shared" si="243"/>
        <v>food trucks</v>
      </c>
      <c r="S2587" s="13">
        <f t="shared" si="244"/>
        <v>41795.754999999997</v>
      </c>
      <c r="T2587" s="13">
        <f t="shared" si="245"/>
        <v>41825.754999999997</v>
      </c>
      <c r="U2587" s="17" t="str">
        <f>LOOKUP(D2587,{0,1000,5000,10000,15000,20000,25000,30000,35000,40000,45000,50000,100000001},{"Less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1.6666666666666668E-3</v>
      </c>
      <c r="P2588" s="8">
        <f t="shared" si="241"/>
        <v>5</v>
      </c>
      <c r="Q2588" t="str">
        <f t="shared" si="242"/>
        <v>food</v>
      </c>
      <c r="R2588" t="str">
        <f t="shared" si="243"/>
        <v>food trucks</v>
      </c>
      <c r="S2588" s="13">
        <f t="shared" si="244"/>
        <v>42333.121944444443</v>
      </c>
      <c r="T2588" s="13">
        <f t="shared" si="245"/>
        <v>42363.121944444443</v>
      </c>
      <c r="U2588" s="17" t="str">
        <f>LOOKUP(D2588,{0,1000,5000,10000,15000,20000,25000,30000,35000,40000,45000,50000,100000001},{"Less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2.4340000000000001E-2</v>
      </c>
      <c r="P2589" s="8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3">
        <f t="shared" si="244"/>
        <v>42338.467048611106</v>
      </c>
      <c r="T2589" s="13">
        <f t="shared" si="245"/>
        <v>42368.467048611106</v>
      </c>
      <c r="U2589" s="17" t="str">
        <f>LOOKUP(D2589,{0,1000,5000,10000,15000,20000,25000,30000,35000,40000,45000,50000,100000001},{"Less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3.8833333333333331E-2</v>
      </c>
      <c r="P2590" s="8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3">
        <f t="shared" si="244"/>
        <v>42042.467893518515</v>
      </c>
      <c r="T2590" s="13">
        <f t="shared" si="245"/>
        <v>42094.343055555553</v>
      </c>
      <c r="U2590" s="17" t="str">
        <f>LOOKUP(D2590,{0,1000,5000,10000,15000,20000,25000,30000,35000,40000,45000,50000,100000001},{"Less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1E-4</v>
      </c>
      <c r="P2591" s="8">
        <f t="shared" si="241"/>
        <v>5</v>
      </c>
      <c r="Q2591" t="str">
        <f t="shared" si="242"/>
        <v>food</v>
      </c>
      <c r="R2591" t="str">
        <f t="shared" si="243"/>
        <v>food trucks</v>
      </c>
      <c r="S2591" s="13">
        <f t="shared" si="244"/>
        <v>42422.327858796292</v>
      </c>
      <c r="T2591" s="13">
        <f t="shared" si="245"/>
        <v>42452.286192129628</v>
      </c>
      <c r="U2591" s="17" t="str">
        <f>LOOKUP(D2591,{0,1000,5000,10000,15000,20000,25000,30000,35000,40000,45000,50000,100000001},{"Less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 s="8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3">
        <f t="shared" si="244"/>
        <v>42388.380752314813</v>
      </c>
      <c r="T2592" s="13">
        <f t="shared" si="245"/>
        <v>42395.380752314813</v>
      </c>
      <c r="U2592" s="17" t="str">
        <f>LOOKUP(D2592,{0,1000,5000,10000,15000,20000,25000,30000,35000,40000,45000,50000,100000001},{"Less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1.7333333333333333E-2</v>
      </c>
      <c r="P2593" s="8">
        <f t="shared" si="241"/>
        <v>13</v>
      </c>
      <c r="Q2593" t="str">
        <f t="shared" si="242"/>
        <v>food</v>
      </c>
      <c r="R2593" t="str">
        <f t="shared" si="243"/>
        <v>food trucks</v>
      </c>
      <c r="S2593" s="13">
        <f t="shared" si="244"/>
        <v>42382.698194444441</v>
      </c>
      <c r="T2593" s="13">
        <f t="shared" si="245"/>
        <v>42442.656527777777</v>
      </c>
      <c r="U2593" s="17" t="str">
        <f>LOOKUP(D2593,{0,1000,5000,10000,15000,20000,25000,30000,35000,40000,45000,50000,100000001},{"Less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1.6666666666666668E-3</v>
      </c>
      <c r="P2594" s="8">
        <f t="shared" si="241"/>
        <v>50</v>
      </c>
      <c r="Q2594" t="str">
        <f t="shared" si="242"/>
        <v>food</v>
      </c>
      <c r="R2594" t="str">
        <f t="shared" si="243"/>
        <v>food trucks</v>
      </c>
      <c r="S2594" s="13">
        <f t="shared" si="244"/>
        <v>41887.592835648145</v>
      </c>
      <c r="T2594" s="13">
        <f t="shared" si="245"/>
        <v>41917.592835648145</v>
      </c>
      <c r="U2594" s="17" t="str">
        <f>LOOKUP(D2594,{0,1000,5000,10000,15000,20000,25000,30000,35000,40000,45000,50000,100000001},{"Less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 s="8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3">
        <f t="shared" si="244"/>
        <v>42089.636875000004</v>
      </c>
      <c r="T2595" s="13">
        <f t="shared" si="245"/>
        <v>42119.636875000004</v>
      </c>
      <c r="U2595" s="17" t="str">
        <f>LOOKUP(D2595,{0,1000,5000,10000,15000,20000,25000,30000,35000,40000,45000,50000,100000001},{"Less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1.2500000000000001E-5</v>
      </c>
      <c r="P2596" s="8">
        <f t="shared" si="241"/>
        <v>1</v>
      </c>
      <c r="Q2596" t="str">
        <f t="shared" si="242"/>
        <v>food</v>
      </c>
      <c r="R2596" t="str">
        <f t="shared" si="243"/>
        <v>food trucks</v>
      </c>
      <c r="S2596" s="13">
        <f t="shared" si="244"/>
        <v>41828.759583333333</v>
      </c>
      <c r="T2596" s="13">
        <f t="shared" si="245"/>
        <v>41858.759583333333</v>
      </c>
      <c r="U2596" s="17" t="str">
        <f>LOOKUP(D2596,{0,1000,5000,10000,15000,20000,25000,30000,35000,40000,45000,50000,100000001},{"Less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0.12166666666666667</v>
      </c>
      <c r="P2597" s="8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3">
        <f t="shared" si="244"/>
        <v>42760.035879629628</v>
      </c>
      <c r="T2597" s="13">
        <f t="shared" si="245"/>
        <v>42790.035879629628</v>
      </c>
      <c r="U2597" s="17" t="str">
        <f>LOOKUP(D2597,{0,1000,5000,10000,15000,20000,25000,30000,35000,40000,45000,50000,100000001},{"Less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0.23588571428571428</v>
      </c>
      <c r="P2598" s="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3">
        <f t="shared" si="244"/>
        <v>41828.45612268518</v>
      </c>
      <c r="T2598" s="13">
        <f t="shared" si="245"/>
        <v>41858.45612268518</v>
      </c>
      <c r="U2598" s="17" t="str">
        <f>LOOKUP(D2598,{0,1000,5000,10000,15000,20000,25000,30000,35000,40000,45000,50000,100000001},{"Less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5.6666666666666664E-2</v>
      </c>
      <c r="P2599" s="8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3">
        <f t="shared" si="244"/>
        <v>42510.133298611108</v>
      </c>
      <c r="T2599" s="13">
        <f t="shared" si="245"/>
        <v>42540.133298611108</v>
      </c>
      <c r="U2599" s="17" t="str">
        <f>LOOKUP(D2599,{0,1000,5000,10000,15000,20000,25000,30000,35000,40000,45000,50000,100000001},{"Less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0.39</v>
      </c>
      <c r="P2600" s="8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3">
        <f t="shared" si="244"/>
        <v>42240.631956018515</v>
      </c>
      <c r="T2600" s="13">
        <f t="shared" si="245"/>
        <v>42270.631956018515</v>
      </c>
      <c r="U2600" s="17" t="str">
        <f>LOOKUP(D2600,{0,1000,5000,10000,15000,20000,25000,30000,35000,40000,45000,50000,100000001},{"Less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9.9546510341776348E-3</v>
      </c>
      <c r="P2601" s="8">
        <f t="shared" si="241"/>
        <v>18</v>
      </c>
      <c r="Q2601" t="str">
        <f t="shared" si="242"/>
        <v>food</v>
      </c>
      <c r="R2601" t="str">
        <f t="shared" si="243"/>
        <v>food trucks</v>
      </c>
      <c r="S2601" s="13">
        <f t="shared" si="244"/>
        <v>41809.545682870368</v>
      </c>
      <c r="T2601" s="13">
        <f t="shared" si="245"/>
        <v>41854.545682870368</v>
      </c>
      <c r="U2601" s="17" t="str">
        <f>LOOKUP(D2601,{0,1000,5000,10000,15000,20000,25000,30000,35000,40000,45000,50000,100000001},{"Less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6.9320000000000007E-2</v>
      </c>
      <c r="P2602" s="8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3">
        <f t="shared" si="244"/>
        <v>42394.692129629628</v>
      </c>
      <c r="T2602" s="13">
        <f t="shared" si="245"/>
        <v>42454.650462962956</v>
      </c>
      <c r="U2602" s="17" t="str">
        <f>LOOKUP(D2602,{0,1000,5000,10000,15000,20000,25000,30000,35000,40000,45000,50000,100000001},{"Less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6.6139999999999999</v>
      </c>
      <c r="P2603" s="8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3">
        <f t="shared" si="244"/>
        <v>41150.69385416666</v>
      </c>
      <c r="T2603" s="13">
        <f t="shared" si="245"/>
        <v>41164.957638888889</v>
      </c>
      <c r="U2603" s="17" t="str">
        <f>LOOKUP(D2603,{0,1000,5000,10000,15000,20000,25000,30000,35000,40000,45000,50000,100000001},{"Less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3.2609166666666667</v>
      </c>
      <c r="P2604" s="8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3">
        <f t="shared" si="244"/>
        <v>41915.538981481477</v>
      </c>
      <c r="T2604" s="13">
        <f t="shared" si="245"/>
        <v>41955.680555555555</v>
      </c>
      <c r="U2604" s="17" t="str">
        <f>LOOKUP(D2604,{0,1000,5000,10000,15000,20000,25000,30000,35000,40000,45000,50000,100000001},{"Less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1.0148571428571429</v>
      </c>
      <c r="P2605" s="8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3">
        <f t="shared" si="244"/>
        <v>41617.704328703701</v>
      </c>
      <c r="T2605" s="13">
        <f t="shared" si="245"/>
        <v>41631.704328703701</v>
      </c>
      <c r="U2605" s="17" t="str">
        <f>LOOKUP(D2605,{0,1000,5000,10000,15000,20000,25000,30000,35000,40000,45000,50000,100000001},{"Less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1.0421799999999999</v>
      </c>
      <c r="P2606" s="8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3">
        <f t="shared" si="244"/>
        <v>40997.842858796292</v>
      </c>
      <c r="T2606" s="13">
        <f t="shared" si="245"/>
        <v>41027.842858796292</v>
      </c>
      <c r="U2606" s="17" t="str">
        <f>LOOKUP(D2606,{0,1000,5000,10000,15000,20000,25000,30000,35000,40000,45000,50000,100000001},{"Less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1.0742157000000001</v>
      </c>
      <c r="P2607" s="8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3">
        <f t="shared" si="244"/>
        <v>42508.33321759259</v>
      </c>
      <c r="T2607" s="13">
        <f t="shared" si="245"/>
        <v>42538.33321759259</v>
      </c>
      <c r="U2607" s="17" t="str">
        <f>LOOKUP(D2607,{0,1000,5000,10000,15000,20000,25000,30000,35000,40000,45000,50000,100000001},{"Less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1.1005454545454545</v>
      </c>
      <c r="P2608" s="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3">
        <f t="shared" si="244"/>
        <v>41726.504421296297</v>
      </c>
      <c r="T2608" s="13">
        <f t="shared" si="245"/>
        <v>41758.504421296297</v>
      </c>
      <c r="U2608" s="17" t="str">
        <f>LOOKUP(D2608,{0,1000,5000,10000,15000,20000,25000,30000,35000,40000,45000,50000,100000001},{"Less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4.077</v>
      </c>
      <c r="P2609" s="8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3">
        <f t="shared" si="244"/>
        <v>42184.666342592587</v>
      </c>
      <c r="T2609" s="13">
        <f t="shared" si="245"/>
        <v>42227.874999999993</v>
      </c>
      <c r="U2609" s="17" t="str">
        <f>LOOKUP(D2609,{0,1000,5000,10000,15000,20000,25000,30000,35000,40000,45000,50000,100000001},{"Less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2.2392500000000002</v>
      </c>
      <c r="P2610" s="8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3">
        <f t="shared" si="244"/>
        <v>42767.593379629623</v>
      </c>
      <c r="T2610" s="13">
        <f t="shared" si="245"/>
        <v>42808.791666666664</v>
      </c>
      <c r="U2610" s="17" t="str">
        <f>LOOKUP(D2610,{0,1000,5000,10000,15000,20000,25000,30000,35000,40000,45000,50000,100000001},{"Less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3.038011142857143</v>
      </c>
      <c r="P2611" s="8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3">
        <f t="shared" si="244"/>
        <v>41075.02952546296</v>
      </c>
      <c r="T2611" s="13">
        <f t="shared" si="245"/>
        <v>41105.02952546296</v>
      </c>
      <c r="U2611" s="17" t="str">
        <f>LOOKUP(D2611,{0,1000,5000,10000,15000,20000,25000,30000,35000,40000,45000,50000,100000001},{"Less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1.4132510432681749</v>
      </c>
      <c r="P2612" s="8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3">
        <f t="shared" si="244"/>
        <v>42564.672743055555</v>
      </c>
      <c r="T2612" s="13">
        <f t="shared" si="245"/>
        <v>42604.082638888889</v>
      </c>
      <c r="U2612" s="17" t="str">
        <f>LOOKUP(D2612,{0,1000,5000,10000,15000,20000,25000,30000,35000,40000,45000,50000,100000001},{"Less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27.906363636363636</v>
      </c>
      <c r="P2613" s="8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3">
        <f t="shared" si="244"/>
        <v>42704.127476851849</v>
      </c>
      <c r="T2613" s="13">
        <f t="shared" si="245"/>
        <v>42737.749305555553</v>
      </c>
      <c r="U2613" s="17" t="str">
        <f>LOOKUP(D2613,{0,1000,5000,10000,15000,20000,25000,30000,35000,40000,45000,50000,100000001},{"Less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1.7176130000000001</v>
      </c>
      <c r="P2614" s="8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3">
        <f t="shared" si="244"/>
        <v>41981.934837962959</v>
      </c>
      <c r="T2614" s="13">
        <f t="shared" si="245"/>
        <v>42012.934837962959</v>
      </c>
      <c r="U2614" s="17" t="str">
        <f>LOOKUP(D2614,{0,1000,5000,10000,15000,20000,25000,30000,35000,40000,45000,50000,100000001},{"Less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1.0101333333333333</v>
      </c>
      <c r="P2615" s="8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3">
        <f t="shared" si="244"/>
        <v>41143.609884259255</v>
      </c>
      <c r="T2615" s="13">
        <f t="shared" si="245"/>
        <v>41173.609884259255</v>
      </c>
      <c r="U2615" s="17" t="str">
        <f>LOOKUP(D2615,{0,1000,5000,10000,15000,20000,25000,30000,35000,40000,45000,50000,100000001},{"Less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1.02</v>
      </c>
      <c r="P2616" s="8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3">
        <f t="shared" si="244"/>
        <v>41730.500138888885</v>
      </c>
      <c r="T2616" s="13">
        <f t="shared" si="245"/>
        <v>41759</v>
      </c>
      <c r="U2616" s="17" t="str">
        <f>LOOKUP(D2616,{0,1000,5000,10000,15000,20000,25000,30000,35000,40000,45000,50000,100000001},{"Less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1.6976511744127936</v>
      </c>
      <c r="P2617" s="8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3">
        <f t="shared" si="244"/>
        <v>42453.288935185185</v>
      </c>
      <c r="T2617" s="13">
        <f t="shared" si="245"/>
        <v>42490.291666666664</v>
      </c>
      <c r="U2617" s="17" t="str">
        <f>LOOKUP(D2617,{0,1000,5000,10000,15000,20000,25000,30000,35000,40000,45000,50000,100000001},{"Less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1.14534</v>
      </c>
      <c r="P2618" s="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3">
        <f t="shared" si="244"/>
        <v>42211.786215277774</v>
      </c>
      <c r="T2618" s="13">
        <f t="shared" si="245"/>
        <v>42241.786215277774</v>
      </c>
      <c r="U2618" s="17" t="str">
        <f>LOOKUP(D2618,{0,1000,5000,10000,15000,20000,25000,30000,35000,40000,45000,50000,100000001},{"Less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8.7759999999999998</v>
      </c>
      <c r="P2619" s="8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3">
        <f t="shared" si="244"/>
        <v>41902.666099537033</v>
      </c>
      <c r="T2619" s="13">
        <f t="shared" si="245"/>
        <v>41932.666099537033</v>
      </c>
      <c r="U2619" s="17" t="str">
        <f>LOOKUP(D2619,{0,1000,5000,10000,15000,20000,25000,30000,35000,40000,45000,50000,100000001},{"Less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1.0538666666666667</v>
      </c>
      <c r="P2620" s="8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3">
        <f t="shared" si="244"/>
        <v>42279.584039351852</v>
      </c>
      <c r="T2620" s="13">
        <f t="shared" si="245"/>
        <v>42339.625706018516</v>
      </c>
      <c r="U2620" s="17" t="str">
        <f>LOOKUP(D2620,{0,1000,5000,10000,15000,20000,25000,30000,35000,40000,45000,50000,100000001},{"Less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1.8839999999999999</v>
      </c>
      <c r="P2621" s="8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3">
        <f t="shared" si="244"/>
        <v>42273.67597222222</v>
      </c>
      <c r="T2621" s="13">
        <f t="shared" si="245"/>
        <v>42300.249999999993</v>
      </c>
      <c r="U2621" s="17" t="str">
        <f>LOOKUP(D2621,{0,1000,5000,10000,15000,20000,25000,30000,35000,40000,45000,50000,100000001},{"Less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1.436523076923077</v>
      </c>
      <c r="P2622" s="8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3">
        <f t="shared" si="244"/>
        <v>42250.958819444444</v>
      </c>
      <c r="T2622" s="13">
        <f t="shared" si="245"/>
        <v>42287.833333333336</v>
      </c>
      <c r="U2622" s="17" t="str">
        <f>LOOKUP(D2622,{0,1000,5000,10000,15000,20000,25000,30000,35000,40000,45000,50000,100000001},{"Less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1.4588000000000001</v>
      </c>
      <c r="P2623" s="8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3">
        <f t="shared" si="244"/>
        <v>42115.539212962954</v>
      </c>
      <c r="T2623" s="13">
        <f t="shared" si="245"/>
        <v>42145.539212962954</v>
      </c>
      <c r="U2623" s="17" t="str">
        <f>LOOKUP(D2623,{0,1000,5000,10000,15000,20000,25000,30000,35000,40000,45000,50000,100000001},{"Less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1.3118399999999999</v>
      </c>
      <c r="P2624" s="8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3">
        <f t="shared" si="244"/>
        <v>42689.534907407404</v>
      </c>
      <c r="T2624" s="13">
        <f t="shared" si="245"/>
        <v>42734.534907407404</v>
      </c>
      <c r="U2624" s="17" t="str">
        <f>LOOKUP(D2624,{0,1000,5000,10000,15000,20000,25000,30000,35000,40000,45000,50000,100000001},{"Less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1.1399999999999999</v>
      </c>
      <c r="P2625" s="8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3">
        <f t="shared" si="244"/>
        <v>42692.048217592594</v>
      </c>
      <c r="T2625" s="13">
        <f t="shared" si="245"/>
        <v>42706.048217592594</v>
      </c>
      <c r="U2625" s="17" t="str">
        <f>LOOKUP(D2625,{0,1000,5000,10000,15000,20000,25000,30000,35000,40000,45000,50000,100000001},{"Less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0"/>
        <v>13.794206249999998</v>
      </c>
      <c r="P2626" s="8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3">
        <f t="shared" si="244"/>
        <v>41144.213217592594</v>
      </c>
      <c r="T2626" s="13">
        <f t="shared" si="245"/>
        <v>41165.213217592594</v>
      </c>
      <c r="U2626" s="17" t="str">
        <f>LOOKUP(D2626,{0,1000,5000,10000,15000,20000,25000,30000,35000,40000,45000,50000,100000001},{"Less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246">E2627/D2627</f>
        <v>9.56</v>
      </c>
      <c r="P2627" s="8">
        <f t="shared" ref="P2627:P2690" si="247">E2627/L2627</f>
        <v>27.576923076923077</v>
      </c>
      <c r="Q2627" t="str">
        <f t="shared" ref="Q2627:Q2690" si="248">LEFT(N2627,SEARCH("/",N2627)-1)</f>
        <v>technology</v>
      </c>
      <c r="R2627" t="str">
        <f t="shared" ref="R2627:R2690" si="249">MID(N2627,SEARCH("/",N2627)+1,255)</f>
        <v>space exploration</v>
      </c>
      <c r="S2627" s="13">
        <f t="shared" ref="S2627:S2690" si="250">(((J2627/60)/60)/24)+DATE(1970,1,1)+(-5/24)</f>
        <v>42658.601944444446</v>
      </c>
      <c r="T2627" s="13">
        <f t="shared" ref="T2627:T2690" si="251">(((I2627/60)/60)/24)+DATE(1970,1,1)+(-5/24)</f>
        <v>42683.643611111103</v>
      </c>
      <c r="U2627" s="17" t="str">
        <f>LOOKUP(D2627,{0,1000,5000,10000,15000,20000,25000,30000,35000,40000,45000,50000,100000001},{"Less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1.1200000000000001</v>
      </c>
      <c r="P2628" s="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3">
        <f t="shared" si="250"/>
        <v>42128.41978009259</v>
      </c>
      <c r="T2628" s="13">
        <f t="shared" si="251"/>
        <v>42158.41978009259</v>
      </c>
      <c r="U2628" s="17" t="str">
        <f>LOOKUP(D2628,{0,1000,5000,10000,15000,20000,25000,30000,35000,40000,45000,50000,100000001},{"Less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6.4666666666666668</v>
      </c>
      <c r="P2629" s="8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3">
        <f t="shared" si="250"/>
        <v>42304.621076388888</v>
      </c>
      <c r="T2629" s="13">
        <f t="shared" si="251"/>
        <v>42334.66274305556</v>
      </c>
      <c r="U2629" s="17" t="str">
        <f>LOOKUP(D2629,{0,1000,5000,10000,15000,20000,25000,30000,35000,40000,45000,50000,100000001},{"Less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1.1036948748510131</v>
      </c>
      <c r="P2630" s="8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3">
        <f t="shared" si="250"/>
        <v>41953.757719907408</v>
      </c>
      <c r="T2630" s="13">
        <f t="shared" si="251"/>
        <v>41973.757719907408</v>
      </c>
      <c r="U2630" s="17" t="str">
        <f>LOOKUP(D2630,{0,1000,5000,10000,15000,20000,25000,30000,35000,40000,45000,50000,100000001},{"Less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1.2774000000000001</v>
      </c>
      <c r="P2631" s="8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3">
        <f t="shared" si="250"/>
        <v>42108.330115740733</v>
      </c>
      <c r="T2631" s="13">
        <f t="shared" si="251"/>
        <v>42138.330115740733</v>
      </c>
      <c r="U2631" s="17" t="str">
        <f>LOOKUP(D2631,{0,1000,5000,10000,15000,20000,25000,30000,35000,40000,45000,50000,100000001},{"Less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1.579</v>
      </c>
      <c r="P2632" s="8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3">
        <f t="shared" si="250"/>
        <v>42523.897129629629</v>
      </c>
      <c r="T2632" s="13">
        <f t="shared" si="251"/>
        <v>42551.208333333336</v>
      </c>
      <c r="U2632" s="17" t="str">
        <f>LOOKUP(D2632,{0,1000,5000,10000,15000,20000,25000,30000,35000,40000,45000,50000,100000001},{"Less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1.1466525000000001</v>
      </c>
      <c r="P2633" s="8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3">
        <f t="shared" si="250"/>
        <v>42217.960960648146</v>
      </c>
      <c r="T2633" s="13">
        <f t="shared" si="251"/>
        <v>42245.960960648146</v>
      </c>
      <c r="U2633" s="17" t="str">
        <f>LOOKUP(D2633,{0,1000,5000,10000,15000,20000,25000,30000,35000,40000,45000,50000,100000001},{"Less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1.3700934579439252</v>
      </c>
      <c r="P2634" s="8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3">
        <f t="shared" si="250"/>
        <v>42493.853460648148</v>
      </c>
      <c r="T2634" s="13">
        <f t="shared" si="251"/>
        <v>42518.853460648148</v>
      </c>
      <c r="U2634" s="17" t="str">
        <f>LOOKUP(D2634,{0,1000,5000,10000,15000,20000,25000,30000,35000,40000,45000,50000,100000001},{"Less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3.5461999999999998</v>
      </c>
      <c r="P2635" s="8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3">
        <f t="shared" si="250"/>
        <v>41667.614953703705</v>
      </c>
      <c r="T2635" s="13">
        <f t="shared" si="251"/>
        <v>41697.75</v>
      </c>
      <c r="U2635" s="17" t="str">
        <f>LOOKUP(D2635,{0,1000,5000,10000,15000,20000,25000,30000,35000,40000,45000,50000,100000001},{"Less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1.0602150537634409</v>
      </c>
      <c r="P2636" s="8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3">
        <f t="shared" si="250"/>
        <v>42612.448159722226</v>
      </c>
      <c r="T2636" s="13">
        <f t="shared" si="251"/>
        <v>42642.448159722226</v>
      </c>
      <c r="U2636" s="17" t="str">
        <f>LOOKUP(D2636,{0,1000,5000,10000,15000,20000,25000,30000,35000,40000,45000,50000,100000001},{"Less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</v>
      </c>
      <c r="P2637" s="8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3">
        <f t="shared" si="250"/>
        <v>42037.742604166669</v>
      </c>
      <c r="T2637" s="13">
        <f t="shared" si="251"/>
        <v>42072.700937499998</v>
      </c>
      <c r="U2637" s="17" t="str">
        <f>LOOKUP(D2637,{0,1000,5000,10000,15000,20000,25000,30000,35000,40000,45000,50000,100000001},{"Less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1.873</v>
      </c>
      <c r="P2638" s="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3">
        <f t="shared" si="250"/>
        <v>42636.406412037039</v>
      </c>
      <c r="T2638" s="13">
        <f t="shared" si="251"/>
        <v>42658.833333333336</v>
      </c>
      <c r="U2638" s="17" t="str">
        <f>LOOKUP(D2638,{0,1000,5000,10000,15000,20000,25000,30000,35000,40000,45000,50000,100000001},{"Less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1.6619999999999999</v>
      </c>
      <c r="P2639" s="8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3">
        <f t="shared" si="250"/>
        <v>42639.341145833336</v>
      </c>
      <c r="T2639" s="13">
        <f t="shared" si="251"/>
        <v>42655.341145833336</v>
      </c>
      <c r="U2639" s="17" t="str">
        <f>LOOKUP(D2639,{0,1000,5000,10000,15000,20000,25000,30000,35000,40000,45000,50000,100000001},{"Less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1.0172910662824208</v>
      </c>
      <c r="P2640" s="8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3">
        <f t="shared" si="250"/>
        <v>41989.70480324074</v>
      </c>
      <c r="T2640" s="13">
        <f t="shared" si="251"/>
        <v>42019.70480324074</v>
      </c>
      <c r="U2640" s="17" t="str">
        <f>LOOKUP(D2640,{0,1000,5000,10000,15000,20000,25000,30000,35000,40000,45000,50000,100000001},{"Less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1.64</v>
      </c>
      <c r="P2641" s="8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3">
        <f t="shared" si="250"/>
        <v>42024.656805555554</v>
      </c>
      <c r="T2641" s="13">
        <f t="shared" si="251"/>
        <v>42054.656805555554</v>
      </c>
      <c r="U2641" s="17" t="str">
        <f>LOOKUP(D2641,{0,1000,5000,10000,15000,20000,25000,30000,35000,40000,45000,50000,100000001},{"Less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1.0566666666666666</v>
      </c>
      <c r="P2642" s="8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3">
        <f t="shared" si="250"/>
        <v>42102.952245370368</v>
      </c>
      <c r="T2642" s="13">
        <f t="shared" si="251"/>
        <v>42162.952245370368</v>
      </c>
      <c r="U2642" s="17" t="str">
        <f>LOOKUP(D2642,{0,1000,5000,10000,15000,20000,25000,30000,35000,40000,45000,50000,100000001},{"Less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0.01</v>
      </c>
      <c r="P2643" s="8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3">
        <f t="shared" si="250"/>
        <v>41880.618784722217</v>
      </c>
      <c r="T2643" s="13">
        <f t="shared" si="251"/>
        <v>41897.631249999999</v>
      </c>
      <c r="U2643" s="17" t="str">
        <f>LOOKUP(D2643,{0,1000,5000,10000,15000,20000,25000,30000,35000,40000,45000,50000,100000001},{"Less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 s="8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3">
        <f t="shared" si="250"/>
        <v>42536.03828703703</v>
      </c>
      <c r="T2644" s="13">
        <f t="shared" si="251"/>
        <v>42566.081249999996</v>
      </c>
      <c r="U2644" s="17" t="str">
        <f>LOOKUP(D2644,{0,1000,5000,10000,15000,20000,25000,30000,35000,40000,45000,50000,100000001},{"Less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0.33559730999999998</v>
      </c>
      <c r="P2645" s="8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3">
        <f t="shared" si="250"/>
        <v>42689.374016203699</v>
      </c>
      <c r="T2645" s="13">
        <f t="shared" si="251"/>
        <v>42725.124305555553</v>
      </c>
      <c r="U2645" s="17" t="str">
        <f>LOOKUP(D2645,{0,1000,5000,10000,15000,20000,25000,30000,35000,40000,45000,50000,100000001},{"Less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2.053E-2</v>
      </c>
      <c r="P2646" s="8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3">
        <f t="shared" si="250"/>
        <v>42774.583738425928</v>
      </c>
      <c r="T2646" s="13">
        <f t="shared" si="251"/>
        <v>42804.583738425928</v>
      </c>
      <c r="U2646" s="17" t="str">
        <f>LOOKUP(D2646,{0,1000,5000,10000,15000,20000,25000,30000,35000,40000,45000,50000,100000001},{"Less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0.105</v>
      </c>
      <c r="P2647" s="8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3">
        <f t="shared" si="250"/>
        <v>41921.634293981479</v>
      </c>
      <c r="T2647" s="13">
        <f t="shared" si="251"/>
        <v>41951.675960648143</v>
      </c>
      <c r="U2647" s="17" t="str">
        <f>LOOKUP(D2647,{0,1000,5000,10000,15000,20000,25000,30000,35000,40000,45000,50000,100000001},{"Less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8.4172839999999999E-2</v>
      </c>
      <c r="P2648" s="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3">
        <f t="shared" si="250"/>
        <v>42226.10496527778</v>
      </c>
      <c r="T2648" s="13">
        <f t="shared" si="251"/>
        <v>42256.10496527778</v>
      </c>
      <c r="U2648" s="17" t="str">
        <f>LOOKUP(D2648,{0,1000,5000,10000,15000,20000,25000,30000,35000,40000,45000,50000,100000001},{"Less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1.44E-2</v>
      </c>
      <c r="P2649" s="8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3">
        <f t="shared" si="250"/>
        <v>42200.053460648145</v>
      </c>
      <c r="T2649" s="13">
        <f t="shared" si="251"/>
        <v>42230.053460648145</v>
      </c>
      <c r="U2649" s="17" t="str">
        <f>LOOKUP(D2649,{0,1000,5000,10000,15000,20000,25000,30000,35000,40000,45000,50000,100000001},{"Less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8.8333333333333337E-3</v>
      </c>
      <c r="P2650" s="8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3">
        <f t="shared" si="250"/>
        <v>42408.506481481476</v>
      </c>
      <c r="T2650" s="13">
        <f t="shared" si="251"/>
        <v>42438.506481481476</v>
      </c>
      <c r="U2650" s="17" t="str">
        <f>LOOKUP(D2650,{0,1000,5000,10000,15000,20000,25000,30000,35000,40000,45000,50000,100000001},{"Less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9.9200000000000004E-4</v>
      </c>
      <c r="P2651" s="8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3">
        <f t="shared" si="250"/>
        <v>42341.788668981484</v>
      </c>
      <c r="T2651" s="13">
        <f t="shared" si="251"/>
        <v>42401.788668981484</v>
      </c>
      <c r="U2651" s="17" t="str">
        <f>LOOKUP(D2651,{0,1000,5000,10000,15000,20000,25000,30000,35000,40000,45000,50000,100000001},{"Less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5.966666666666667E-3</v>
      </c>
      <c r="P2652" s="8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3">
        <f t="shared" si="250"/>
        <v>42695.416006944441</v>
      </c>
      <c r="T2652" s="13">
        <f t="shared" si="251"/>
        <v>42725.416006944441</v>
      </c>
      <c r="U2652" s="17" t="str">
        <f>LOOKUP(D2652,{0,1000,5000,10000,15000,20000,25000,30000,35000,40000,45000,50000,100000001},{"Less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1.8689285714285714E-2</v>
      </c>
      <c r="P2653" s="8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3">
        <f t="shared" si="250"/>
        <v>42327.597326388881</v>
      </c>
      <c r="T2653" s="13">
        <f t="shared" si="251"/>
        <v>42355.597326388881</v>
      </c>
      <c r="U2653" s="17" t="str">
        <f>LOOKUP(D2653,{0,1000,5000,10000,15000,20000,25000,30000,35000,40000,45000,50000,100000001},{"Less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8.8500000000000002E-3</v>
      </c>
      <c r="P2654" s="8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3">
        <f t="shared" si="250"/>
        <v>41952.950520833336</v>
      </c>
      <c r="T2654" s="13">
        <f t="shared" si="251"/>
        <v>41982.950520833336</v>
      </c>
      <c r="U2654" s="17" t="str">
        <f>LOOKUP(D2654,{0,1000,5000,10000,15000,20000,25000,30000,35000,40000,45000,50000,100000001},{"Less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0.1152156862745098</v>
      </c>
      <c r="P2655" s="8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3">
        <f t="shared" si="250"/>
        <v>41771.443599537037</v>
      </c>
      <c r="T2655" s="13">
        <f t="shared" si="251"/>
        <v>41802.958333333328</v>
      </c>
      <c r="U2655" s="17" t="str">
        <f>LOOKUP(D2655,{0,1000,5000,10000,15000,20000,25000,30000,35000,40000,45000,50000,100000001},{"Less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5.1000000000000004E-4</v>
      </c>
      <c r="P2656" s="8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3">
        <f t="shared" si="250"/>
        <v>42055.39266203704</v>
      </c>
      <c r="T2656" s="13">
        <f t="shared" si="251"/>
        <v>42115.350995370369</v>
      </c>
      <c r="U2656" s="17" t="str">
        <f>LOOKUP(D2656,{0,1000,5000,10000,15000,20000,25000,30000,35000,40000,45000,50000,100000001},{"Less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7" spans="1:2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0.21033333333333334</v>
      </c>
      <c r="P2657" s="8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3">
        <f t="shared" si="250"/>
        <v>42381.657951388886</v>
      </c>
      <c r="T2657" s="13">
        <f t="shared" si="251"/>
        <v>42409.624999999993</v>
      </c>
      <c r="U2657" s="17" t="str">
        <f>LOOKUP(D2657,{0,1000,5000,10000,15000,20000,25000,30000,35000,40000,45000,50000,100000001},{"Less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0.11436666666666667</v>
      </c>
      <c r="P2658" s="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3">
        <f t="shared" si="250"/>
        <v>42767.480185185181</v>
      </c>
      <c r="T2658" s="13">
        <f t="shared" si="251"/>
        <v>42806.583333333336</v>
      </c>
      <c r="U2658" s="17" t="str">
        <f>LOOKUP(D2658,{0,1000,5000,10000,15000,20000,25000,30000,35000,40000,45000,50000,100000001},{"Less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0.18737933333333334</v>
      </c>
      <c r="P2659" s="8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3">
        <f t="shared" si="250"/>
        <v>42551.720520833333</v>
      </c>
      <c r="T2659" s="13">
        <f t="shared" si="251"/>
        <v>42584.854166666664</v>
      </c>
      <c r="U2659" s="17" t="str">
        <f>LOOKUP(D2659,{0,1000,5000,10000,15000,20000,25000,30000,35000,40000,45000,50000,100000001},{"Less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9.2857142857142856E-4</v>
      </c>
      <c r="P2660" s="8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3">
        <f t="shared" si="250"/>
        <v>42551.675856481481</v>
      </c>
      <c r="T2660" s="13">
        <f t="shared" si="251"/>
        <v>42581.675856481481</v>
      </c>
      <c r="U2660" s="17" t="str">
        <f>LOOKUP(D2660,{0,1000,5000,10000,15000,20000,25000,30000,35000,40000,45000,50000,100000001},{"Less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61" spans="1:2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2.720408163265306E-2</v>
      </c>
      <c r="P2661" s="8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3">
        <f t="shared" si="250"/>
        <v>42081.861226851855</v>
      </c>
      <c r="T2661" s="13">
        <f t="shared" si="251"/>
        <v>42111.861226851855</v>
      </c>
      <c r="U2661" s="17" t="str">
        <f>LOOKUP(D2661,{0,1000,5000,10000,15000,20000,25000,30000,35000,40000,45000,50000,100000001},{"Less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9.5E-4</v>
      </c>
      <c r="P2662" s="8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3">
        <f t="shared" si="250"/>
        <v>42272.504837962959</v>
      </c>
      <c r="T2662" s="13">
        <f t="shared" si="251"/>
        <v>42332.546504629623</v>
      </c>
      <c r="U2662" s="17" t="str">
        <f>LOOKUP(D2662,{0,1000,5000,10000,15000,20000,25000,30000,35000,40000,45000,50000,100000001},{"Less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1.0289999999999999</v>
      </c>
      <c r="P2663" s="8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3">
        <f t="shared" si="250"/>
        <v>41542.750115740739</v>
      </c>
      <c r="T2663" s="13">
        <f t="shared" si="251"/>
        <v>41572.750115740739</v>
      </c>
      <c r="U2663" s="17" t="str">
        <f>LOOKUP(D2663,{0,1000,5000,10000,15000,20000,25000,30000,35000,40000,45000,50000,100000001},{"Less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1.0680000000000001</v>
      </c>
      <c r="P2664" s="8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3">
        <f t="shared" si="250"/>
        <v>42207.538344907407</v>
      </c>
      <c r="T2664" s="13">
        <f t="shared" si="251"/>
        <v>42237.538344907407</v>
      </c>
      <c r="U2664" s="17" t="str">
        <f>LOOKUP(D2664,{0,1000,5000,10000,15000,20000,25000,30000,35000,40000,45000,50000,100000001},{"Less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1.0459624999999999</v>
      </c>
      <c r="P2665" s="8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3">
        <f t="shared" si="250"/>
        <v>42222.41443287037</v>
      </c>
      <c r="T2665" s="13">
        <f t="shared" si="251"/>
        <v>42251.416666666664</v>
      </c>
      <c r="U2665" s="17" t="str">
        <f>LOOKUP(D2665,{0,1000,5000,10000,15000,20000,25000,30000,35000,40000,45000,50000,100000001},{"Less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1.0342857142857143</v>
      </c>
      <c r="P2666" s="8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3">
        <f t="shared" si="250"/>
        <v>42312.817094907405</v>
      </c>
      <c r="T2666" s="13">
        <f t="shared" si="251"/>
        <v>42347.082638888889</v>
      </c>
      <c r="U2666" s="17" t="str">
        <f>LOOKUP(D2666,{0,1000,5000,10000,15000,20000,25000,30000,35000,40000,45000,50000,100000001},{"Less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1.2314285714285715</v>
      </c>
      <c r="P2667" s="8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3">
        <f t="shared" si="250"/>
        <v>42083.687199074069</v>
      </c>
      <c r="T2667" s="13">
        <f t="shared" si="251"/>
        <v>42128.687199074069</v>
      </c>
      <c r="U2667" s="17" t="str">
        <f>LOOKUP(D2667,{0,1000,5000,10000,15000,20000,25000,30000,35000,40000,45000,50000,100000001},{"Less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1.592951</v>
      </c>
      <c r="P2668" s="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3">
        <f t="shared" si="250"/>
        <v>42235.55600694444</v>
      </c>
      <c r="T2668" s="13">
        <f t="shared" si="251"/>
        <v>42272.666666666664</v>
      </c>
      <c r="U2668" s="17" t="str">
        <f>LOOKUP(D2668,{0,1000,5000,10000,15000,20000,25000,30000,35000,40000,45000,50000,100000001},{"Less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1.1066666666666667</v>
      </c>
      <c r="P2669" s="8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3">
        <f t="shared" si="250"/>
        <v>42380.717777777776</v>
      </c>
      <c r="T2669" s="13">
        <f t="shared" si="251"/>
        <v>42410.717777777776</v>
      </c>
      <c r="U2669" s="17" t="str">
        <f>LOOKUP(D2669,{0,1000,5000,10000,15000,20000,25000,30000,35000,40000,45000,50000,100000001},{"Less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1.7070000000000001</v>
      </c>
      <c r="P2670" s="8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3">
        <f t="shared" si="250"/>
        <v>42275.380381944437</v>
      </c>
      <c r="T2670" s="13">
        <f t="shared" si="251"/>
        <v>42317.397222222215</v>
      </c>
      <c r="U2670" s="17" t="str">
        <f>LOOKUP(D2670,{0,1000,5000,10000,15000,20000,25000,30000,35000,40000,45000,50000,100000001},{"Less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1.25125</v>
      </c>
      <c r="P2671" s="8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3">
        <f t="shared" si="250"/>
        <v>42318.827499999999</v>
      </c>
      <c r="T2671" s="13">
        <f t="shared" si="251"/>
        <v>42378.827499999999</v>
      </c>
      <c r="U2671" s="17" t="str">
        <f>LOOKUP(D2671,{0,1000,5000,10000,15000,20000,25000,30000,35000,40000,45000,50000,100000001},{"Less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6.4158609339642042E-2</v>
      </c>
      <c r="P2672" s="8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3">
        <f t="shared" si="250"/>
        <v>41820.812268518515</v>
      </c>
      <c r="T2672" s="13">
        <f t="shared" si="251"/>
        <v>41848.812268518515</v>
      </c>
      <c r="U2672" s="17" t="str">
        <f>LOOKUP(D2672,{0,1000,5000,10000,15000,20000,25000,30000,35000,40000,45000,50000,100000001},{"Less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0.11344</v>
      </c>
      <c r="P2673" s="8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3">
        <f t="shared" si="250"/>
        <v>41962.540694444448</v>
      </c>
      <c r="T2673" s="13">
        <f t="shared" si="251"/>
        <v>41992.609722222223</v>
      </c>
      <c r="U2673" s="17" t="str">
        <f>LOOKUP(D2673,{0,1000,5000,10000,15000,20000,25000,30000,35000,40000,45000,50000,100000001},{"Less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0.33189999999999997</v>
      </c>
      <c r="P2674" s="8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3">
        <f t="shared" si="250"/>
        <v>42344.675810185181</v>
      </c>
      <c r="T2674" s="13">
        <f t="shared" si="251"/>
        <v>42366.041666666664</v>
      </c>
      <c r="U2674" s="17" t="str">
        <f>LOOKUP(D2674,{0,1000,5000,10000,15000,20000,25000,30000,35000,40000,45000,50000,100000001},{"Less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0.27579999999999999</v>
      </c>
      <c r="P2675" s="8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3">
        <f t="shared" si="250"/>
        <v>41912.333321759259</v>
      </c>
      <c r="T2675" s="13">
        <f t="shared" si="251"/>
        <v>41941.739583333328</v>
      </c>
      <c r="U2675" s="17" t="str">
        <f>LOOKUP(D2675,{0,1000,5000,10000,15000,20000,25000,30000,35000,40000,45000,50000,100000001},{"Less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0.62839999999999996</v>
      </c>
      <c r="P2676" s="8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3">
        <f t="shared" si="250"/>
        <v>42529.424421296295</v>
      </c>
      <c r="T2676" s="13">
        <f t="shared" si="251"/>
        <v>42555.999305555553</v>
      </c>
      <c r="U2676" s="17" t="str">
        <f>LOOKUP(D2676,{0,1000,5000,10000,15000,20000,25000,30000,35000,40000,45000,50000,100000001},{"Less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7.5880000000000003E-2</v>
      </c>
      <c r="P2677" s="8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3">
        <f t="shared" si="250"/>
        <v>41923.649178240739</v>
      </c>
      <c r="T2677" s="13">
        <f t="shared" si="251"/>
        <v>41953.690844907404</v>
      </c>
      <c r="U2677" s="17" t="str">
        <f>LOOKUP(D2677,{0,1000,5000,10000,15000,20000,25000,30000,35000,40000,45000,50000,100000001},{"Less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0.50380952380952382</v>
      </c>
      <c r="P2678" s="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3">
        <f t="shared" si="250"/>
        <v>42482.416365740741</v>
      </c>
      <c r="T2678" s="13">
        <f t="shared" si="251"/>
        <v>42512.416365740741</v>
      </c>
      <c r="U2678" s="17" t="str">
        <f>LOOKUP(D2678,{0,1000,5000,10000,15000,20000,25000,30000,35000,40000,45000,50000,100000001},{"Less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0.17512820512820512</v>
      </c>
      <c r="P2679" s="8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3">
        <f t="shared" si="250"/>
        <v>41792.821099537032</v>
      </c>
      <c r="T2679" s="13">
        <f t="shared" si="251"/>
        <v>41822.821099537032</v>
      </c>
      <c r="U2679" s="17" t="str">
        <f>LOOKUP(D2679,{0,1000,5000,10000,15000,20000,25000,30000,35000,40000,45000,50000,100000001},{"Less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1.3750000000000001E-4</v>
      </c>
      <c r="P2680" s="8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3">
        <f t="shared" si="250"/>
        <v>42241.589872685181</v>
      </c>
      <c r="T2680" s="13">
        <f t="shared" si="251"/>
        <v>42271.589872685181</v>
      </c>
      <c r="U2680" s="17" t="str">
        <f>LOOKUP(D2680,{0,1000,5000,10000,15000,20000,25000,30000,35000,40000,45000,50000,100000001},{"Less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3.3E-3</v>
      </c>
      <c r="P2681" s="8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3">
        <f t="shared" si="250"/>
        <v>42032.792754629627</v>
      </c>
      <c r="T2681" s="13">
        <f t="shared" si="251"/>
        <v>42062.792754629627</v>
      </c>
      <c r="U2681" s="17" t="str">
        <f>LOOKUP(D2681,{0,1000,5000,10000,15000,20000,25000,30000,35000,40000,45000,50000,100000001},{"Less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682" spans="1:2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8.6250000000000007E-3</v>
      </c>
      <c r="P2682" s="8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3">
        <f t="shared" si="250"/>
        <v>42436.003368055557</v>
      </c>
      <c r="T2682" s="13">
        <f t="shared" si="251"/>
        <v>42465.961701388886</v>
      </c>
      <c r="U2682" s="17" t="str">
        <f>LOOKUP(D2682,{0,1000,5000,10000,15000,20000,25000,30000,35000,40000,45000,50000,100000001},{"Less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6.875E-3</v>
      </c>
      <c r="P2683" s="8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3">
        <f t="shared" si="250"/>
        <v>41805.686921296292</v>
      </c>
      <c r="T2683" s="13">
        <f t="shared" si="251"/>
        <v>41830.686921296292</v>
      </c>
      <c r="U2683" s="17" t="str">
        <f>LOOKUP(D2683,{0,1000,5000,10000,15000,20000,25000,30000,35000,40000,45000,50000,100000001},{"Less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0.28299999999999997</v>
      </c>
      <c r="P2684" s="8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3">
        <f t="shared" si="250"/>
        <v>41932.663657407407</v>
      </c>
      <c r="T2684" s="13">
        <f t="shared" si="251"/>
        <v>41965.040972222218</v>
      </c>
      <c r="U2684" s="17" t="str">
        <f>LOOKUP(D2684,{0,1000,5000,10000,15000,20000,25000,30000,35000,40000,45000,50000,100000001},{"Less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2.3999999999999998E-3</v>
      </c>
      <c r="P2685" s="8">
        <f t="shared" si="247"/>
        <v>12</v>
      </c>
      <c r="Q2685" t="str">
        <f t="shared" si="248"/>
        <v>food</v>
      </c>
      <c r="R2685" t="str">
        <f t="shared" si="249"/>
        <v>food trucks</v>
      </c>
      <c r="S2685" s="13">
        <f t="shared" si="250"/>
        <v>42034.546759259254</v>
      </c>
      <c r="T2685" s="13">
        <f t="shared" si="251"/>
        <v>42064.546759259254</v>
      </c>
      <c r="U2685" s="17" t="str">
        <f>LOOKUP(D2685,{0,1000,5000,10000,15000,20000,25000,30000,35000,40000,45000,50000,100000001},{"Less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1.1428571428571429E-2</v>
      </c>
      <c r="P2686" s="8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3">
        <f t="shared" si="250"/>
        <v>41820.706307870365</v>
      </c>
      <c r="T2686" s="13">
        <f t="shared" si="251"/>
        <v>41860.706307870365</v>
      </c>
      <c r="U2686" s="17" t="str">
        <f>LOOKUP(D2686,{0,1000,5000,10000,15000,20000,25000,30000,35000,40000,45000,50000,100000001},{"Less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2.0000000000000001E-4</v>
      </c>
      <c r="P2687" s="8">
        <f t="shared" si="247"/>
        <v>10</v>
      </c>
      <c r="Q2687" t="str">
        <f t="shared" si="248"/>
        <v>food</v>
      </c>
      <c r="R2687" t="str">
        <f t="shared" si="249"/>
        <v>food trucks</v>
      </c>
      <c r="S2687" s="13">
        <f t="shared" si="250"/>
        <v>42061.487615740734</v>
      </c>
      <c r="T2687" s="13">
        <f t="shared" si="251"/>
        <v>42121.445949074077</v>
      </c>
      <c r="U2687" s="17" t="str">
        <f>LOOKUP(D2687,{0,1000,5000,10000,15000,20000,25000,30000,35000,40000,45000,50000,100000001},{"Less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 s="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3">
        <f t="shared" si="250"/>
        <v>41892.766469907401</v>
      </c>
      <c r="T2688" s="13">
        <f t="shared" si="251"/>
        <v>41912.766469907401</v>
      </c>
      <c r="U2688" s="17" t="str">
        <f>LOOKUP(D2688,{0,1000,5000,10000,15000,20000,25000,30000,35000,40000,45000,50000,100000001},{"Less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 s="8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3">
        <f t="shared" si="250"/>
        <v>42154.431921296295</v>
      </c>
      <c r="T2689" s="13">
        <f t="shared" si="251"/>
        <v>42184.431921296295</v>
      </c>
      <c r="U2689" s="17" t="str">
        <f>LOOKUP(D2689,{0,1000,5000,10000,15000,20000,25000,30000,35000,40000,45000,50000,100000001},{"Less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46"/>
        <v>1.48E-3</v>
      </c>
      <c r="P2690" s="8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3">
        <f t="shared" si="250"/>
        <v>42027.910532407412</v>
      </c>
      <c r="T2690" s="13">
        <f t="shared" si="251"/>
        <v>42058.916666666664</v>
      </c>
      <c r="U2690" s="17" t="str">
        <f>LOOKUP(D2690,{0,1000,5000,10000,15000,20000,25000,30000,35000,40000,45000,50000,100000001},{"Less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252">E2691/D2691</f>
        <v>2.8571428571428571E-5</v>
      </c>
      <c r="P2691" s="8">
        <f t="shared" ref="P2691:P2754" si="253">E2691/L2691</f>
        <v>1</v>
      </c>
      <c r="Q2691" t="str">
        <f t="shared" ref="Q2691:Q2754" si="254">LEFT(N2691,SEARCH("/",N2691)-1)</f>
        <v>food</v>
      </c>
      <c r="R2691" t="str">
        <f t="shared" ref="R2691:R2754" si="255">MID(N2691,SEARCH("/",N2691)+1,255)</f>
        <v>food trucks</v>
      </c>
      <c r="S2691" s="13">
        <f t="shared" ref="S2691:S2754" si="256">(((J2691/60)/60)/24)+DATE(1970,1,1)+(-5/24)</f>
        <v>42551.753356481473</v>
      </c>
      <c r="T2691" s="13">
        <f t="shared" ref="T2691:T2754" si="257">(((I2691/60)/60)/24)+DATE(1970,1,1)+(-5/24)</f>
        <v>42581.753356481473</v>
      </c>
      <c r="U2691" s="17" t="str">
        <f>LOOKUP(D2691,{0,1000,5000,10000,15000,20000,25000,30000,35000,40000,45000,50000,100000001},{"Less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0.107325</v>
      </c>
      <c r="P2692" s="8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3">
        <f t="shared" si="256"/>
        <v>42112.89671296296</v>
      </c>
      <c r="T2692" s="13">
        <f t="shared" si="257"/>
        <v>42157.89671296296</v>
      </c>
      <c r="U2692" s="17" t="str">
        <f>LOOKUP(D2692,{0,1000,5000,10000,15000,20000,25000,30000,35000,40000,45000,50000,100000001},{"Less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5.3846153846153844E-4</v>
      </c>
      <c r="P2693" s="8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3">
        <f t="shared" si="256"/>
        <v>42089.515706018516</v>
      </c>
      <c r="T2693" s="13">
        <f t="shared" si="257"/>
        <v>42134.515706018516</v>
      </c>
      <c r="U2693" s="17" t="str">
        <f>LOOKUP(D2693,{0,1000,5000,10000,15000,20000,25000,30000,35000,40000,45000,50000,100000001},{"Less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7.1428571428571426E-3</v>
      </c>
      <c r="P2694" s="8">
        <f t="shared" si="253"/>
        <v>25</v>
      </c>
      <c r="Q2694" t="str">
        <f t="shared" si="254"/>
        <v>food</v>
      </c>
      <c r="R2694" t="str">
        <f t="shared" si="255"/>
        <v>food trucks</v>
      </c>
      <c r="S2694" s="13">
        <f t="shared" si="256"/>
        <v>42058.125694444439</v>
      </c>
      <c r="T2694" s="13">
        <f t="shared" si="257"/>
        <v>42088.084027777775</v>
      </c>
      <c r="U2694" s="17" t="str">
        <f>LOOKUP(D2694,{0,1000,5000,10000,15000,20000,25000,30000,35000,40000,45000,50000,100000001},{"Less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8.0000000000000002E-3</v>
      </c>
      <c r="P2695" s="8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3">
        <f t="shared" si="256"/>
        <v>41833.930162037032</v>
      </c>
      <c r="T2695" s="13">
        <f t="shared" si="257"/>
        <v>41863.930162037032</v>
      </c>
      <c r="U2695" s="17" t="str">
        <f>LOOKUP(D2695,{0,1000,5000,10000,15000,20000,25000,30000,35000,40000,45000,50000,100000001},{"Less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3.3333333333333335E-5</v>
      </c>
      <c r="P2696" s="8">
        <f t="shared" si="253"/>
        <v>1</v>
      </c>
      <c r="Q2696" t="str">
        <f t="shared" si="254"/>
        <v>food</v>
      </c>
      <c r="R2696" t="str">
        <f t="shared" si="255"/>
        <v>food trucks</v>
      </c>
      <c r="S2696" s="13">
        <f t="shared" si="256"/>
        <v>41877.932164351849</v>
      </c>
      <c r="T2696" s="13">
        <f t="shared" si="257"/>
        <v>41907.932164351849</v>
      </c>
      <c r="U2696" s="17" t="str">
        <f>LOOKUP(D2696,{0,1000,5000,10000,15000,20000,25000,30000,35000,40000,45000,50000,100000001},{"Less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4.7333333333333333E-3</v>
      </c>
      <c r="P2697" s="8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3">
        <f t="shared" si="256"/>
        <v>42047.973587962959</v>
      </c>
      <c r="T2697" s="13">
        <f t="shared" si="257"/>
        <v>42107.931921296295</v>
      </c>
      <c r="U2697" s="17" t="str">
        <f>LOOKUP(D2697,{0,1000,5000,10000,15000,20000,25000,30000,35000,40000,45000,50000,100000001},{"Less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5.6500000000000002E-2</v>
      </c>
      <c r="P2698" s="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3">
        <f t="shared" si="256"/>
        <v>41964.636111111111</v>
      </c>
      <c r="T2698" s="13">
        <f t="shared" si="257"/>
        <v>41998.636111111111</v>
      </c>
      <c r="U2698" s="17" t="str">
        <f>LOOKUP(D2698,{0,1000,5000,10000,15000,20000,25000,30000,35000,40000,45000,50000,100000001},{"Less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0.26352173913043481</v>
      </c>
      <c r="P2699" s="8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3">
        <f t="shared" si="256"/>
        <v>42187.731747685182</v>
      </c>
      <c r="T2699" s="13">
        <f t="shared" si="257"/>
        <v>42218.708333333336</v>
      </c>
      <c r="U2699" s="17" t="str">
        <f>LOOKUP(D2699,{0,1000,5000,10000,15000,20000,25000,30000,35000,40000,45000,50000,100000001},{"Less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3.2512500000000002E-3</v>
      </c>
      <c r="P2700" s="8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3">
        <f t="shared" si="256"/>
        <v>41787.689907407403</v>
      </c>
      <c r="T2700" s="13">
        <f t="shared" si="257"/>
        <v>41817.689907407403</v>
      </c>
      <c r="U2700" s="17" t="str">
        <f>LOOKUP(D2700,{0,1000,5000,10000,15000,20000,25000,30000,35000,40000,45000,50000,100000001},{"Less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 s="8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3">
        <f t="shared" si="256"/>
        <v>41829.688229166662</v>
      </c>
      <c r="T2701" s="13">
        <f t="shared" si="257"/>
        <v>41859.688229166662</v>
      </c>
      <c r="U2701" s="17" t="str">
        <f>LOOKUP(D2701,{0,1000,5000,10000,15000,20000,25000,30000,35000,40000,45000,50000,100000001},{"Less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7.0007000700070005E-3</v>
      </c>
      <c r="P2702" s="8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3">
        <f t="shared" si="256"/>
        <v>41870.666342592594</v>
      </c>
      <c r="T2702" s="13">
        <f t="shared" si="257"/>
        <v>41900.666342592594</v>
      </c>
      <c r="U2702" s="17" t="str">
        <f>LOOKUP(D2702,{0,1000,5000,10000,15000,20000,25000,30000,35000,40000,45000,50000,100000001},{"Less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0.46176470588235297</v>
      </c>
      <c r="P2703" s="8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3">
        <f t="shared" si="256"/>
        <v>42801.566365740735</v>
      </c>
      <c r="T2703" s="13">
        <f t="shared" si="257"/>
        <v>42832.524699074071</v>
      </c>
      <c r="U2703" s="17" t="str">
        <f>LOOKUP(D2703,{0,1000,5000,10000,15000,20000,25000,30000,35000,40000,45000,50000,100000001},{"Less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0.34410000000000002</v>
      </c>
      <c r="P2704" s="8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3">
        <f t="shared" si="256"/>
        <v>42800.593483796292</v>
      </c>
      <c r="T2704" s="13">
        <f t="shared" si="257"/>
        <v>42830.551817129628</v>
      </c>
      <c r="U2704" s="17" t="str">
        <f>LOOKUP(D2704,{0,1000,5000,10000,15000,20000,25000,30000,35000,40000,45000,50000,100000001},{"Less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1.0375000000000001</v>
      </c>
      <c r="P2705" s="8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3">
        <f t="shared" si="256"/>
        <v>42756.481828703698</v>
      </c>
      <c r="T2705" s="13">
        <f t="shared" si="257"/>
        <v>42816.440162037034</v>
      </c>
      <c r="U2705" s="17" t="str">
        <f>LOOKUP(D2705,{0,1000,5000,10000,15000,20000,25000,30000,35000,40000,45000,50000,100000001},{"Less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6.0263157894736845E-2</v>
      </c>
      <c r="P2706" s="8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3">
        <f t="shared" si="256"/>
        <v>42787.654097222221</v>
      </c>
      <c r="T2706" s="13">
        <f t="shared" si="257"/>
        <v>42830.61243055555</v>
      </c>
      <c r="U2706" s="17" t="str">
        <f>LOOKUP(D2706,{0,1000,5000,10000,15000,20000,25000,30000,35000,40000,45000,50000,100000001},{"Less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0.10539393939393939</v>
      </c>
      <c r="P2707" s="8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3">
        <f t="shared" si="256"/>
        <v>42773.70784722222</v>
      </c>
      <c r="T2707" s="13">
        <f t="shared" si="257"/>
        <v>42818.666180555556</v>
      </c>
      <c r="U2707" s="17" t="str">
        <f>LOOKUP(D2707,{0,1000,5000,10000,15000,20000,25000,30000,35000,40000,45000,50000,100000001},{"Less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1.1229714285714285</v>
      </c>
      <c r="P2708" s="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3">
        <f t="shared" si="256"/>
        <v>41899.086608796293</v>
      </c>
      <c r="T2708" s="13">
        <f t="shared" si="257"/>
        <v>41928.082638888889</v>
      </c>
      <c r="U2708" s="17" t="str">
        <f>LOOKUP(D2708,{0,1000,5000,10000,15000,20000,25000,30000,35000,40000,45000,50000,100000001},{"Less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3.50844625</v>
      </c>
      <c r="P2709" s="8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3">
        <f t="shared" si="256"/>
        <v>41391.574571759258</v>
      </c>
      <c r="T2709" s="13">
        <f t="shared" si="257"/>
        <v>41421.082638888889</v>
      </c>
      <c r="U2709" s="17" t="str">
        <f>LOOKUP(D2709,{0,1000,5000,10000,15000,20000,25000,30000,35000,40000,45000,50000,100000001},{"Less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2.3321535</v>
      </c>
      <c r="P2710" s="8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3">
        <f t="shared" si="256"/>
        <v>42512.489884259259</v>
      </c>
      <c r="T2710" s="13">
        <f t="shared" si="257"/>
        <v>42572.489884259259</v>
      </c>
      <c r="U2710" s="17" t="str">
        <f>LOOKUP(D2710,{0,1000,5000,10000,15000,20000,25000,30000,35000,40000,45000,50000,100000001},{"Less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1.01606</v>
      </c>
      <c r="P2711" s="8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3">
        <f t="shared" si="256"/>
        <v>42611.941446759258</v>
      </c>
      <c r="T2711" s="13">
        <f t="shared" si="257"/>
        <v>42646.957638888889</v>
      </c>
      <c r="U2711" s="17" t="str">
        <f>LOOKUP(D2711,{0,1000,5000,10000,15000,20000,25000,30000,35000,40000,45000,50000,100000001},{"Less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1.5390035000000002</v>
      </c>
      <c r="P2712" s="8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3">
        <f t="shared" si="256"/>
        <v>41828.021157407406</v>
      </c>
      <c r="T2712" s="13">
        <f t="shared" si="257"/>
        <v>41859.875</v>
      </c>
      <c r="U2712" s="17" t="str">
        <f>LOOKUP(D2712,{0,1000,5000,10000,15000,20000,25000,30000,35000,40000,45000,50000,100000001},{"Less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1.007161125319693</v>
      </c>
      <c r="P2713" s="8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3">
        <f t="shared" si="256"/>
        <v>41780.536921296298</v>
      </c>
      <c r="T2713" s="13">
        <f t="shared" si="257"/>
        <v>41810.709027777775</v>
      </c>
      <c r="U2713" s="17" t="str">
        <f>LOOKUP(D2713,{0,1000,5000,10000,15000,20000,25000,30000,35000,40000,45000,50000,100000001},{"Less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1.3138181818181818</v>
      </c>
      <c r="P2714" s="8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3">
        <f t="shared" si="256"/>
        <v>41431.853703703702</v>
      </c>
      <c r="T2714" s="13">
        <f t="shared" si="257"/>
        <v>41468.541666666664</v>
      </c>
      <c r="U2714" s="17" t="str">
        <f>LOOKUP(D2714,{0,1000,5000,10000,15000,20000,25000,30000,35000,40000,45000,50000,100000001},{"Less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1.0224133333333334</v>
      </c>
      <c r="P2715" s="8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3">
        <f t="shared" si="256"/>
        <v>42322.445416666662</v>
      </c>
      <c r="T2715" s="13">
        <f t="shared" si="257"/>
        <v>42362.445416666662</v>
      </c>
      <c r="U2715" s="17" t="str">
        <f>LOOKUP(D2715,{0,1000,5000,10000,15000,20000,25000,30000,35000,40000,45000,50000,100000001},{"Less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1.1635599999999999</v>
      </c>
      <c r="P2716" s="8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3">
        <f t="shared" si="256"/>
        <v>42629.446712962956</v>
      </c>
      <c r="T2716" s="13">
        <f t="shared" si="257"/>
        <v>42657.749999999993</v>
      </c>
      <c r="U2716" s="17" t="str">
        <f>LOOKUP(D2716,{0,1000,5000,10000,15000,20000,25000,30000,35000,40000,45000,50000,100000001},{"Less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2.6462241666666664</v>
      </c>
      <c r="P2717" s="8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3">
        <f t="shared" si="256"/>
        <v>42387.190138888887</v>
      </c>
      <c r="T2717" s="13">
        <f t="shared" si="257"/>
        <v>42421.190138888887</v>
      </c>
      <c r="U2717" s="17" t="str">
        <f>LOOKUP(D2717,{0,1000,5000,10000,15000,20000,25000,30000,35000,40000,45000,50000,100000001},{"Less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1.1998010000000001</v>
      </c>
      <c r="P2718" s="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3">
        <f t="shared" si="256"/>
        <v>42255.124918981477</v>
      </c>
      <c r="T2718" s="13">
        <f t="shared" si="257"/>
        <v>42285.124918981477</v>
      </c>
      <c r="U2718" s="17" t="str">
        <f>LOOKUP(D2718,{0,1000,5000,10000,15000,20000,25000,30000,35000,40000,45000,50000,100000001},{"Less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1.2010400000000001</v>
      </c>
      <c r="P2719" s="8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3">
        <f t="shared" si="256"/>
        <v>41934.706585648149</v>
      </c>
      <c r="T2719" s="13">
        <f t="shared" si="257"/>
        <v>41979.748252314814</v>
      </c>
      <c r="U2719" s="17" t="str">
        <f>LOOKUP(D2719,{0,1000,5000,10000,15000,20000,25000,30000,35000,40000,45000,50000,100000001},{"Less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1.0358333333333334</v>
      </c>
      <c r="P2720" s="8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3">
        <f t="shared" si="256"/>
        <v>42465.388252314813</v>
      </c>
      <c r="T2720" s="13">
        <f t="shared" si="257"/>
        <v>42493.749999999993</v>
      </c>
      <c r="U2720" s="17" t="str">
        <f>LOOKUP(D2720,{0,1000,5000,10000,15000,20000,25000,30000,35000,40000,45000,50000,100000001},{"Less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1.0883333333333334</v>
      </c>
      <c r="P2721" s="8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3">
        <f t="shared" si="256"/>
        <v>42417.822847222218</v>
      </c>
      <c r="T2721" s="13">
        <f t="shared" si="257"/>
        <v>42477.781180555547</v>
      </c>
      <c r="U2721" s="17" t="str">
        <f>LOOKUP(D2721,{0,1000,5000,10000,15000,20000,25000,30000,35000,40000,45000,50000,100000001},{"Less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1.1812400000000001</v>
      </c>
      <c r="P2722" s="8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3">
        <f t="shared" si="256"/>
        <v>42655.257557870362</v>
      </c>
      <c r="T2722" s="13">
        <f t="shared" si="257"/>
        <v>42685.299224537033</v>
      </c>
      <c r="U2722" s="17" t="str">
        <f>LOOKUP(D2722,{0,1000,5000,10000,15000,20000,25000,30000,35000,40000,45000,50000,100000001},{"Less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14.62</v>
      </c>
      <c r="P2723" s="8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3">
        <f t="shared" si="256"/>
        <v>41493.335625</v>
      </c>
      <c r="T2723" s="13">
        <f t="shared" si="257"/>
        <v>41523.583333333328</v>
      </c>
      <c r="U2723" s="17" t="str">
        <f>LOOKUP(D2723,{0,1000,5000,10000,15000,20000,25000,30000,35000,40000,45000,50000,100000001},{"Less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2.5253999999999999</v>
      </c>
      <c r="P2724" s="8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3">
        <f t="shared" si="256"/>
        <v>42704.64876157407</v>
      </c>
      <c r="T2724" s="13">
        <f t="shared" si="257"/>
        <v>42764.64876157407</v>
      </c>
      <c r="U2724" s="17" t="str">
        <f>LOOKUP(D2724,{0,1000,5000,10000,15000,20000,25000,30000,35000,40000,45000,50000,100000001},{"Less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1.4005000000000001</v>
      </c>
      <c r="P2725" s="8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3">
        <f t="shared" si="256"/>
        <v>41944.630648148144</v>
      </c>
      <c r="T2725" s="13">
        <f t="shared" si="257"/>
        <v>42004.672314814808</v>
      </c>
      <c r="U2725" s="17" t="str">
        <f>LOOKUP(D2725,{0,1000,5000,10000,15000,20000,25000,30000,35000,40000,45000,50000,100000001},{"Less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2.9687520259319289</v>
      </c>
      <c r="P2726" s="8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3">
        <f t="shared" si="256"/>
        <v>42199.118738425925</v>
      </c>
      <c r="T2726" s="13">
        <f t="shared" si="257"/>
        <v>42231.118738425925</v>
      </c>
      <c r="U2726" s="17" t="str">
        <f>LOOKUP(D2726,{0,1000,5000,10000,15000,20000,25000,30000,35000,40000,45000,50000,100000001},{"Less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1.445425</v>
      </c>
      <c r="P2727" s="8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3">
        <f t="shared" si="256"/>
        <v>42745.53628472222</v>
      </c>
      <c r="T2727" s="13">
        <f t="shared" si="257"/>
        <v>42795.53628472222</v>
      </c>
      <c r="U2727" s="17" t="str">
        <f>LOOKUP(D2727,{0,1000,5000,10000,15000,20000,25000,30000,35000,40000,45000,50000,100000001},{"Less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2728" spans="1:21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1.05745</v>
      </c>
      <c r="P2728" s="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3">
        <f t="shared" si="256"/>
        <v>42452.371655092589</v>
      </c>
      <c r="T2728" s="13">
        <f t="shared" si="257"/>
        <v>42482.371655092589</v>
      </c>
      <c r="U2728" s="17" t="str">
        <f>LOOKUP(D2728,{0,1000,5000,10000,15000,20000,25000,30000,35000,40000,45000,50000,100000001},{"Less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4.9321000000000002</v>
      </c>
      <c r="P2729" s="8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3">
        <f t="shared" si="256"/>
        <v>42198.468321759261</v>
      </c>
      <c r="T2729" s="13">
        <f t="shared" si="257"/>
        <v>42223.468321759261</v>
      </c>
      <c r="U2729" s="17" t="str">
        <f>LOOKUP(D2729,{0,1000,5000,10000,15000,20000,25000,30000,35000,40000,45000,50000,100000001},{"Less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2.0182666666666669</v>
      </c>
      <c r="P2730" s="8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3">
        <f t="shared" si="256"/>
        <v>42333.391597222224</v>
      </c>
      <c r="T2730" s="13">
        <f t="shared" si="257"/>
        <v>42368.391597222224</v>
      </c>
      <c r="U2730" s="17" t="str">
        <f>LOOKUP(D2730,{0,1000,5000,10000,15000,20000,25000,30000,35000,40000,45000,50000,100000001},{"Less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1.0444</v>
      </c>
      <c r="P2731" s="8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3">
        <f t="shared" si="256"/>
        <v>42095.032372685186</v>
      </c>
      <c r="T2731" s="13">
        <f t="shared" si="257"/>
        <v>42125.032372685186</v>
      </c>
      <c r="U2731" s="17" t="str">
        <f>LOOKUP(D2731,{0,1000,5000,10000,15000,20000,25000,30000,35000,40000,45000,50000,100000001},{"Less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1.7029262962962963</v>
      </c>
      <c r="P2732" s="8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3">
        <f t="shared" si="256"/>
        <v>41351.333043981482</v>
      </c>
      <c r="T2732" s="13">
        <f t="shared" si="257"/>
        <v>41386.333043981482</v>
      </c>
      <c r="U2732" s="17" t="str">
        <f>LOOKUP(D2732,{0,1000,5000,10000,15000,20000,25000,30000,35000,40000,45000,50000,100000001},{"Less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1.0430333333333333</v>
      </c>
      <c r="P2733" s="8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3">
        <f t="shared" si="256"/>
        <v>41872.317384259259</v>
      </c>
      <c r="T2733" s="13">
        <f t="shared" si="257"/>
        <v>41929.958333333328</v>
      </c>
      <c r="U2733" s="17" t="str">
        <f>LOOKUP(D2733,{0,1000,5000,10000,15000,20000,25000,30000,35000,40000,45000,50000,100000001},{"Less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1.1825000000000001</v>
      </c>
      <c r="P2734" s="8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3">
        <f t="shared" si="256"/>
        <v>41389.599861111106</v>
      </c>
      <c r="T2734" s="13">
        <f t="shared" si="257"/>
        <v>41421.791666666664</v>
      </c>
      <c r="U2734" s="17" t="str">
        <f>LOOKUP(D2734,{0,1000,5000,10000,15000,20000,25000,30000,35000,40000,45000,50000,100000001},{"Less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1.07538</v>
      </c>
      <c r="P2735" s="8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3">
        <f t="shared" si="256"/>
        <v>42044.064513888887</v>
      </c>
      <c r="T2735" s="13">
        <f t="shared" si="257"/>
        <v>42104.022847222215</v>
      </c>
      <c r="U2735" s="17" t="str">
        <f>LOOKUP(D2735,{0,1000,5000,10000,15000,20000,25000,30000,35000,40000,45000,50000,100000001},{"Less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</v>
      </c>
      <c r="P2736" s="8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3">
        <f t="shared" si="256"/>
        <v>42626.460555555554</v>
      </c>
      <c r="T2736" s="13">
        <f t="shared" si="257"/>
        <v>42656.707638888889</v>
      </c>
      <c r="U2736" s="17" t="str">
        <f>LOOKUP(D2736,{0,1000,5000,10000,15000,20000,25000,30000,35000,40000,45000,50000,100000001},{"Less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9.7813466666666677</v>
      </c>
      <c r="P2737" s="8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3">
        <f t="shared" si="256"/>
        <v>41315.912615740737</v>
      </c>
      <c r="T2737" s="13">
        <f t="shared" si="257"/>
        <v>41346.625</v>
      </c>
      <c r="U2737" s="17" t="str">
        <f>LOOKUP(D2737,{0,1000,5000,10000,15000,20000,25000,30000,35000,40000,45000,50000,100000001},{"Less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1.2290000000000001</v>
      </c>
      <c r="P2738" s="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3">
        <f t="shared" si="256"/>
        <v>41722.458020833328</v>
      </c>
      <c r="T2738" s="13">
        <f t="shared" si="257"/>
        <v>41752.458020833328</v>
      </c>
      <c r="U2738" s="17" t="str">
        <f>LOOKUP(D2738,{0,1000,5000,10000,15000,20000,25000,30000,35000,40000,45000,50000,100000001},{"Less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2.4606080000000001</v>
      </c>
      <c r="P2739" s="8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3">
        <f t="shared" si="256"/>
        <v>41611.709340277775</v>
      </c>
      <c r="T2739" s="13">
        <f t="shared" si="257"/>
        <v>41654.583333333328</v>
      </c>
      <c r="U2739" s="17" t="str">
        <f>LOOKUP(D2739,{0,1000,5000,10000,15000,20000,25000,30000,35000,40000,45000,50000,100000001},{"Less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1.4794</v>
      </c>
      <c r="P2740" s="8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3">
        <f t="shared" si="256"/>
        <v>42619.935231481482</v>
      </c>
      <c r="T2740" s="13">
        <f t="shared" si="257"/>
        <v>42679.935231481482</v>
      </c>
      <c r="U2740" s="17" t="str">
        <f>LOOKUP(D2740,{0,1000,5000,10000,15000,20000,25000,30000,35000,40000,45000,50000,100000001},{"Less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3.8409090909090908</v>
      </c>
      <c r="P2741" s="8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3">
        <f t="shared" si="256"/>
        <v>41719.679594907408</v>
      </c>
      <c r="T2741" s="13">
        <f t="shared" si="257"/>
        <v>41764.679594907408</v>
      </c>
      <c r="U2741" s="17" t="str">
        <f>LOOKUP(D2741,{0,1000,5000,10000,15000,20000,25000,30000,35000,40000,45000,50000,100000001},{"Less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1.0333333333333334</v>
      </c>
      <c r="P2742" s="8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3">
        <f t="shared" si="256"/>
        <v>42044.823518518511</v>
      </c>
      <c r="T2742" s="13">
        <f t="shared" si="257"/>
        <v>42074.781851851854</v>
      </c>
      <c r="U2742" s="17" t="str">
        <f>LOOKUP(D2742,{0,1000,5000,10000,15000,20000,25000,30000,35000,40000,45000,50000,100000001},{"Less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4.3750000000000004E-3</v>
      </c>
      <c r="P2743" s="8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3">
        <f t="shared" si="256"/>
        <v>41911.449097222219</v>
      </c>
      <c r="T2743" s="13">
        <f t="shared" si="257"/>
        <v>41931.879861111105</v>
      </c>
      <c r="U2743" s="17" t="str">
        <f>LOOKUP(D2743,{0,1000,5000,10000,15000,20000,25000,30000,35000,40000,45000,50000,100000001},{"Less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0.29239999999999999</v>
      </c>
      <c r="P2744" s="8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3">
        <f t="shared" si="256"/>
        <v>41030.511423611111</v>
      </c>
      <c r="T2744" s="13">
        <f t="shared" si="257"/>
        <v>41044.511423611111</v>
      </c>
      <c r="U2744" s="17" t="str">
        <f>LOOKUP(D2744,{0,1000,5000,10000,15000,20000,25000,30000,35000,40000,45000,50000,100000001},{"Less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 s="8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3">
        <f t="shared" si="256"/>
        <v>42632.120451388888</v>
      </c>
      <c r="T2745" s="13">
        <f t="shared" si="257"/>
        <v>42662.120451388888</v>
      </c>
      <c r="U2745" s="17" t="str">
        <f>LOOKUP(D2745,{0,1000,5000,10000,15000,20000,25000,30000,35000,40000,45000,50000,100000001},{"Less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5.2187499999999998E-2</v>
      </c>
      <c r="P2746" s="8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3">
        <f t="shared" si="256"/>
        <v>40937.854143518518</v>
      </c>
      <c r="T2746" s="13">
        <f t="shared" si="257"/>
        <v>40967.854143518518</v>
      </c>
      <c r="U2746" s="17" t="str">
        <f>LOOKUP(D2746,{0,1000,5000,10000,15000,20000,25000,30000,35000,40000,45000,50000,100000001},{"Less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0.21887499999999999</v>
      </c>
      <c r="P2747" s="8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3">
        <f t="shared" si="256"/>
        <v>41044.779722222222</v>
      </c>
      <c r="T2747" s="13">
        <f t="shared" si="257"/>
        <v>41104.779722222222</v>
      </c>
      <c r="U2747" s="17" t="str">
        <f>LOOKUP(D2747,{0,1000,5000,10000,15000,20000,25000,30000,35000,40000,45000,50000,100000001},{"Less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0.26700000000000002</v>
      </c>
      <c r="P2748" s="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3">
        <f t="shared" si="256"/>
        <v>41850.57304398148</v>
      </c>
      <c r="T2748" s="13">
        <f t="shared" si="257"/>
        <v>41880.57304398148</v>
      </c>
      <c r="U2748" s="17" t="str">
        <f>LOOKUP(D2748,{0,1000,5000,10000,15000,20000,25000,30000,35000,40000,45000,50000,100000001},{"Less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0.28000000000000003</v>
      </c>
      <c r="P2749" s="8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3">
        <f t="shared" si="256"/>
        <v>41044.439780092594</v>
      </c>
      <c r="T2749" s="13">
        <f t="shared" si="257"/>
        <v>41075.923611111109</v>
      </c>
      <c r="U2749" s="17" t="str">
        <f>LOOKUP(D2749,{0,1000,5000,10000,15000,20000,25000,30000,35000,40000,45000,50000,100000001},{"Less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1.06E-2</v>
      </c>
      <c r="P2750" s="8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3">
        <f t="shared" si="256"/>
        <v>42585.502337962964</v>
      </c>
      <c r="T2750" s="13">
        <f t="shared" si="257"/>
        <v>42615.502337962964</v>
      </c>
      <c r="U2750" s="17" t="str">
        <f>LOOKUP(D2750,{0,1000,5000,10000,15000,20000,25000,30000,35000,40000,45000,50000,100000001},{"Less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1.0999999999999999E-2</v>
      </c>
      <c r="P2751" s="8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3">
        <f t="shared" si="256"/>
        <v>42068.59070601852</v>
      </c>
      <c r="T2751" s="13">
        <f t="shared" si="257"/>
        <v>42098.549039351848</v>
      </c>
      <c r="U2751" s="17" t="str">
        <f>LOOKUP(D2751,{0,1000,5000,10000,15000,20000,25000,30000,35000,40000,45000,50000,100000001},{"Less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 s="8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3">
        <f t="shared" si="256"/>
        <v>41078.69149305555</v>
      </c>
      <c r="T2752" s="13">
        <f t="shared" si="257"/>
        <v>41090.625</v>
      </c>
      <c r="U2752" s="17" t="str">
        <f>LOOKUP(D2752,{0,1000,5000,10000,15000,20000,25000,30000,35000,40000,45000,50000,100000001},{"Less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 s="8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3">
        <f t="shared" si="256"/>
        <v>41747.678726851853</v>
      </c>
      <c r="T2753" s="13">
        <f t="shared" si="257"/>
        <v>41807.678726851853</v>
      </c>
      <c r="U2753" s="17" t="str">
        <f>LOOKUP(D2753,{0,1000,5000,10000,15000,20000,25000,30000,35000,40000,45000,50000,100000001},{"Less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2"/>
        <v>0.11458333333333333</v>
      </c>
      <c r="P2754" s="8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3">
        <f t="shared" si="256"/>
        <v>40855.556759259256</v>
      </c>
      <c r="T2754" s="13">
        <f t="shared" si="257"/>
        <v>40895.556759259256</v>
      </c>
      <c r="U2754" s="17" t="str">
        <f>LOOKUP(D2754,{0,1000,5000,10000,15000,20000,25000,30000,35000,40000,45000,50000,100000001},{"Less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258">E2755/D2755</f>
        <v>0.19</v>
      </c>
      <c r="P2755" s="8">
        <f t="shared" ref="P2755:P2818" si="259">E2755/L2755</f>
        <v>47.5</v>
      </c>
      <c r="Q2755" t="str">
        <f t="shared" ref="Q2755:Q2818" si="260">LEFT(N2755,SEARCH("/",N2755)-1)</f>
        <v>publishing</v>
      </c>
      <c r="R2755" t="str">
        <f t="shared" ref="R2755:R2818" si="261">MID(N2755,SEARCH("/",N2755)+1,255)</f>
        <v>children's books</v>
      </c>
      <c r="S2755" s="13">
        <f t="shared" ref="S2755:S2818" si="262">(((J2755/60)/60)/24)+DATE(1970,1,1)+(-5/24)</f>
        <v>41117.692395833328</v>
      </c>
      <c r="T2755" s="13">
        <f t="shared" ref="T2755:T2818" si="263">(((I2755/60)/60)/24)+DATE(1970,1,1)+(-5/24)</f>
        <v>41147.692395833328</v>
      </c>
      <c r="U2755" s="17" t="str">
        <f>LOOKUP(D2755,{0,1000,5000,10000,15000,20000,25000,30000,35000,40000,45000,50000,100000001},{"Less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 s="8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3">
        <f t="shared" si="262"/>
        <v>41863.427673611113</v>
      </c>
      <c r="T2756" s="13">
        <f t="shared" si="263"/>
        <v>41893.427673611113</v>
      </c>
      <c r="U2756" s="17" t="str">
        <f>LOOKUP(D2756,{0,1000,5000,10000,15000,20000,25000,30000,35000,40000,45000,50000,100000001},{"Less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0.52</v>
      </c>
      <c r="P2757" s="8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3">
        <f t="shared" si="262"/>
        <v>42072.582488425927</v>
      </c>
      <c r="T2757" s="13">
        <f t="shared" si="263"/>
        <v>42102.582488425927</v>
      </c>
      <c r="U2757" s="17" t="str">
        <f>LOOKUP(D2757,{0,1000,5000,10000,15000,20000,25000,30000,35000,40000,45000,50000,100000001},{"Less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0.1048</v>
      </c>
      <c r="P2758" s="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3">
        <f t="shared" si="262"/>
        <v>41620.692141203705</v>
      </c>
      <c r="T2758" s="13">
        <f t="shared" si="263"/>
        <v>41650.692141203705</v>
      </c>
      <c r="U2758" s="17" t="str">
        <f>LOOKUP(D2758,{0,1000,5000,10000,15000,20000,25000,30000,35000,40000,45000,50000,100000001},{"Less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6.6666666666666671E-3</v>
      </c>
      <c r="P2759" s="8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3">
        <f t="shared" si="262"/>
        <v>42573.448287037034</v>
      </c>
      <c r="T2759" s="13">
        <f t="shared" si="263"/>
        <v>42588.448287037034</v>
      </c>
      <c r="U2759" s="17" t="str">
        <f>LOOKUP(D2759,{0,1000,5000,10000,15000,20000,25000,30000,35000,40000,45000,50000,100000001},{"Less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0.11700000000000001</v>
      </c>
      <c r="P2760" s="8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3">
        <f t="shared" si="262"/>
        <v>42639.23359953703</v>
      </c>
      <c r="T2760" s="13">
        <f t="shared" si="263"/>
        <v>42653.23359953703</v>
      </c>
      <c r="U2760" s="17" t="str">
        <f>LOOKUP(D2760,{0,1000,5000,10000,15000,20000,25000,30000,35000,40000,45000,50000,100000001},{"Less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0.105</v>
      </c>
      <c r="P2761" s="8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3">
        <f t="shared" si="262"/>
        <v>42524.158171296294</v>
      </c>
      <c r="T2761" s="13">
        <f t="shared" si="263"/>
        <v>42567.158171296294</v>
      </c>
      <c r="U2761" s="17" t="str">
        <f>LOOKUP(D2761,{0,1000,5000,10000,15000,20000,25000,30000,35000,40000,45000,50000,100000001},{"Less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 s="8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3">
        <f t="shared" si="262"/>
        <v>41415.252986111111</v>
      </c>
      <c r="T2762" s="13">
        <f t="shared" si="263"/>
        <v>41445.252986111111</v>
      </c>
      <c r="U2762" s="17" t="str">
        <f>LOOKUP(D2762,{0,1000,5000,10000,15000,20000,25000,30000,35000,40000,45000,50000,100000001},{"Less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7.1999999999999998E-3</v>
      </c>
      <c r="P2763" s="8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3">
        <f t="shared" si="262"/>
        <v>41246.85524305555</v>
      </c>
      <c r="T2763" s="13">
        <f t="shared" si="263"/>
        <v>41276.85524305555</v>
      </c>
      <c r="U2763" s="17" t="str">
        <f>LOOKUP(D2763,{0,1000,5000,10000,15000,20000,25000,30000,35000,40000,45000,50000,100000001},{"Less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7.6923076923076927E-3</v>
      </c>
      <c r="P2764" s="8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3">
        <f t="shared" si="262"/>
        <v>40926.828645833331</v>
      </c>
      <c r="T2764" s="13">
        <f t="shared" si="263"/>
        <v>40986.786979166667</v>
      </c>
      <c r="U2764" s="17" t="str">
        <f>LOOKUP(D2764,{0,1000,5000,10000,15000,20000,25000,30000,35000,40000,45000,50000,100000001},{"Less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2.2842639593908631E-3</v>
      </c>
      <c r="P2765" s="8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3">
        <f t="shared" si="262"/>
        <v>41373.371342592589</v>
      </c>
      <c r="T2765" s="13">
        <f t="shared" si="263"/>
        <v>41418.371342592589</v>
      </c>
      <c r="U2765" s="17" t="str">
        <f>LOOKUP(D2765,{0,1000,5000,10000,15000,20000,25000,30000,35000,40000,45000,50000,100000001},{"Less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1.125E-2</v>
      </c>
      <c r="P2766" s="8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3">
        <f t="shared" si="262"/>
        <v>41030.083692129629</v>
      </c>
      <c r="T2766" s="13">
        <f t="shared" si="263"/>
        <v>41059.583333333328</v>
      </c>
      <c r="U2766" s="17" t="str">
        <f>LOOKUP(D2766,{0,1000,5000,10000,15000,20000,25000,30000,35000,40000,45000,50000,100000001},{"Less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 s="8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3">
        <f t="shared" si="262"/>
        <v>41194.370694444442</v>
      </c>
      <c r="T2767" s="13">
        <f t="shared" si="263"/>
        <v>41210.370694444442</v>
      </c>
      <c r="U2767" s="17" t="str">
        <f>LOOKUP(D2767,{0,1000,5000,10000,15000,20000,25000,30000,35000,40000,45000,50000,100000001},{"Less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0.02</v>
      </c>
      <c r="P2768" s="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3">
        <f t="shared" si="262"/>
        <v>40736.459699074068</v>
      </c>
      <c r="T2768" s="13">
        <f t="shared" si="263"/>
        <v>40766.459699074068</v>
      </c>
      <c r="U2768" s="17" t="str">
        <f>LOOKUP(D2768,{0,1000,5000,10000,15000,20000,25000,30000,35000,40000,45000,50000,100000001},{"Less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8.5000000000000006E-3</v>
      </c>
      <c r="P2769" s="8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3">
        <f t="shared" si="262"/>
        <v>42172.750578703701</v>
      </c>
      <c r="T2769" s="13">
        <f t="shared" si="263"/>
        <v>42232.750578703701</v>
      </c>
      <c r="U2769" s="17" t="str">
        <f>LOOKUP(D2769,{0,1000,5000,10000,15000,20000,25000,30000,35000,40000,45000,50000,100000001},{"Less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0.14314285714285716</v>
      </c>
      <c r="P2770" s="8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3">
        <f t="shared" si="262"/>
        <v>40967.4065162037</v>
      </c>
      <c r="T2770" s="13">
        <f t="shared" si="263"/>
        <v>40997.364849537036</v>
      </c>
      <c r="U2770" s="17" t="str">
        <f>LOOKUP(D2770,{0,1000,5000,10000,15000,20000,25000,30000,35000,40000,45000,50000,100000001},{"Less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2.5000000000000001E-3</v>
      </c>
      <c r="P2771" s="8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3">
        <f t="shared" si="262"/>
        <v>41745.617939814809</v>
      </c>
      <c r="T2771" s="13">
        <f t="shared" si="263"/>
        <v>41795.617939814809</v>
      </c>
      <c r="U2771" s="17" t="str">
        <f>LOOKUP(D2771,{0,1000,5000,10000,15000,20000,25000,30000,35000,40000,45000,50000,100000001},{"Less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0.1041125</v>
      </c>
      <c r="P2772" s="8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3">
        <f t="shared" si="262"/>
        <v>41686.496874999997</v>
      </c>
      <c r="T2772" s="13">
        <f t="shared" si="263"/>
        <v>41716.455208333333</v>
      </c>
      <c r="U2772" s="17" t="str">
        <f>LOOKUP(D2772,{0,1000,5000,10000,15000,20000,25000,30000,35000,40000,45000,50000,100000001},{"Less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 s="8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3">
        <f t="shared" si="262"/>
        <v>41257.323379629626</v>
      </c>
      <c r="T2773" s="13">
        <f t="shared" si="263"/>
        <v>41306.5</v>
      </c>
      <c r="U2773" s="17" t="str">
        <f>LOOKUP(D2773,{0,1000,5000,10000,15000,20000,25000,30000,35000,40000,45000,50000,100000001},{"Less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 s="8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3">
        <f t="shared" si="262"/>
        <v>41537.660810185182</v>
      </c>
      <c r="T2774" s="13">
        <f t="shared" si="263"/>
        <v>41552.660810185182</v>
      </c>
      <c r="U2774" s="17" t="str">
        <f>LOOKUP(D2774,{0,1000,5000,10000,15000,20000,25000,30000,35000,40000,45000,50000,100000001},{"Less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1.8867924528301887E-3</v>
      </c>
      <c r="P2775" s="8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3">
        <f t="shared" si="262"/>
        <v>42474.656493055554</v>
      </c>
      <c r="T2775" s="13">
        <f t="shared" si="263"/>
        <v>42484.656493055554</v>
      </c>
      <c r="U2775" s="17" t="str">
        <f>LOOKUP(D2775,{0,1000,5000,10000,15000,20000,25000,30000,35000,40000,45000,50000,100000001},{"Less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0.14249999999999999</v>
      </c>
      <c r="P2776" s="8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3">
        <f t="shared" si="262"/>
        <v>41310.918148148143</v>
      </c>
      <c r="T2776" s="13">
        <f t="shared" si="263"/>
        <v>41340.918148148143</v>
      </c>
      <c r="U2776" s="17" t="str">
        <f>LOOKUP(D2776,{0,1000,5000,10000,15000,20000,25000,30000,35000,40000,45000,50000,100000001},{"Less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0.03</v>
      </c>
      <c r="P2777" s="8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3">
        <f t="shared" si="262"/>
        <v>40862.805023148147</v>
      </c>
      <c r="T2777" s="13">
        <f t="shared" si="263"/>
        <v>40892.805023148147</v>
      </c>
      <c r="U2777" s="17" t="str">
        <f>LOOKUP(D2777,{0,1000,5000,10000,15000,20000,25000,30000,35000,40000,45000,50000,100000001},{"Less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7.8809523809523815E-2</v>
      </c>
      <c r="P2778" s="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3">
        <f t="shared" si="262"/>
        <v>42136.088842592588</v>
      </c>
      <c r="T2778" s="13">
        <f t="shared" si="263"/>
        <v>42167.088842592588</v>
      </c>
      <c r="U2778" s="17" t="str">
        <f>LOOKUP(D2778,{0,1000,5000,10000,15000,20000,25000,30000,35000,40000,45000,50000,100000001},{"Less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3.3333333333333335E-3</v>
      </c>
      <c r="P2779" s="8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3">
        <f t="shared" si="262"/>
        <v>42172.460694444446</v>
      </c>
      <c r="T2779" s="13">
        <f t="shared" si="263"/>
        <v>42202.460694444446</v>
      </c>
      <c r="U2779" s="17" t="str">
        <f>LOOKUP(D2779,{0,1000,5000,10000,15000,20000,25000,30000,35000,40000,45000,50000,100000001},{"Less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0.25545454545454543</v>
      </c>
      <c r="P2780" s="8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3">
        <f t="shared" si="262"/>
        <v>41846.769745370366</v>
      </c>
      <c r="T2780" s="13">
        <f t="shared" si="263"/>
        <v>41876.769745370366</v>
      </c>
      <c r="U2780" s="17" t="str">
        <f>LOOKUP(D2780,{0,1000,5000,10000,15000,20000,25000,30000,35000,40000,45000,50000,100000001},{"Less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2.12E-2</v>
      </c>
      <c r="P2781" s="8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3">
        <f t="shared" si="262"/>
        <v>42300.377557870372</v>
      </c>
      <c r="T2781" s="13">
        <f t="shared" si="263"/>
        <v>42330.419224537036</v>
      </c>
      <c r="U2781" s="17" t="str">
        <f>LOOKUP(D2781,{0,1000,5000,10000,15000,20000,25000,30000,35000,40000,45000,50000,100000001},{"Less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 s="8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3">
        <f t="shared" si="262"/>
        <v>42774.239444444444</v>
      </c>
      <c r="T2782" s="13">
        <f t="shared" si="263"/>
        <v>42804.239444444444</v>
      </c>
      <c r="U2782" s="17" t="str">
        <f>LOOKUP(D2782,{0,1000,5000,10000,15000,20000,25000,30000,35000,40000,45000,50000,100000001},{"Less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1.0528</v>
      </c>
      <c r="P2783" s="8">
        <f t="shared" si="259"/>
        <v>47</v>
      </c>
      <c r="Q2783" t="str">
        <f t="shared" si="260"/>
        <v>theater</v>
      </c>
      <c r="R2783" t="str">
        <f t="shared" si="261"/>
        <v>plays</v>
      </c>
      <c r="S2783" s="13">
        <f t="shared" si="262"/>
        <v>42018.733263888884</v>
      </c>
      <c r="T2783" s="13">
        <f t="shared" si="263"/>
        <v>42047.083333333336</v>
      </c>
      <c r="U2783" s="17" t="str">
        <f>LOOKUP(D2783,{0,1000,5000,10000,15000,20000,25000,30000,35000,40000,45000,50000,100000001},{"Less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1.2</v>
      </c>
      <c r="P2784" s="8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3">
        <f t="shared" si="262"/>
        <v>42026.716643518514</v>
      </c>
      <c r="T2784" s="13">
        <f t="shared" si="263"/>
        <v>42051.999305555553</v>
      </c>
      <c r="U2784" s="17" t="str">
        <f>LOOKUP(D2784,{0,1000,5000,10000,15000,20000,25000,30000,35000,40000,45000,50000,100000001},{"Less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1.145</v>
      </c>
      <c r="P2785" s="8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3">
        <f t="shared" si="262"/>
        <v>42103.326921296299</v>
      </c>
      <c r="T2785" s="13">
        <f t="shared" si="263"/>
        <v>42117.326921296299</v>
      </c>
      <c r="U2785" s="17" t="str">
        <f>LOOKUP(D2785,{0,1000,5000,10000,15000,20000,25000,30000,35000,40000,45000,50000,100000001},{"Less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1.19</v>
      </c>
      <c r="P2786" s="8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3">
        <f t="shared" si="262"/>
        <v>41920.579201388886</v>
      </c>
      <c r="T2786" s="13">
        <f t="shared" si="263"/>
        <v>41941.579201388886</v>
      </c>
      <c r="U2786" s="17" t="str">
        <f>LOOKUP(D2786,{0,1000,5000,10000,15000,20000,25000,30000,35000,40000,45000,50000,100000001},{"Less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1.0468</v>
      </c>
      <c r="P2787" s="8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3">
        <f t="shared" si="262"/>
        <v>42557.981099537035</v>
      </c>
      <c r="T2787" s="13">
        <f t="shared" si="263"/>
        <v>42587.666666666664</v>
      </c>
      <c r="U2787" s="17" t="str">
        <f>LOOKUP(D2787,{0,1000,5000,10000,15000,20000,25000,30000,35000,40000,45000,50000,100000001},{"Less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1.1783999999999999</v>
      </c>
      <c r="P2788" s="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3">
        <f t="shared" si="262"/>
        <v>41815.360879629625</v>
      </c>
      <c r="T2788" s="13">
        <f t="shared" si="263"/>
        <v>41829.360879629625</v>
      </c>
      <c r="U2788" s="17" t="str">
        <f>LOOKUP(D2788,{0,1000,5000,10000,15000,20000,25000,30000,35000,40000,45000,50000,100000001},{"Less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1.1970000000000001</v>
      </c>
      <c r="P2789" s="8">
        <f t="shared" si="259"/>
        <v>31.5</v>
      </c>
      <c r="Q2789" t="str">
        <f t="shared" si="260"/>
        <v>theater</v>
      </c>
      <c r="R2789" t="str">
        <f t="shared" si="261"/>
        <v>plays</v>
      </c>
      <c r="S2789" s="13">
        <f t="shared" si="262"/>
        <v>41807.990185185183</v>
      </c>
      <c r="T2789" s="13">
        <f t="shared" si="263"/>
        <v>41837.990185185183</v>
      </c>
      <c r="U2789" s="17" t="str">
        <f>LOOKUP(D2789,{0,1000,5000,10000,15000,20000,25000,30000,35000,40000,45000,50000,100000001},{"Less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1.0249999999999999</v>
      </c>
      <c r="P2790" s="8">
        <f t="shared" si="259"/>
        <v>102.5</v>
      </c>
      <c r="Q2790" t="str">
        <f t="shared" si="260"/>
        <v>theater</v>
      </c>
      <c r="R2790" t="str">
        <f t="shared" si="261"/>
        <v>plays</v>
      </c>
      <c r="S2790" s="13">
        <f t="shared" si="262"/>
        <v>42550.493553240733</v>
      </c>
      <c r="T2790" s="13">
        <f t="shared" si="263"/>
        <v>42580.493553240733</v>
      </c>
      <c r="U2790" s="17" t="str">
        <f>LOOKUP(D2790,{0,1000,5000,10000,15000,20000,25000,30000,35000,40000,45000,50000,100000001},{"Less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1.0116666666666667</v>
      </c>
      <c r="P2791" s="8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3">
        <f t="shared" si="262"/>
        <v>42055.804791666662</v>
      </c>
      <c r="T2791" s="13">
        <f t="shared" si="263"/>
        <v>42074.958333333336</v>
      </c>
      <c r="U2791" s="17" t="str">
        <f>LOOKUP(D2791,{0,1000,5000,10000,15000,20000,25000,30000,35000,40000,45000,50000,100000001},{"Less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1.0533333333333332</v>
      </c>
      <c r="P2792" s="8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3">
        <f t="shared" si="262"/>
        <v>42016.730358796289</v>
      </c>
      <c r="T2792" s="13">
        <f t="shared" si="263"/>
        <v>42046.730358796289</v>
      </c>
      <c r="U2792" s="17" t="str">
        <f>LOOKUP(D2792,{0,1000,5000,10000,15000,20000,25000,30000,35000,40000,45000,50000,100000001},{"Less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1.0249999999999999</v>
      </c>
      <c r="P2793" s="8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3">
        <f t="shared" si="262"/>
        <v>42591.691655092589</v>
      </c>
      <c r="T2793" s="13">
        <f t="shared" si="263"/>
        <v>42621.958333333336</v>
      </c>
      <c r="U2793" s="17" t="str">
        <f>LOOKUP(D2793,{0,1000,5000,10000,15000,20000,25000,30000,35000,40000,45000,50000,100000001},{"Less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1.0760000000000001</v>
      </c>
      <c r="P2794" s="8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3">
        <f t="shared" si="262"/>
        <v>42183.022673611107</v>
      </c>
      <c r="T2794" s="13">
        <f t="shared" si="263"/>
        <v>42228.022673611107</v>
      </c>
      <c r="U2794" s="17" t="str">
        <f>LOOKUP(D2794,{0,1000,5000,10000,15000,20000,25000,30000,35000,40000,45000,50000,100000001},{"Less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1.105675</v>
      </c>
      <c r="P2795" s="8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3">
        <f t="shared" si="262"/>
        <v>42176.210706018515</v>
      </c>
      <c r="T2795" s="13">
        <f t="shared" si="263"/>
        <v>42206.210706018515</v>
      </c>
      <c r="U2795" s="17" t="str">
        <f>LOOKUP(D2795,{0,1000,5000,10000,15000,20000,25000,30000,35000,40000,45000,50000,100000001},{"Less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1.5</v>
      </c>
      <c r="P2796" s="8">
        <f t="shared" si="259"/>
        <v>25</v>
      </c>
      <c r="Q2796" t="str">
        <f t="shared" si="260"/>
        <v>theater</v>
      </c>
      <c r="R2796" t="str">
        <f t="shared" si="261"/>
        <v>plays</v>
      </c>
      <c r="S2796" s="13">
        <f t="shared" si="262"/>
        <v>42416.48332175926</v>
      </c>
      <c r="T2796" s="13">
        <f t="shared" si="263"/>
        <v>42432.583333333336</v>
      </c>
      <c r="U2796" s="17" t="str">
        <f>LOOKUP(D2796,{0,1000,5000,10000,15000,20000,25000,30000,35000,40000,45000,50000,100000001},{"Less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1.0428571428571429</v>
      </c>
      <c r="P2797" s="8">
        <f t="shared" si="259"/>
        <v>36.5</v>
      </c>
      <c r="Q2797" t="str">
        <f t="shared" si="260"/>
        <v>theater</v>
      </c>
      <c r="R2797" t="str">
        <f t="shared" si="261"/>
        <v>plays</v>
      </c>
      <c r="S2797" s="13">
        <f t="shared" si="262"/>
        <v>41780.317604166667</v>
      </c>
      <c r="T2797" s="13">
        <f t="shared" si="263"/>
        <v>41796.75</v>
      </c>
      <c r="U2797" s="17" t="str">
        <f>LOOKUP(D2797,{0,1000,5000,10000,15000,20000,25000,30000,35000,40000,45000,50000,100000001},{"Less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1.155</v>
      </c>
      <c r="P2798" s="8">
        <f t="shared" si="259"/>
        <v>44</v>
      </c>
      <c r="Q2798" t="str">
        <f t="shared" si="260"/>
        <v>theater</v>
      </c>
      <c r="R2798" t="str">
        <f t="shared" si="261"/>
        <v>plays</v>
      </c>
      <c r="S2798" s="13">
        <f t="shared" si="262"/>
        <v>41795.319768518515</v>
      </c>
      <c r="T2798" s="13">
        <f t="shared" si="263"/>
        <v>41825.319768518515</v>
      </c>
      <c r="U2798" s="17" t="str">
        <f>LOOKUP(D2798,{0,1000,5000,10000,15000,20000,25000,30000,35000,40000,45000,50000,100000001},{"Less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1.02645125</v>
      </c>
      <c r="P2799" s="8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3">
        <f t="shared" si="262"/>
        <v>41798.731944444444</v>
      </c>
      <c r="T2799" s="13">
        <f t="shared" si="263"/>
        <v>41828.731944444444</v>
      </c>
      <c r="U2799" s="17" t="str">
        <f>LOOKUP(D2799,{0,1000,5000,10000,15000,20000,25000,30000,35000,40000,45000,50000,100000001},{"Less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1.014</v>
      </c>
      <c r="P2800" s="8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3">
        <f t="shared" si="262"/>
        <v>42201.466678240737</v>
      </c>
      <c r="T2800" s="13">
        <f t="shared" si="263"/>
        <v>42216.458333333336</v>
      </c>
      <c r="U2800" s="17" t="str">
        <f>LOOKUP(D2800,{0,1000,5000,10000,15000,20000,25000,30000,35000,40000,45000,50000,100000001},{"Less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1.1663479999999999</v>
      </c>
      <c r="P2801" s="8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3">
        <f t="shared" si="262"/>
        <v>42507.05636574074</v>
      </c>
      <c r="T2801" s="13">
        <f t="shared" si="263"/>
        <v>42538.458333333336</v>
      </c>
      <c r="U2801" s="17" t="str">
        <f>LOOKUP(D2801,{0,1000,5000,10000,15000,20000,25000,30000,35000,40000,45000,50000,100000001},{"Less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1.33</v>
      </c>
      <c r="P2802" s="8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3">
        <f t="shared" si="262"/>
        <v>41948.344513888886</v>
      </c>
      <c r="T2802" s="13">
        <f t="shared" si="263"/>
        <v>42008.344513888886</v>
      </c>
      <c r="U2802" s="17" t="str">
        <f>LOOKUP(D2802,{0,1000,5000,10000,15000,20000,25000,30000,35000,40000,45000,50000,100000001},{"Less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1.3320000000000001</v>
      </c>
      <c r="P2803" s="8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3">
        <f t="shared" si="262"/>
        <v>41900.034826388888</v>
      </c>
      <c r="T2803" s="13">
        <f t="shared" si="263"/>
        <v>41922.25</v>
      </c>
      <c r="U2803" s="17" t="str">
        <f>LOOKUP(D2803,{0,1000,5000,10000,15000,20000,25000,30000,35000,40000,45000,50000,100000001},{"Less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1.0183333333333333</v>
      </c>
      <c r="P2804" s="8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3">
        <f t="shared" si="262"/>
        <v>42192.438738425924</v>
      </c>
      <c r="T2804" s="13">
        <f t="shared" si="263"/>
        <v>42222.438738425924</v>
      </c>
      <c r="U2804" s="17" t="str">
        <f>LOOKUP(D2804,{0,1000,5000,10000,15000,20000,25000,30000,35000,40000,45000,50000,100000001},{"Less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1.2795000000000001</v>
      </c>
      <c r="P2805" s="8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3">
        <f t="shared" si="262"/>
        <v>42157.857361111113</v>
      </c>
      <c r="T2805" s="13">
        <f t="shared" si="263"/>
        <v>42200.791666666664</v>
      </c>
      <c r="U2805" s="17" t="str">
        <f>LOOKUP(D2805,{0,1000,5000,10000,15000,20000,25000,30000,35000,40000,45000,50000,100000001},{"Less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1.1499999999999999</v>
      </c>
      <c r="P2806" s="8">
        <f t="shared" si="259"/>
        <v>50</v>
      </c>
      <c r="Q2806" t="str">
        <f t="shared" si="260"/>
        <v>theater</v>
      </c>
      <c r="R2806" t="str">
        <f t="shared" si="261"/>
        <v>plays</v>
      </c>
      <c r="S2806" s="13">
        <f t="shared" si="262"/>
        <v>41881.245254629626</v>
      </c>
      <c r="T2806" s="13">
        <f t="shared" si="263"/>
        <v>41911.245254629626</v>
      </c>
      <c r="U2806" s="17" t="str">
        <f>LOOKUP(D2806,{0,1000,5000,10000,15000,20000,25000,30000,35000,40000,45000,50000,100000001},{"Less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1.1000000000000001</v>
      </c>
      <c r="P2807" s="8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3">
        <f t="shared" si="262"/>
        <v>42213.2971412037</v>
      </c>
      <c r="T2807" s="13">
        <f t="shared" si="263"/>
        <v>42238.2971412037</v>
      </c>
      <c r="U2807" s="17" t="str">
        <f>LOOKUP(D2807,{0,1000,5000,10000,15000,20000,25000,30000,35000,40000,45000,50000,100000001},{"Less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1.121</v>
      </c>
      <c r="P2808" s="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3">
        <f t="shared" si="262"/>
        <v>42185.058912037035</v>
      </c>
      <c r="T2808" s="13">
        <f t="shared" si="263"/>
        <v>42221.249999999993</v>
      </c>
      <c r="U2808" s="17" t="str">
        <f>LOOKUP(D2808,{0,1000,5000,10000,15000,20000,25000,30000,35000,40000,45000,50000,100000001},{"Less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09" spans="1:21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1.26</v>
      </c>
      <c r="P2809" s="8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3">
        <f t="shared" si="262"/>
        <v>42154.664791666662</v>
      </c>
      <c r="T2809" s="13">
        <f t="shared" si="263"/>
        <v>42184.664791666662</v>
      </c>
      <c r="U2809" s="17" t="str">
        <f>LOOKUP(D2809,{0,1000,5000,10000,15000,20000,25000,30000,35000,40000,45000,50000,100000001},{"Less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1.0024444444444445</v>
      </c>
      <c r="P2810" s="8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3">
        <f t="shared" si="262"/>
        <v>42208.638136574074</v>
      </c>
      <c r="T2810" s="13">
        <f t="shared" si="263"/>
        <v>42238.638136574074</v>
      </c>
      <c r="U2810" s="17" t="str">
        <f>LOOKUP(D2810,{0,1000,5000,10000,15000,20000,25000,30000,35000,40000,45000,50000,100000001},{"Less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1.024</v>
      </c>
      <c r="P2811" s="8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3">
        <f t="shared" si="262"/>
        <v>42451.288483796299</v>
      </c>
      <c r="T2811" s="13">
        <f t="shared" si="263"/>
        <v>42459.402083333327</v>
      </c>
      <c r="U2811" s="17" t="str">
        <f>LOOKUP(D2811,{0,1000,5000,10000,15000,20000,25000,30000,35000,40000,45000,50000,100000001},{"Less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1.0820000000000001</v>
      </c>
      <c r="P2812" s="8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3">
        <f t="shared" si="262"/>
        <v>41758.931296296294</v>
      </c>
      <c r="T2812" s="13">
        <f t="shared" si="263"/>
        <v>41790.957638888889</v>
      </c>
      <c r="U2812" s="17" t="str">
        <f>LOOKUP(D2812,{0,1000,5000,10000,15000,20000,25000,30000,35000,40000,45000,50000,100000001},{"Less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1.0026999999999999</v>
      </c>
      <c r="P2813" s="8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3">
        <f t="shared" si="262"/>
        <v>42028.288229166668</v>
      </c>
      <c r="T2813" s="13">
        <f t="shared" si="263"/>
        <v>42058.288229166668</v>
      </c>
      <c r="U2813" s="17" t="str">
        <f>LOOKUP(D2813,{0,1000,5000,10000,15000,20000,25000,30000,35000,40000,45000,50000,100000001},{"Less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1.133</v>
      </c>
      <c r="P2814" s="8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3">
        <f t="shared" si="262"/>
        <v>42054.535856481474</v>
      </c>
      <c r="T2814" s="13">
        <f t="shared" si="263"/>
        <v>42099.958333333336</v>
      </c>
      <c r="U2814" s="17" t="str">
        <f>LOOKUP(D2814,{0,1000,5000,10000,15000,20000,25000,30000,35000,40000,45000,50000,100000001},{"Less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1.2757571428571428</v>
      </c>
      <c r="P2815" s="8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3">
        <f t="shared" si="262"/>
        <v>42693.534270833326</v>
      </c>
      <c r="T2815" s="13">
        <f t="shared" si="263"/>
        <v>42718.534270833326</v>
      </c>
      <c r="U2815" s="17" t="str">
        <f>LOOKUP(D2815,{0,1000,5000,10000,15000,20000,25000,30000,35000,40000,45000,50000,100000001},{"Less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1.0773333333333333</v>
      </c>
      <c r="P2816" s="8">
        <f t="shared" si="259"/>
        <v>25.25</v>
      </c>
      <c r="Q2816" t="str">
        <f t="shared" si="260"/>
        <v>theater</v>
      </c>
      <c r="R2816" t="str">
        <f t="shared" si="261"/>
        <v>plays</v>
      </c>
      <c r="S2816" s="13">
        <f t="shared" si="262"/>
        <v>42103.191145833327</v>
      </c>
      <c r="T2816" s="13">
        <f t="shared" si="263"/>
        <v>42133.191145833327</v>
      </c>
      <c r="U2816" s="17" t="str">
        <f>LOOKUP(D2816,{0,1000,5000,10000,15000,20000,25000,30000,35000,40000,45000,50000,100000001},{"Less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2.42</v>
      </c>
      <c r="P2817" s="8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3">
        <f t="shared" si="262"/>
        <v>42559.568391203698</v>
      </c>
      <c r="T2817" s="13">
        <f t="shared" si="263"/>
        <v>42589.568391203698</v>
      </c>
      <c r="U2817" s="17" t="str">
        <f>LOOKUP(D2817,{0,1000,5000,10000,15000,20000,25000,30000,35000,40000,45000,50000,100000001},{"Less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58"/>
        <v>1.4156666666666666</v>
      </c>
      <c r="P2818" s="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3">
        <f t="shared" si="262"/>
        <v>42188.259166666663</v>
      </c>
      <c r="T2818" s="13">
        <f t="shared" si="263"/>
        <v>42218.458333333336</v>
      </c>
      <c r="U2818" s="17" t="str">
        <f>LOOKUP(D2818,{0,1000,5000,10000,15000,20000,25000,30000,35000,40000,45000,50000,100000001},{"Less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264">E2819/D2819</f>
        <v>1.3</v>
      </c>
      <c r="P2819" s="8">
        <f t="shared" ref="P2819:P2882" si="265">E2819/L2819</f>
        <v>23.636363636363637</v>
      </c>
      <c r="Q2819" t="str">
        <f t="shared" ref="Q2819:Q2882" si="266">LEFT(N2819,SEARCH("/",N2819)-1)</f>
        <v>theater</v>
      </c>
      <c r="R2819" t="str">
        <f t="shared" ref="R2819:R2882" si="267">MID(N2819,SEARCH("/",N2819)+1,255)</f>
        <v>plays</v>
      </c>
      <c r="S2819" s="13">
        <f t="shared" ref="S2819:S2882" si="268">(((J2819/60)/60)/24)+DATE(1970,1,1)+(-5/24)</f>
        <v>42023.42664351852</v>
      </c>
      <c r="T2819" s="13">
        <f t="shared" ref="T2819:T2882" si="269">(((I2819/60)/60)/24)+DATE(1970,1,1)+(-5/24)</f>
        <v>42063.42664351852</v>
      </c>
      <c r="U2819" s="17" t="str">
        <f>LOOKUP(D2819,{0,1000,5000,10000,15000,20000,25000,30000,35000,40000,45000,50000,100000001},{"Less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1.0603</v>
      </c>
      <c r="P2820" s="8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3">
        <f t="shared" si="268"/>
        <v>42250.389884259253</v>
      </c>
      <c r="T2820" s="13">
        <f t="shared" si="269"/>
        <v>42270.389884259253</v>
      </c>
      <c r="U2820" s="17" t="str">
        <f>LOOKUP(D2820,{0,1000,5000,10000,15000,20000,25000,30000,35000,40000,45000,50000,100000001},{"Less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1.048</v>
      </c>
      <c r="P2821" s="8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3">
        <f t="shared" si="268"/>
        <v>42139.317233796297</v>
      </c>
      <c r="T2821" s="13">
        <f t="shared" si="269"/>
        <v>42169.317233796297</v>
      </c>
      <c r="U2821" s="17" t="str">
        <f>LOOKUP(D2821,{0,1000,5000,10000,15000,20000,25000,30000,35000,40000,45000,50000,100000001},{"Less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1.36</v>
      </c>
      <c r="P2822" s="8">
        <f t="shared" si="265"/>
        <v>13.6</v>
      </c>
      <c r="Q2822" t="str">
        <f t="shared" si="266"/>
        <v>theater</v>
      </c>
      <c r="R2822" t="str">
        <f t="shared" si="267"/>
        <v>plays</v>
      </c>
      <c r="S2822" s="13">
        <f t="shared" si="268"/>
        <v>42401.402650462966</v>
      </c>
      <c r="T2822" s="13">
        <f t="shared" si="269"/>
        <v>42425.791666666664</v>
      </c>
      <c r="U2822" s="17" t="str">
        <f>LOOKUP(D2822,{0,1000,5000,10000,15000,20000,25000,30000,35000,40000,45000,50000,100000001},{"Less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</v>
      </c>
      <c r="P2823" s="8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3">
        <f t="shared" si="268"/>
        <v>41875.714525462965</v>
      </c>
      <c r="T2823" s="13">
        <f t="shared" si="269"/>
        <v>41905.714525462965</v>
      </c>
      <c r="U2823" s="17" t="str">
        <f>LOOKUP(D2823,{0,1000,5000,10000,15000,20000,25000,30000,35000,40000,45000,50000,100000001},{"Less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</v>
      </c>
      <c r="P2824" s="8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3">
        <f t="shared" si="268"/>
        <v>42060.475601851846</v>
      </c>
      <c r="T2824" s="13">
        <f t="shared" si="269"/>
        <v>42090.433935185189</v>
      </c>
      <c r="U2824" s="17" t="str">
        <f>LOOKUP(D2824,{0,1000,5000,10000,15000,20000,25000,30000,35000,40000,45000,50000,100000001},{"Less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1.24</v>
      </c>
      <c r="P2825" s="8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3">
        <f t="shared" si="268"/>
        <v>42066.803310185183</v>
      </c>
      <c r="T2825" s="13">
        <f t="shared" si="269"/>
        <v>42094.749305555553</v>
      </c>
      <c r="U2825" s="17" t="str">
        <f>LOOKUP(D2825,{0,1000,5000,10000,15000,20000,25000,30000,35000,40000,45000,50000,100000001},{"Less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1.1692307692307693</v>
      </c>
      <c r="P2826" s="8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3">
        <f t="shared" si="268"/>
        <v>42136.0624537037</v>
      </c>
      <c r="T2826" s="13">
        <f t="shared" si="269"/>
        <v>42167.863194444442</v>
      </c>
      <c r="U2826" s="17" t="str">
        <f>LOOKUP(D2826,{0,1000,5000,10000,15000,20000,25000,30000,35000,40000,45000,50000,100000001},{"Less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1.0333333333333334</v>
      </c>
      <c r="P2827" s="8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3">
        <f t="shared" si="268"/>
        <v>42312.584328703706</v>
      </c>
      <c r="T2827" s="13">
        <f t="shared" si="269"/>
        <v>42342.584328703706</v>
      </c>
      <c r="U2827" s="17" t="str">
        <f>LOOKUP(D2827,{0,1000,5000,10000,15000,20000,25000,30000,35000,40000,45000,50000,100000001},{"Less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1.0774999999999999</v>
      </c>
      <c r="P2828" s="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3">
        <f t="shared" si="268"/>
        <v>42170.826527777775</v>
      </c>
      <c r="T2828" s="13">
        <f t="shared" si="269"/>
        <v>42195.083333333336</v>
      </c>
      <c r="U2828" s="17" t="str">
        <f>LOOKUP(D2828,{0,1000,5000,10000,15000,20000,25000,30000,35000,40000,45000,50000,100000001},{"Less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1.2024999999999999</v>
      </c>
      <c r="P2829" s="8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3">
        <f t="shared" si="268"/>
        <v>42494.475300925922</v>
      </c>
      <c r="T2829" s="13">
        <f t="shared" si="269"/>
        <v>42524.479166666664</v>
      </c>
      <c r="U2829" s="17" t="str">
        <f>LOOKUP(D2829,{0,1000,5000,10000,15000,20000,25000,30000,35000,40000,45000,50000,100000001},{"Less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1.0037894736842106</v>
      </c>
      <c r="P2830" s="8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3">
        <f t="shared" si="268"/>
        <v>42254.056354166663</v>
      </c>
      <c r="T2830" s="13">
        <f t="shared" si="269"/>
        <v>42279.749999999993</v>
      </c>
      <c r="U2830" s="17" t="str">
        <f>LOOKUP(D2830,{0,1000,5000,10000,15000,20000,25000,30000,35000,40000,45000,50000,100000001},{"Less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1.0651999999999999</v>
      </c>
      <c r="P2831" s="8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3">
        <f t="shared" si="268"/>
        <v>42495.225902777776</v>
      </c>
      <c r="T2831" s="13">
        <f t="shared" si="269"/>
        <v>42523.225902777776</v>
      </c>
      <c r="U2831" s="17" t="str">
        <f>LOOKUP(D2831,{0,1000,5000,10000,15000,20000,25000,30000,35000,40000,45000,50000,100000001},{"Less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</v>
      </c>
      <c r="P2832" s="8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3">
        <f t="shared" si="268"/>
        <v>41758.631342592591</v>
      </c>
      <c r="T2832" s="13">
        <f t="shared" si="269"/>
        <v>41770.957638888889</v>
      </c>
      <c r="U2832" s="17" t="str">
        <f>LOOKUP(D2832,{0,1000,5000,10000,15000,20000,25000,30000,35000,40000,45000,50000,100000001},{"Less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1.1066666666666667</v>
      </c>
      <c r="P2833" s="8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3">
        <f t="shared" si="268"/>
        <v>42171.616550925923</v>
      </c>
      <c r="T2833" s="13">
        <f t="shared" si="269"/>
        <v>42201.616550925923</v>
      </c>
      <c r="U2833" s="17" t="str">
        <f>LOOKUP(D2833,{0,1000,5000,10000,15000,20000,25000,30000,35000,40000,45000,50000,100000001},{"Less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1.1471959999999999</v>
      </c>
      <c r="P2834" s="8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3">
        <f t="shared" si="268"/>
        <v>41938.501087962963</v>
      </c>
      <c r="T2834" s="13">
        <f t="shared" si="269"/>
        <v>41966.708333333336</v>
      </c>
      <c r="U2834" s="17" t="str">
        <f>LOOKUP(D2834,{0,1000,5000,10000,15000,20000,25000,30000,35000,40000,45000,50000,100000001},{"Less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5" spans="1:21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1.0825925925925926</v>
      </c>
      <c r="P2835" s="8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3">
        <f t="shared" si="268"/>
        <v>42267.919363425921</v>
      </c>
      <c r="T2835" s="13">
        <f t="shared" si="269"/>
        <v>42287.874999999993</v>
      </c>
      <c r="U2835" s="17" t="str">
        <f>LOOKUP(D2835,{0,1000,5000,10000,15000,20000,25000,30000,35000,40000,45000,50000,100000001},{"Less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1.7</v>
      </c>
      <c r="P2836" s="8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3">
        <f t="shared" si="268"/>
        <v>42019.751504629625</v>
      </c>
      <c r="T2836" s="13">
        <f t="shared" si="269"/>
        <v>42034.751504629625</v>
      </c>
      <c r="U2836" s="17" t="str">
        <f>LOOKUP(D2836,{0,1000,5000,10000,15000,20000,25000,30000,35000,40000,45000,50000,100000001},{"Less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1.8709899999999999</v>
      </c>
      <c r="P2837" s="8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3">
        <f t="shared" si="268"/>
        <v>42313.495567129627</v>
      </c>
      <c r="T2837" s="13">
        <f t="shared" si="269"/>
        <v>42342.791666666664</v>
      </c>
      <c r="U2837" s="17" t="str">
        <f>LOOKUP(D2837,{0,1000,5000,10000,15000,20000,25000,30000,35000,40000,45000,50000,100000001},{"Less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1.0777777777777777</v>
      </c>
      <c r="P2838" s="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3">
        <f t="shared" si="268"/>
        <v>42746.053449074076</v>
      </c>
      <c r="T2838" s="13">
        <f t="shared" si="269"/>
        <v>42783.999305555553</v>
      </c>
      <c r="U2838" s="17" t="str">
        <f>LOOKUP(D2838,{0,1000,5000,10000,15000,20000,25000,30000,35000,40000,45000,50000,100000001},{"Less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</v>
      </c>
      <c r="P2839" s="8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3">
        <f t="shared" si="268"/>
        <v>42307.700046296297</v>
      </c>
      <c r="T2839" s="13">
        <f t="shared" si="269"/>
        <v>42347.741712962961</v>
      </c>
      <c r="U2839" s="17" t="str">
        <f>LOOKUP(D2839,{0,1000,5000,10000,15000,20000,25000,30000,35000,40000,45000,50000,100000001},{"Less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1.2024999999999999</v>
      </c>
      <c r="P2840" s="8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3">
        <f t="shared" si="268"/>
        <v>41842.399259259255</v>
      </c>
      <c r="T2840" s="13">
        <f t="shared" si="269"/>
        <v>41864.708333333328</v>
      </c>
      <c r="U2840" s="17" t="str">
        <f>LOOKUP(D2840,{0,1000,5000,10000,15000,20000,25000,30000,35000,40000,45000,50000,100000001},{"Less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1.1142857142857143</v>
      </c>
      <c r="P2841" s="8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3">
        <f t="shared" si="268"/>
        <v>41853.031874999993</v>
      </c>
      <c r="T2841" s="13">
        <f t="shared" si="269"/>
        <v>41875.999305555553</v>
      </c>
      <c r="U2841" s="17" t="str">
        <f>LOOKUP(D2841,{0,1000,5000,10000,15000,20000,25000,30000,35000,40000,45000,50000,100000001},{"Less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1.04</v>
      </c>
      <c r="P2842" s="8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3">
        <f t="shared" si="268"/>
        <v>42059.827303240738</v>
      </c>
      <c r="T2842" s="13">
        <f t="shared" si="269"/>
        <v>42081.499999999993</v>
      </c>
      <c r="U2842" s="17" t="str">
        <f>LOOKUP(D2842,{0,1000,5000,10000,15000,20000,25000,30000,35000,40000,45000,50000,100000001},{"Less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0.01</v>
      </c>
      <c r="P2843" s="8">
        <f t="shared" si="265"/>
        <v>10</v>
      </c>
      <c r="Q2843" t="str">
        <f t="shared" si="266"/>
        <v>theater</v>
      </c>
      <c r="R2843" t="str">
        <f t="shared" si="267"/>
        <v>plays</v>
      </c>
      <c r="S2843" s="13">
        <f t="shared" si="268"/>
        <v>42291.53121527777</v>
      </c>
      <c r="T2843" s="13">
        <f t="shared" si="269"/>
        <v>42351.572881944441</v>
      </c>
      <c r="U2843" s="17" t="str">
        <f>LOOKUP(D2843,{0,1000,5000,10000,15000,20000,25000,30000,35000,40000,45000,50000,100000001},{"Less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 s="8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3">
        <f t="shared" si="268"/>
        <v>41784.744155092587</v>
      </c>
      <c r="T2844" s="13">
        <f t="shared" si="269"/>
        <v>41811.25</v>
      </c>
      <c r="U2844" s="17" t="str">
        <f>LOOKUP(D2844,{0,1000,5000,10000,15000,20000,25000,30000,35000,40000,45000,50000,100000001},{"Less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 s="8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3">
        <f t="shared" si="268"/>
        <v>42492.529513888883</v>
      </c>
      <c r="T2845" s="13">
        <f t="shared" si="269"/>
        <v>42533.958333333336</v>
      </c>
      <c r="U2845" s="17" t="str">
        <f>LOOKUP(D2845,{0,1000,5000,10000,15000,20000,25000,30000,35000,40000,45000,50000,100000001},{"Less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5.4545454545454543E-2</v>
      </c>
      <c r="P2846" s="8">
        <f t="shared" si="265"/>
        <v>30</v>
      </c>
      <c r="Q2846" t="str">
        <f t="shared" si="266"/>
        <v>theater</v>
      </c>
      <c r="R2846" t="str">
        <f t="shared" si="267"/>
        <v>plays</v>
      </c>
      <c r="S2846" s="13">
        <f t="shared" si="268"/>
        <v>42709.337731481479</v>
      </c>
      <c r="T2846" s="13">
        <f t="shared" si="269"/>
        <v>42739.337731481479</v>
      </c>
      <c r="U2846" s="17" t="str">
        <f>LOOKUP(D2846,{0,1000,5000,10000,15000,20000,25000,30000,35000,40000,45000,50000,100000001},{"Less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0.31546666666666667</v>
      </c>
      <c r="P2847" s="8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3">
        <f t="shared" si="268"/>
        <v>42102.808252314811</v>
      </c>
      <c r="T2847" s="13">
        <f t="shared" si="269"/>
        <v>42162.808252314811</v>
      </c>
      <c r="U2847" s="17" t="str">
        <f>LOOKUP(D2847,{0,1000,5000,10000,15000,20000,25000,30000,35000,40000,45000,50000,100000001},{"Less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 s="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3">
        <f t="shared" si="268"/>
        <v>42108.483726851853</v>
      </c>
      <c r="T2848" s="13">
        <f t="shared" si="269"/>
        <v>42153.483726851853</v>
      </c>
      <c r="U2848" s="17" t="str">
        <f>LOOKUP(D2848,{0,1000,5000,10000,15000,20000,25000,30000,35000,40000,45000,50000,100000001},{"Less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 s="8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3">
        <f t="shared" si="268"/>
        <v>42453.597974537035</v>
      </c>
      <c r="T2849" s="13">
        <f t="shared" si="269"/>
        <v>42513.597974537035</v>
      </c>
      <c r="U2849" s="17" t="str">
        <f>LOOKUP(D2849,{0,1000,5000,10000,15000,20000,25000,30000,35000,40000,45000,50000,100000001},{"Less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2E-3</v>
      </c>
      <c r="P2850" s="8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3">
        <f t="shared" si="268"/>
        <v>42123.440497685187</v>
      </c>
      <c r="T2850" s="13">
        <f t="shared" si="269"/>
        <v>42153.440497685187</v>
      </c>
      <c r="U2850" s="17" t="str">
        <f>LOOKUP(D2850,{0,1000,5000,10000,15000,20000,25000,30000,35000,40000,45000,50000,100000001},{"Less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0.01</v>
      </c>
      <c r="P2851" s="8">
        <f t="shared" si="265"/>
        <v>5</v>
      </c>
      <c r="Q2851" t="str">
        <f t="shared" si="266"/>
        <v>theater</v>
      </c>
      <c r="R2851" t="str">
        <f t="shared" si="267"/>
        <v>plays</v>
      </c>
      <c r="S2851" s="13">
        <f t="shared" si="268"/>
        <v>42453.219907407409</v>
      </c>
      <c r="T2851" s="13">
        <f t="shared" si="269"/>
        <v>42483.219907407409</v>
      </c>
      <c r="U2851" s="17" t="str">
        <f>LOOKUP(D2851,{0,1000,5000,10000,15000,20000,25000,30000,35000,40000,45000,50000,100000001},{"Less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3.8875E-2</v>
      </c>
      <c r="P2852" s="8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3">
        <f t="shared" si="268"/>
        <v>41857.798738425925</v>
      </c>
      <c r="T2852" s="13">
        <f t="shared" si="269"/>
        <v>41887.798738425925</v>
      </c>
      <c r="U2852" s="17" t="str">
        <f>LOOKUP(D2852,{0,1000,5000,10000,15000,20000,25000,30000,35000,40000,45000,50000,100000001},{"Less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 s="8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3">
        <f t="shared" si="268"/>
        <v>42389.794317129628</v>
      </c>
      <c r="T2853" s="13">
        <f t="shared" si="269"/>
        <v>42398.761805555558</v>
      </c>
      <c r="U2853" s="17" t="str">
        <f>LOOKUP(D2853,{0,1000,5000,10000,15000,20000,25000,30000,35000,40000,45000,50000,100000001},{"Less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1.9E-2</v>
      </c>
      <c r="P2854" s="8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3">
        <f t="shared" si="268"/>
        <v>41780.836840277778</v>
      </c>
      <c r="T2854" s="13">
        <f t="shared" si="269"/>
        <v>41810.836840277778</v>
      </c>
      <c r="U2854" s="17" t="str">
        <f>LOOKUP(D2854,{0,1000,5000,10000,15000,20000,25000,30000,35000,40000,45000,50000,100000001},{"Less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 s="8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3">
        <f t="shared" si="268"/>
        <v>41835.98260416666</v>
      </c>
      <c r="T2855" s="13">
        <f t="shared" si="269"/>
        <v>41895.98260416666</v>
      </c>
      <c r="U2855" s="17" t="str">
        <f>LOOKUP(D2855,{0,1000,5000,10000,15000,20000,25000,30000,35000,40000,45000,50000,100000001},{"Less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0.41699999999999998</v>
      </c>
      <c r="P2856" s="8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3">
        <f t="shared" si="268"/>
        <v>42111.508321759255</v>
      </c>
      <c r="T2856" s="13">
        <f t="shared" si="269"/>
        <v>42131.508321759255</v>
      </c>
      <c r="U2856" s="17" t="str">
        <f>LOOKUP(D2856,{0,1000,5000,10000,15000,20000,25000,30000,35000,40000,45000,50000,100000001},{"Less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0.5</v>
      </c>
      <c r="P2857" s="8">
        <f t="shared" si="265"/>
        <v>60</v>
      </c>
      <c r="Q2857" t="str">
        <f t="shared" si="266"/>
        <v>theater</v>
      </c>
      <c r="R2857" t="str">
        <f t="shared" si="267"/>
        <v>plays</v>
      </c>
      <c r="S2857" s="13">
        <f t="shared" si="268"/>
        <v>42369.799432870372</v>
      </c>
      <c r="T2857" s="13">
        <f t="shared" si="269"/>
        <v>42398.773611111108</v>
      </c>
      <c r="U2857" s="17" t="str">
        <f>LOOKUP(D2857,{0,1000,5000,10000,15000,20000,25000,30000,35000,40000,45000,50000,100000001},{"Less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4.8666666666666664E-2</v>
      </c>
      <c r="P2858" s="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3">
        <f t="shared" si="268"/>
        <v>42164.829247685186</v>
      </c>
      <c r="T2858" s="13">
        <f t="shared" si="269"/>
        <v>42224.69027777778</v>
      </c>
      <c r="U2858" s="17" t="str">
        <f>LOOKUP(D2858,{0,1000,5000,10000,15000,20000,25000,30000,35000,40000,45000,50000,100000001},{"Less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0.19736842105263158</v>
      </c>
      <c r="P2859" s="8">
        <f t="shared" si="265"/>
        <v>500</v>
      </c>
      <c r="Q2859" t="str">
        <f t="shared" si="266"/>
        <v>theater</v>
      </c>
      <c r="R2859" t="str">
        <f t="shared" si="267"/>
        <v>plays</v>
      </c>
      <c r="S2859" s="13">
        <f t="shared" si="268"/>
        <v>42726.711747685178</v>
      </c>
      <c r="T2859" s="13">
        <f t="shared" si="269"/>
        <v>42786.541666666664</v>
      </c>
      <c r="U2859" s="17" t="str">
        <f>LOOKUP(D2859,{0,1000,5000,10000,15000,20000,25000,30000,35000,40000,45000,50000,100000001},{"Less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 s="8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3">
        <f t="shared" si="268"/>
        <v>41954.336747685178</v>
      </c>
      <c r="T2860" s="13">
        <f t="shared" si="269"/>
        <v>41978.269444444442</v>
      </c>
      <c r="U2860" s="17" t="str">
        <f>LOOKUP(D2860,{0,1000,5000,10000,15000,20000,25000,30000,35000,40000,45000,50000,100000001},{"Less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1.7500000000000002E-2</v>
      </c>
      <c r="P2861" s="8">
        <f t="shared" si="265"/>
        <v>35</v>
      </c>
      <c r="Q2861" t="str">
        <f t="shared" si="266"/>
        <v>theater</v>
      </c>
      <c r="R2861" t="str">
        <f t="shared" si="267"/>
        <v>plays</v>
      </c>
      <c r="S2861" s="13">
        <f t="shared" si="268"/>
        <v>42233.153981481482</v>
      </c>
      <c r="T2861" s="13">
        <f t="shared" si="269"/>
        <v>42293.153981481482</v>
      </c>
      <c r="U2861" s="17" t="str">
        <f>LOOKUP(D2861,{0,1000,5000,10000,15000,20000,25000,30000,35000,40000,45000,50000,100000001},{"Less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6.6500000000000004E-2</v>
      </c>
      <c r="P2862" s="8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3">
        <f t="shared" si="268"/>
        <v>42480.592314814807</v>
      </c>
      <c r="T2862" s="13">
        <f t="shared" si="269"/>
        <v>42540.592314814807</v>
      </c>
      <c r="U2862" s="17" t="str">
        <f>LOOKUP(D2862,{0,1000,5000,10000,15000,20000,25000,30000,35000,40000,45000,50000,100000001},{"Less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0.32</v>
      </c>
      <c r="P2863" s="8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3">
        <f t="shared" si="268"/>
        <v>42257.3825</v>
      </c>
      <c r="T2863" s="13">
        <f t="shared" si="269"/>
        <v>42271.3825</v>
      </c>
      <c r="U2863" s="17" t="str">
        <f>LOOKUP(D2863,{0,1000,5000,10000,15000,20000,25000,30000,35000,40000,45000,50000,100000001},{"Less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4.3307086614173228E-3</v>
      </c>
      <c r="P2864" s="8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3">
        <f t="shared" si="268"/>
        <v>41784.581354166665</v>
      </c>
      <c r="T2864" s="13">
        <f t="shared" si="269"/>
        <v>41814.581354166665</v>
      </c>
      <c r="U2864" s="17" t="str">
        <f>LOOKUP(D2864,{0,1000,5000,10000,15000,20000,25000,30000,35000,40000,45000,50000,100000001},{"Less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4.0000000000000002E-4</v>
      </c>
      <c r="P2865" s="8">
        <f t="shared" si="265"/>
        <v>20</v>
      </c>
      <c r="Q2865" t="str">
        <f t="shared" si="266"/>
        <v>theater</v>
      </c>
      <c r="R2865" t="str">
        <f t="shared" si="267"/>
        <v>plays</v>
      </c>
      <c r="S2865" s="13">
        <f t="shared" si="268"/>
        <v>41831.46670138889</v>
      </c>
      <c r="T2865" s="13">
        <f t="shared" si="269"/>
        <v>41891.46670138889</v>
      </c>
      <c r="U2865" s="17" t="str">
        <f>LOOKUP(D2865,{0,1000,5000,10000,15000,20000,25000,30000,35000,40000,45000,50000,100000001},{"Less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866" spans="1:2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1.6E-2</v>
      </c>
      <c r="P2866" s="8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3">
        <f t="shared" si="268"/>
        <v>42172.405173611107</v>
      </c>
      <c r="T2866" s="13">
        <f t="shared" si="269"/>
        <v>42202.345833333333</v>
      </c>
      <c r="U2866" s="17" t="str">
        <f>LOOKUP(D2866,{0,1000,5000,10000,15000,20000,25000,30000,35000,40000,45000,50000,100000001},{"Less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 s="8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3">
        <f t="shared" si="268"/>
        <v>41949.905775462961</v>
      </c>
      <c r="T2867" s="13">
        <f t="shared" si="269"/>
        <v>42009.905775462961</v>
      </c>
      <c r="U2867" s="17" t="str">
        <f>LOOKUP(D2867,{0,1000,5000,10000,15000,20000,25000,30000,35000,40000,45000,50000,100000001},{"Less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8.9999999999999993E-3</v>
      </c>
      <c r="P2868" s="8">
        <f t="shared" si="265"/>
        <v>22.5</v>
      </c>
      <c r="Q2868" t="str">
        <f t="shared" si="266"/>
        <v>theater</v>
      </c>
      <c r="R2868" t="str">
        <f t="shared" si="267"/>
        <v>plays</v>
      </c>
      <c r="S2868" s="13">
        <f t="shared" si="268"/>
        <v>42627.746770833335</v>
      </c>
      <c r="T2868" s="13">
        <f t="shared" si="269"/>
        <v>42657.708333333336</v>
      </c>
      <c r="U2868" s="17" t="str">
        <f>LOOKUP(D2868,{0,1000,5000,10000,15000,20000,25000,30000,35000,40000,45000,50000,100000001},{"Less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0.2016</v>
      </c>
      <c r="P2869" s="8">
        <f t="shared" si="265"/>
        <v>50.4</v>
      </c>
      <c r="Q2869" t="str">
        <f t="shared" si="266"/>
        <v>theater</v>
      </c>
      <c r="R2869" t="str">
        <f t="shared" si="267"/>
        <v>plays</v>
      </c>
      <c r="S2869" s="13">
        <f t="shared" si="268"/>
        <v>42530.986944444441</v>
      </c>
      <c r="T2869" s="13">
        <f t="shared" si="269"/>
        <v>42554.958333333336</v>
      </c>
      <c r="U2869" s="17" t="str">
        <f>LOOKUP(D2869,{0,1000,5000,10000,15000,20000,25000,30000,35000,40000,45000,50000,100000001},{"Less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0.42011733333333334</v>
      </c>
      <c r="P2870" s="8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3">
        <f t="shared" si="268"/>
        <v>42618.618680555555</v>
      </c>
      <c r="T2870" s="13">
        <f t="shared" si="269"/>
        <v>42648.618680555555</v>
      </c>
      <c r="U2870" s="17" t="str">
        <f>LOOKUP(D2870,{0,1000,5000,10000,15000,20000,25000,30000,35000,40000,45000,50000,100000001},{"Less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8.8500000000000002E-3</v>
      </c>
      <c r="P2871" s="8">
        <f t="shared" si="265"/>
        <v>35.4</v>
      </c>
      <c r="Q2871" t="str">
        <f t="shared" si="266"/>
        <v>theater</v>
      </c>
      <c r="R2871" t="str">
        <f t="shared" si="267"/>
        <v>plays</v>
      </c>
      <c r="S2871" s="13">
        <f t="shared" si="268"/>
        <v>42540.385196759256</v>
      </c>
      <c r="T2871" s="13">
        <f t="shared" si="269"/>
        <v>42570.385196759256</v>
      </c>
      <c r="U2871" s="17" t="str">
        <f>LOOKUP(D2871,{0,1000,5000,10000,15000,20000,25000,30000,35000,40000,45000,50000,100000001},{"Less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0.15</v>
      </c>
      <c r="P2872" s="8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3">
        <f t="shared" si="268"/>
        <v>41745.981076388889</v>
      </c>
      <c r="T2872" s="13">
        <f t="shared" si="269"/>
        <v>41775.981076388889</v>
      </c>
      <c r="U2872" s="17" t="str">
        <f>LOOKUP(D2872,{0,1000,5000,10000,15000,20000,25000,30000,35000,40000,45000,50000,100000001},{"Less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4.6699999999999998E-2</v>
      </c>
      <c r="P2873" s="8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3">
        <f t="shared" si="268"/>
        <v>41974.530243055553</v>
      </c>
      <c r="T2873" s="13">
        <f t="shared" si="269"/>
        <v>41994.530243055553</v>
      </c>
      <c r="U2873" s="17" t="str">
        <f>LOOKUP(D2873,{0,1000,5000,10000,15000,20000,25000,30000,35000,40000,45000,50000,100000001},{"Less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 s="8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3">
        <f t="shared" si="268"/>
        <v>42114.907847222225</v>
      </c>
      <c r="T2874" s="13">
        <f t="shared" si="269"/>
        <v>42174.907847222225</v>
      </c>
      <c r="U2874" s="17" t="str">
        <f>LOOKUP(D2874,{0,1000,5000,10000,15000,20000,25000,30000,35000,40000,45000,50000,100000001},{"Less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0.38119999999999998</v>
      </c>
      <c r="P2875" s="8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3">
        <f t="shared" si="268"/>
        <v>42002.609155092585</v>
      </c>
      <c r="T2875" s="13">
        <f t="shared" si="269"/>
        <v>42032.609155092585</v>
      </c>
      <c r="U2875" s="17" t="str">
        <f>LOOKUP(D2875,{0,1000,5000,10000,15000,20000,25000,30000,35000,40000,45000,50000,100000001},{"Less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5.4199999999999998E-2</v>
      </c>
      <c r="P2876" s="8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3">
        <f t="shared" si="268"/>
        <v>42722.636412037034</v>
      </c>
      <c r="T2876" s="13">
        <f t="shared" si="269"/>
        <v>42752.636412037034</v>
      </c>
      <c r="U2876" s="17" t="str">
        <f>LOOKUP(D2876,{0,1000,5000,10000,15000,20000,25000,30000,35000,40000,45000,50000,100000001},{"Less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3.5E-4</v>
      </c>
      <c r="P2877" s="8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3">
        <f t="shared" si="268"/>
        <v>42464.920057870368</v>
      </c>
      <c r="T2877" s="13">
        <f t="shared" si="269"/>
        <v>42494.920057870368</v>
      </c>
      <c r="U2877" s="17" t="str">
        <f>LOOKUP(D2877,{0,1000,5000,10000,15000,20000,25000,30000,35000,40000,45000,50000,100000001},{"Less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 s="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3">
        <f t="shared" si="268"/>
        <v>42171.535636574066</v>
      </c>
      <c r="T2878" s="13">
        <f t="shared" si="269"/>
        <v>42201.535636574066</v>
      </c>
      <c r="U2878" s="17" t="str">
        <f>LOOKUP(D2878,{0,1000,5000,10000,15000,20000,25000,30000,35000,40000,45000,50000,100000001},{"Less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0.10833333333333334</v>
      </c>
      <c r="P2879" s="8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3">
        <f t="shared" si="268"/>
        <v>42672.746805555551</v>
      </c>
      <c r="T2879" s="13">
        <f t="shared" si="269"/>
        <v>42704.499999999993</v>
      </c>
      <c r="U2879" s="17" t="str">
        <f>LOOKUP(D2879,{0,1000,5000,10000,15000,20000,25000,30000,35000,40000,45000,50000,100000001},{"Less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2.1000000000000001E-2</v>
      </c>
      <c r="P2880" s="8">
        <f t="shared" si="265"/>
        <v>15.75</v>
      </c>
      <c r="Q2880" t="str">
        <f t="shared" si="266"/>
        <v>theater</v>
      </c>
      <c r="R2880" t="str">
        <f t="shared" si="267"/>
        <v>plays</v>
      </c>
      <c r="S2880" s="13">
        <f t="shared" si="268"/>
        <v>42128.407349537032</v>
      </c>
      <c r="T2880" s="13">
        <f t="shared" si="269"/>
        <v>42188.407349537032</v>
      </c>
      <c r="U2880" s="17" t="str">
        <f>LOOKUP(D2880,{0,1000,5000,10000,15000,20000,25000,30000,35000,40000,45000,50000,100000001},{"Less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2.5892857142857141E-3</v>
      </c>
      <c r="P2881" s="8">
        <f t="shared" si="265"/>
        <v>29</v>
      </c>
      <c r="Q2881" t="str">
        <f t="shared" si="266"/>
        <v>theater</v>
      </c>
      <c r="R2881" t="str">
        <f t="shared" si="267"/>
        <v>plays</v>
      </c>
      <c r="S2881" s="13">
        <f t="shared" si="268"/>
        <v>42359.516909722217</v>
      </c>
      <c r="T2881" s="13">
        <f t="shared" si="269"/>
        <v>42389.516909722217</v>
      </c>
      <c r="U2881" s="17" t="str">
        <f>LOOKUP(D2881,{0,1000,5000,10000,15000,20000,25000,30000,35000,40000,45000,50000,100000001},{"Less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4"/>
        <v>0.23333333333333334</v>
      </c>
      <c r="P2882" s="8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3">
        <f t="shared" si="268"/>
        <v>42192.69736111111</v>
      </c>
      <c r="T2882" s="13">
        <f t="shared" si="269"/>
        <v>42236.503472222219</v>
      </c>
      <c r="U2882" s="17" t="str">
        <f>LOOKUP(D2882,{0,1000,5000,10000,15000,20000,25000,30000,35000,40000,45000,50000,100000001},{"Less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270">E2883/D2883</f>
        <v>0</v>
      </c>
      <c r="P2883" s="8" t="e">
        <f t="shared" ref="P2883:P2946" si="271">E2883/L2883</f>
        <v>#DIV/0!</v>
      </c>
      <c r="Q2883" t="str">
        <f t="shared" ref="Q2883:Q2946" si="272">LEFT(N2883,SEARCH("/",N2883)-1)</f>
        <v>theater</v>
      </c>
      <c r="R2883" t="str">
        <f t="shared" ref="R2883:R2946" si="273">MID(N2883,SEARCH("/",N2883)+1,255)</f>
        <v>plays</v>
      </c>
      <c r="S2883" s="13">
        <f t="shared" ref="S2883:S2946" si="274">(((J2883/60)/60)/24)+DATE(1970,1,1)+(-5/24)</f>
        <v>41916.389305555553</v>
      </c>
      <c r="T2883" s="13">
        <f t="shared" ref="T2883:T2946" si="275">(((I2883/60)/60)/24)+DATE(1970,1,1)+(-5/24)</f>
        <v>41976.430972222217</v>
      </c>
      <c r="U2883" s="17" t="str">
        <f>LOOKUP(D2883,{0,1000,5000,10000,15000,20000,25000,30000,35000,40000,45000,50000,100000001},{"Less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0.33600000000000002</v>
      </c>
      <c r="P2884" s="8">
        <f t="shared" si="271"/>
        <v>63</v>
      </c>
      <c r="Q2884" t="str">
        <f t="shared" si="272"/>
        <v>theater</v>
      </c>
      <c r="R2884" t="str">
        <f t="shared" si="273"/>
        <v>plays</v>
      </c>
      <c r="S2884" s="13">
        <f t="shared" si="274"/>
        <v>42461.387939814813</v>
      </c>
      <c r="T2884" s="13">
        <f t="shared" si="275"/>
        <v>42491.387939814813</v>
      </c>
      <c r="U2884" s="17" t="str">
        <f>LOOKUP(D2884,{0,1000,5000,10000,15000,20000,25000,30000,35000,40000,45000,50000,100000001},{"Less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0.1908</v>
      </c>
      <c r="P2885" s="8">
        <f t="shared" si="271"/>
        <v>381.6</v>
      </c>
      <c r="Q2885" t="str">
        <f t="shared" si="272"/>
        <v>theater</v>
      </c>
      <c r="R2885" t="str">
        <f t="shared" si="273"/>
        <v>plays</v>
      </c>
      <c r="S2885" s="13">
        <f t="shared" si="274"/>
        <v>42370.694872685184</v>
      </c>
      <c r="T2885" s="13">
        <f t="shared" si="275"/>
        <v>42405.999305555553</v>
      </c>
      <c r="U2885" s="17" t="str">
        <f>LOOKUP(D2885,{0,1000,5000,10000,15000,20000,25000,30000,35000,40000,45000,50000,100000001},{"Less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4.1111111111111114E-3</v>
      </c>
      <c r="P2886" s="8">
        <f t="shared" si="271"/>
        <v>46.25</v>
      </c>
      <c r="Q2886" t="str">
        <f t="shared" si="272"/>
        <v>theater</v>
      </c>
      <c r="R2886" t="str">
        <f t="shared" si="273"/>
        <v>plays</v>
      </c>
      <c r="S2886" s="13">
        <f t="shared" si="274"/>
        <v>41948.518923611111</v>
      </c>
      <c r="T2886" s="13">
        <f t="shared" si="275"/>
        <v>41978.518923611111</v>
      </c>
      <c r="U2886" s="17" t="str">
        <f>LOOKUP(D2886,{0,1000,5000,10000,15000,20000,25000,30000,35000,40000,45000,50000,100000001},{"Less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0.32500000000000001</v>
      </c>
      <c r="P2887" s="8">
        <f t="shared" si="271"/>
        <v>26</v>
      </c>
      <c r="Q2887" t="str">
        <f t="shared" si="272"/>
        <v>theater</v>
      </c>
      <c r="R2887" t="str">
        <f t="shared" si="273"/>
        <v>plays</v>
      </c>
      <c r="S2887" s="13">
        <f t="shared" si="274"/>
        <v>42046.868067129624</v>
      </c>
      <c r="T2887" s="13">
        <f t="shared" si="275"/>
        <v>42076.82640046296</v>
      </c>
      <c r="U2887" s="17" t="str">
        <f>LOOKUP(D2887,{0,1000,5000,10000,15000,20000,25000,30000,35000,40000,45000,50000,100000001},{"Less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0.05</v>
      </c>
      <c r="P2888" s="8">
        <f t="shared" si="271"/>
        <v>10</v>
      </c>
      <c r="Q2888" t="str">
        <f t="shared" si="272"/>
        <v>theater</v>
      </c>
      <c r="R2888" t="str">
        <f t="shared" si="273"/>
        <v>plays</v>
      </c>
      <c r="S2888" s="13">
        <f t="shared" si="274"/>
        <v>42261.424583333333</v>
      </c>
      <c r="T2888" s="13">
        <f t="shared" si="275"/>
        <v>42265.957638888889</v>
      </c>
      <c r="U2888" s="17" t="str">
        <f>LOOKUP(D2888,{0,1000,5000,10000,15000,20000,25000,30000,35000,40000,45000,50000,100000001},{"Less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1.6666666666666668E-3</v>
      </c>
      <c r="P2889" s="8">
        <f t="shared" si="271"/>
        <v>5</v>
      </c>
      <c r="Q2889" t="str">
        <f t="shared" si="272"/>
        <v>theater</v>
      </c>
      <c r="R2889" t="str">
        <f t="shared" si="273"/>
        <v>plays</v>
      </c>
      <c r="S2889" s="13">
        <f t="shared" si="274"/>
        <v>41985.219027777777</v>
      </c>
      <c r="T2889" s="13">
        <f t="shared" si="275"/>
        <v>42015.219027777777</v>
      </c>
      <c r="U2889" s="17" t="str">
        <f>LOOKUP(D2889,{0,1000,5000,10000,15000,20000,25000,30000,35000,40000,45000,50000,100000001},{"Less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 s="8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3">
        <f t="shared" si="274"/>
        <v>41922.326851851853</v>
      </c>
      <c r="T2890" s="13">
        <f t="shared" si="275"/>
        <v>41929.999305555553</v>
      </c>
      <c r="U2890" s="17" t="str">
        <f>LOOKUP(D2890,{0,1000,5000,10000,15000,20000,25000,30000,35000,40000,45000,50000,100000001},{"Less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0.38066666666666665</v>
      </c>
      <c r="P2891" s="8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3">
        <f t="shared" si="274"/>
        <v>41850.654918981476</v>
      </c>
      <c r="T2891" s="13">
        <f t="shared" si="275"/>
        <v>41880.654918981476</v>
      </c>
      <c r="U2891" s="17" t="str">
        <f>LOOKUP(D2891,{0,1000,5000,10000,15000,20000,25000,30000,35000,40000,45000,50000,100000001},{"Less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1.0500000000000001E-2</v>
      </c>
      <c r="P2892" s="8">
        <f t="shared" si="271"/>
        <v>7</v>
      </c>
      <c r="Q2892" t="str">
        <f t="shared" si="272"/>
        <v>theater</v>
      </c>
      <c r="R2892" t="str">
        <f t="shared" si="273"/>
        <v>plays</v>
      </c>
      <c r="S2892" s="13">
        <f t="shared" si="274"/>
        <v>41831.534629629627</v>
      </c>
      <c r="T2892" s="13">
        <f t="shared" si="275"/>
        <v>41859.916666666664</v>
      </c>
      <c r="U2892" s="17" t="str">
        <f>LOOKUP(D2892,{0,1000,5000,10000,15000,20000,25000,30000,35000,40000,45000,50000,100000001},{"Less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2.7300000000000001E-2</v>
      </c>
      <c r="P2893" s="8">
        <f t="shared" si="271"/>
        <v>27.3</v>
      </c>
      <c r="Q2893" t="str">
        <f t="shared" si="272"/>
        <v>theater</v>
      </c>
      <c r="R2893" t="str">
        <f t="shared" si="273"/>
        <v>plays</v>
      </c>
      <c r="S2893" s="13">
        <f t="shared" si="274"/>
        <v>42415.675092592595</v>
      </c>
      <c r="T2893" s="13">
        <f t="shared" si="275"/>
        <v>42475.633425925924</v>
      </c>
      <c r="U2893" s="17" t="str">
        <f>LOOKUP(D2893,{0,1000,5000,10000,15000,20000,25000,30000,35000,40000,45000,50000,100000001},{"Less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9.0909090909090912E-2</v>
      </c>
      <c r="P2894" s="8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3">
        <f t="shared" si="274"/>
        <v>41869.505833333329</v>
      </c>
      <c r="T2894" s="13">
        <f t="shared" si="275"/>
        <v>41876.666666666664</v>
      </c>
      <c r="U2894" s="17" t="str">
        <f>LOOKUP(D2894,{0,1000,5000,10000,15000,20000,25000,30000,35000,40000,45000,50000,100000001},{"Less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95" spans="1:2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5.0000000000000001E-3</v>
      </c>
      <c r="P2895" s="8">
        <f t="shared" si="271"/>
        <v>12.5</v>
      </c>
      <c r="Q2895" t="str">
        <f t="shared" si="272"/>
        <v>theater</v>
      </c>
      <c r="R2895" t="str">
        <f t="shared" si="273"/>
        <v>plays</v>
      </c>
      <c r="S2895" s="13">
        <f t="shared" si="274"/>
        <v>41953.564756944441</v>
      </c>
      <c r="T2895" s="13">
        <f t="shared" si="275"/>
        <v>42012.874999999993</v>
      </c>
      <c r="U2895" s="17" t="str">
        <f>LOOKUP(D2895,{0,1000,5000,10000,15000,20000,25000,30000,35000,40000,45000,50000,100000001},{"Less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 s="8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3">
        <f t="shared" si="274"/>
        <v>42037.777951388889</v>
      </c>
      <c r="T2896" s="13">
        <f t="shared" si="275"/>
        <v>42097.736284722218</v>
      </c>
      <c r="U2896" s="17" t="str">
        <f>LOOKUP(D2896,{0,1000,5000,10000,15000,20000,25000,30000,35000,40000,45000,50000,100000001},{"Less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4.5999999999999999E-2</v>
      </c>
      <c r="P2897" s="8">
        <f t="shared" si="271"/>
        <v>5.75</v>
      </c>
      <c r="Q2897" t="str">
        <f t="shared" si="272"/>
        <v>theater</v>
      </c>
      <c r="R2897" t="str">
        <f t="shared" si="273"/>
        <v>plays</v>
      </c>
      <c r="S2897" s="13">
        <f t="shared" si="274"/>
        <v>41811.347129629627</v>
      </c>
      <c r="T2897" s="13">
        <f t="shared" si="275"/>
        <v>41812.666666666664</v>
      </c>
      <c r="U2897" s="17" t="str">
        <f>LOOKUP(D2897,{0,1000,5000,10000,15000,20000,25000,30000,35000,40000,45000,50000,100000001},{"Less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0.20833333333333334</v>
      </c>
      <c r="P2898" s="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3">
        <f t="shared" si="274"/>
        <v>42701.700474537036</v>
      </c>
      <c r="T2898" s="13">
        <f t="shared" si="275"/>
        <v>42716.041666666664</v>
      </c>
      <c r="U2898" s="17" t="str">
        <f>LOOKUP(D2898,{0,1000,5000,10000,15000,20000,25000,30000,35000,40000,45000,50000,100000001},{"Less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4.583333333333333E-2</v>
      </c>
      <c r="P2899" s="8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3">
        <f t="shared" si="274"/>
        <v>42258.438171296293</v>
      </c>
      <c r="T2899" s="13">
        <f t="shared" si="275"/>
        <v>42288.436863425923</v>
      </c>
      <c r="U2899" s="17" t="str">
        <f>LOOKUP(D2899,{0,1000,5000,10000,15000,20000,25000,30000,35000,40000,45000,50000,100000001},{"Less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4.2133333333333335E-2</v>
      </c>
      <c r="P2900" s="8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3">
        <f t="shared" si="274"/>
        <v>42278.456631944442</v>
      </c>
      <c r="T2900" s="13">
        <f t="shared" si="275"/>
        <v>42308.456631944442</v>
      </c>
      <c r="U2900" s="17" t="str">
        <f>LOOKUP(D2900,{0,1000,5000,10000,15000,20000,25000,30000,35000,40000,45000,50000,100000001},{"Less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 s="8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3">
        <f t="shared" si="274"/>
        <v>42514.869884259257</v>
      </c>
      <c r="T2901" s="13">
        <f t="shared" si="275"/>
        <v>42574.869884259257</v>
      </c>
      <c r="U2901" s="17" t="str">
        <f>LOOKUP(D2901,{0,1000,5000,10000,15000,20000,25000,30000,35000,40000,45000,50000,100000001},{"Less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0.61909090909090914</v>
      </c>
      <c r="P2902" s="8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3">
        <f t="shared" si="274"/>
        <v>41830.025833333333</v>
      </c>
      <c r="T2902" s="13">
        <f t="shared" si="275"/>
        <v>41860.025833333333</v>
      </c>
      <c r="U2902" s="17" t="str">
        <f>LOOKUP(D2902,{0,1000,5000,10000,15000,20000,25000,30000,35000,40000,45000,50000,100000001},{"Less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8.0000000000000002E-3</v>
      </c>
      <c r="P2903" s="8">
        <f t="shared" si="271"/>
        <v>3</v>
      </c>
      <c r="Q2903" t="str">
        <f t="shared" si="272"/>
        <v>theater</v>
      </c>
      <c r="R2903" t="str">
        <f t="shared" si="273"/>
        <v>plays</v>
      </c>
      <c r="S2903" s="13">
        <f t="shared" si="274"/>
        <v>41982.696053240739</v>
      </c>
      <c r="T2903" s="13">
        <f t="shared" si="275"/>
        <v>42042.696053240739</v>
      </c>
      <c r="U2903" s="17" t="str">
        <f>LOOKUP(D2903,{0,1000,5000,10000,15000,20000,25000,30000,35000,40000,45000,50000,100000001},{"Less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1.6666666666666666E-4</v>
      </c>
      <c r="P2904" s="8">
        <f t="shared" si="271"/>
        <v>25</v>
      </c>
      <c r="Q2904" t="str">
        <f t="shared" si="272"/>
        <v>theater</v>
      </c>
      <c r="R2904" t="str">
        <f t="shared" si="273"/>
        <v>plays</v>
      </c>
      <c r="S2904" s="13">
        <f t="shared" si="274"/>
        <v>42210.231435185182</v>
      </c>
      <c r="T2904" s="13">
        <f t="shared" si="275"/>
        <v>42240.231435185182</v>
      </c>
      <c r="U2904" s="17" t="str">
        <f>LOOKUP(D2904,{0,1000,5000,10000,15000,20000,25000,30000,35000,40000,45000,50000,100000001},{"Less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7.7999999999999996E-3</v>
      </c>
      <c r="P2905" s="8">
        <f t="shared" si="271"/>
        <v>9.75</v>
      </c>
      <c r="Q2905" t="str">
        <f t="shared" si="272"/>
        <v>theater</v>
      </c>
      <c r="R2905" t="str">
        <f t="shared" si="273"/>
        <v>plays</v>
      </c>
      <c r="S2905" s="13">
        <f t="shared" si="274"/>
        <v>42195.95854166666</v>
      </c>
      <c r="T2905" s="13">
        <f t="shared" si="275"/>
        <v>42255.95854166666</v>
      </c>
      <c r="U2905" s="17" t="str">
        <f>LOOKUP(D2905,{0,1000,5000,10000,15000,20000,25000,30000,35000,40000,45000,50000,100000001},{"Less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0.05</v>
      </c>
      <c r="P2906" s="8">
        <f t="shared" si="271"/>
        <v>18.75</v>
      </c>
      <c r="Q2906" t="str">
        <f t="shared" si="272"/>
        <v>theater</v>
      </c>
      <c r="R2906" t="str">
        <f t="shared" si="273"/>
        <v>plays</v>
      </c>
      <c r="S2906" s="13">
        <f t="shared" si="274"/>
        <v>41940.759618055556</v>
      </c>
      <c r="T2906" s="13">
        <f t="shared" si="275"/>
        <v>41952.291666666664</v>
      </c>
      <c r="U2906" s="17" t="str">
        <f>LOOKUP(D2906,{0,1000,5000,10000,15000,20000,25000,30000,35000,40000,45000,50000,100000001},{"Less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0.17771428571428571</v>
      </c>
      <c r="P2907" s="8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3">
        <f t="shared" si="274"/>
        <v>42605.848530092589</v>
      </c>
      <c r="T2907" s="13">
        <f t="shared" si="275"/>
        <v>42619.848530092589</v>
      </c>
      <c r="U2907" s="17" t="str">
        <f>LOOKUP(D2907,{0,1000,5000,10000,15000,20000,25000,30000,35000,40000,45000,50000,100000001},{"Less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9.4166666666666662E-2</v>
      </c>
      <c r="P2908" s="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3">
        <f t="shared" si="274"/>
        <v>42199.440578703703</v>
      </c>
      <c r="T2908" s="13">
        <f t="shared" si="275"/>
        <v>42216.833333333336</v>
      </c>
      <c r="U2908" s="17" t="str">
        <f>LOOKUP(D2908,{0,1000,5000,10000,15000,20000,25000,30000,35000,40000,45000,50000,100000001},{"Less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8.0000000000000004E-4</v>
      </c>
      <c r="P2909" s="8">
        <f t="shared" si="271"/>
        <v>1</v>
      </c>
      <c r="Q2909" t="str">
        <f t="shared" si="272"/>
        <v>theater</v>
      </c>
      <c r="R2909" t="str">
        <f t="shared" si="273"/>
        <v>plays</v>
      </c>
      <c r="S2909" s="13">
        <f t="shared" si="274"/>
        <v>42444.669409722213</v>
      </c>
      <c r="T2909" s="13">
        <f t="shared" si="275"/>
        <v>42504.669409722213</v>
      </c>
      <c r="U2909" s="17" t="str">
        <f>LOOKUP(D2909,{0,1000,5000,10000,15000,20000,25000,30000,35000,40000,45000,50000,100000001},{"Less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2.75E-2</v>
      </c>
      <c r="P2910" s="8">
        <f t="shared" si="271"/>
        <v>52.8</v>
      </c>
      <c r="Q2910" t="str">
        <f t="shared" si="272"/>
        <v>theater</v>
      </c>
      <c r="R2910" t="str">
        <f t="shared" si="273"/>
        <v>plays</v>
      </c>
      <c r="S2910" s="13">
        <f t="shared" si="274"/>
        <v>42499.523368055547</v>
      </c>
      <c r="T2910" s="13">
        <f t="shared" si="275"/>
        <v>42529.523368055547</v>
      </c>
      <c r="U2910" s="17" t="str">
        <f>LOOKUP(D2910,{0,1000,5000,10000,15000,20000,25000,30000,35000,40000,45000,50000,100000001},{"Less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1.1111111111111112E-4</v>
      </c>
      <c r="P2911" s="8">
        <f t="shared" si="271"/>
        <v>20</v>
      </c>
      <c r="Q2911" t="str">
        <f t="shared" si="272"/>
        <v>theater</v>
      </c>
      <c r="R2911" t="str">
        <f t="shared" si="273"/>
        <v>plays</v>
      </c>
      <c r="S2911" s="13">
        <f t="shared" si="274"/>
        <v>41929.057881944442</v>
      </c>
      <c r="T2911" s="13">
        <f t="shared" si="275"/>
        <v>41968.615277777775</v>
      </c>
      <c r="U2911" s="17" t="str">
        <f>LOOKUP(D2911,{0,1000,5000,10000,15000,20000,25000,30000,35000,40000,45000,50000,100000001},{"Less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3.3333333333333335E-5</v>
      </c>
      <c r="P2912" s="8">
        <f t="shared" si="271"/>
        <v>1</v>
      </c>
      <c r="Q2912" t="str">
        <f t="shared" si="272"/>
        <v>theater</v>
      </c>
      <c r="R2912" t="str">
        <f t="shared" si="273"/>
        <v>plays</v>
      </c>
      <c r="S2912" s="13">
        <f t="shared" si="274"/>
        <v>42107.632951388885</v>
      </c>
      <c r="T2912" s="13">
        <f t="shared" si="275"/>
        <v>42167.632951388885</v>
      </c>
      <c r="U2912" s="17" t="str">
        <f>LOOKUP(D2912,{0,1000,5000,10000,15000,20000,25000,30000,35000,40000,45000,50000,100000001},{"Less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0.36499999999999999</v>
      </c>
      <c r="P2913" s="8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3">
        <f t="shared" si="274"/>
        <v>42142.560486111113</v>
      </c>
      <c r="T2913" s="13">
        <f t="shared" si="275"/>
        <v>42182.560486111113</v>
      </c>
      <c r="U2913" s="17" t="str">
        <f>LOOKUP(D2913,{0,1000,5000,10000,15000,20000,25000,30000,35000,40000,45000,50000,100000001},{"Less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0.14058171745152354</v>
      </c>
      <c r="P2914" s="8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3">
        <f t="shared" si="274"/>
        <v>42353.923310185179</v>
      </c>
      <c r="T2914" s="13">
        <f t="shared" si="275"/>
        <v>42383.923310185179</v>
      </c>
      <c r="U2914" s="17" t="str">
        <f>LOOKUP(D2914,{0,1000,5000,10000,15000,20000,25000,30000,35000,40000,45000,50000,100000001},{"Less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2.0000000000000001E-4</v>
      </c>
      <c r="P2915" s="8">
        <f t="shared" si="271"/>
        <v>1</v>
      </c>
      <c r="Q2915" t="str">
        <f t="shared" si="272"/>
        <v>theater</v>
      </c>
      <c r="R2915" t="str">
        <f t="shared" si="273"/>
        <v>plays</v>
      </c>
      <c r="S2915" s="13">
        <f t="shared" si="274"/>
        <v>41828.714571759258</v>
      </c>
      <c r="T2915" s="13">
        <f t="shared" si="275"/>
        <v>41888.714571759258</v>
      </c>
      <c r="U2915" s="17" t="str">
        <f>LOOKUP(D2915,{0,1000,5000,10000,15000,20000,25000,30000,35000,40000,45000,50000,100000001},{"Less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4.0000000000000003E-5</v>
      </c>
      <c r="P2916" s="8">
        <f t="shared" si="271"/>
        <v>1</v>
      </c>
      <c r="Q2916" t="str">
        <f t="shared" si="272"/>
        <v>theater</v>
      </c>
      <c r="R2916" t="str">
        <f t="shared" si="273"/>
        <v>plays</v>
      </c>
      <c r="S2916" s="13">
        <f t="shared" si="274"/>
        <v>42017.699004629627</v>
      </c>
      <c r="T2916" s="13">
        <f t="shared" si="275"/>
        <v>42077.657337962963</v>
      </c>
      <c r="U2916" s="17" t="str">
        <f>LOOKUP(D2916,{0,1000,5000,10000,15000,20000,25000,30000,35000,40000,45000,50000,100000001},{"Less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0.61099999999999999</v>
      </c>
      <c r="P2917" s="8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3">
        <f t="shared" si="274"/>
        <v>42415.189699074072</v>
      </c>
      <c r="T2917" s="13">
        <f t="shared" si="275"/>
        <v>42445.1480324074</v>
      </c>
      <c r="U2917" s="17" t="str">
        <f>LOOKUP(D2917,{0,1000,5000,10000,15000,20000,25000,30000,35000,40000,45000,50000,100000001},{"Less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7.8378378378378383E-2</v>
      </c>
      <c r="P2918" s="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3">
        <f t="shared" si="274"/>
        <v>41755.268391203703</v>
      </c>
      <c r="T2918" s="13">
        <f t="shared" si="275"/>
        <v>41778.268391203703</v>
      </c>
      <c r="U2918" s="17" t="str">
        <f>LOOKUP(D2918,{0,1000,5000,10000,15000,20000,25000,30000,35000,40000,45000,50000,100000001},{"Less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0.2185</v>
      </c>
      <c r="P2919" s="8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3">
        <f t="shared" si="274"/>
        <v>42245.026006944441</v>
      </c>
      <c r="T2919" s="13">
        <f t="shared" si="275"/>
        <v>42263.026006944441</v>
      </c>
      <c r="U2919" s="17" t="str">
        <f>LOOKUP(D2919,{0,1000,5000,10000,15000,20000,25000,30000,35000,40000,45000,50000,100000001},{"Less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0.27239999999999998</v>
      </c>
      <c r="P2920" s="8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3">
        <f t="shared" si="274"/>
        <v>42278.421377314815</v>
      </c>
      <c r="T2920" s="13">
        <f t="shared" si="275"/>
        <v>42306.421377314815</v>
      </c>
      <c r="U2920" s="17" t="str">
        <f>LOOKUP(D2920,{0,1000,5000,10000,15000,20000,25000,30000,35000,40000,45000,50000,100000001},{"Less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8.5000000000000006E-2</v>
      </c>
      <c r="P2921" s="8">
        <f t="shared" si="271"/>
        <v>8.5</v>
      </c>
      <c r="Q2921" t="str">
        <f t="shared" si="272"/>
        <v>theater</v>
      </c>
      <c r="R2921" t="str">
        <f t="shared" si="273"/>
        <v>plays</v>
      </c>
      <c r="S2921" s="13">
        <f t="shared" si="274"/>
        <v>41826.411215277774</v>
      </c>
      <c r="T2921" s="13">
        <f t="shared" si="275"/>
        <v>41856.411215277774</v>
      </c>
      <c r="U2921" s="17" t="str">
        <f>LOOKUP(D2921,{0,1000,5000,10000,15000,20000,25000,30000,35000,40000,45000,50000,100000001},{"Less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0.26840000000000003</v>
      </c>
      <c r="P2922" s="8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3">
        <f t="shared" si="274"/>
        <v>42058.584143518521</v>
      </c>
      <c r="T2922" s="13">
        <f t="shared" si="275"/>
        <v>42088.54247685185</v>
      </c>
      <c r="U2922" s="17" t="str">
        <f>LOOKUP(D2922,{0,1000,5000,10000,15000,20000,25000,30000,35000,40000,45000,50000,100000001},{"Less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1.29</v>
      </c>
      <c r="P2923" s="8">
        <f t="shared" si="271"/>
        <v>43</v>
      </c>
      <c r="Q2923" t="str">
        <f t="shared" si="272"/>
        <v>theater</v>
      </c>
      <c r="R2923" t="str">
        <f t="shared" si="273"/>
        <v>musical</v>
      </c>
      <c r="S2923" s="13">
        <f t="shared" si="274"/>
        <v>41877.678287037037</v>
      </c>
      <c r="T2923" s="13">
        <f t="shared" si="275"/>
        <v>41907.678287037037</v>
      </c>
      <c r="U2923" s="17" t="str">
        <f>LOOKUP(D2923,{0,1000,5000,10000,15000,20000,25000,30000,35000,40000,45000,50000,100000001},{"Less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</v>
      </c>
      <c r="P2924" s="8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3">
        <f t="shared" si="274"/>
        <v>42097.665821759256</v>
      </c>
      <c r="T2924" s="13">
        <f t="shared" si="275"/>
        <v>42142.665821759256</v>
      </c>
      <c r="U2924" s="17" t="str">
        <f>LOOKUP(D2924,{0,1000,5000,10000,15000,20000,25000,30000,35000,40000,45000,50000,100000001},{"Less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</v>
      </c>
      <c r="P2925" s="8">
        <f t="shared" si="271"/>
        <v>30</v>
      </c>
      <c r="Q2925" t="str">
        <f t="shared" si="272"/>
        <v>theater</v>
      </c>
      <c r="R2925" t="str">
        <f t="shared" si="273"/>
        <v>musical</v>
      </c>
      <c r="S2925" s="13">
        <f t="shared" si="274"/>
        <v>42012.944201388884</v>
      </c>
      <c r="T2925" s="13">
        <f t="shared" si="275"/>
        <v>42027.916666666664</v>
      </c>
      <c r="U2925" s="17" t="str">
        <f>LOOKUP(D2925,{0,1000,5000,10000,15000,20000,25000,30000,35000,40000,45000,50000,100000001},{"Less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1.032</v>
      </c>
      <c r="P2926" s="8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3">
        <f t="shared" si="274"/>
        <v>42103.348495370366</v>
      </c>
      <c r="T2926" s="13">
        <f t="shared" si="275"/>
        <v>42132.957638888889</v>
      </c>
      <c r="U2926" s="17" t="str">
        <f>LOOKUP(D2926,{0,1000,5000,10000,15000,20000,25000,30000,35000,40000,45000,50000,100000001},{"Less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1.0244597777777777</v>
      </c>
      <c r="P2927" s="8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3">
        <f t="shared" si="274"/>
        <v>41863.375787037032</v>
      </c>
      <c r="T2927" s="13">
        <f t="shared" si="275"/>
        <v>41893.375787037032</v>
      </c>
      <c r="U2927" s="17" t="str">
        <f>LOOKUP(D2927,{0,1000,5000,10000,15000,20000,25000,30000,35000,40000,45000,50000,100000001},{"Less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1.25</v>
      </c>
      <c r="P2928" s="8">
        <f t="shared" si="271"/>
        <v>75</v>
      </c>
      <c r="Q2928" t="str">
        <f t="shared" si="272"/>
        <v>theater</v>
      </c>
      <c r="R2928" t="str">
        <f t="shared" si="273"/>
        <v>musical</v>
      </c>
      <c r="S2928" s="13">
        <f t="shared" si="274"/>
        <v>42044.557627314811</v>
      </c>
      <c r="T2928" s="13">
        <f t="shared" si="275"/>
        <v>42058.557627314811</v>
      </c>
      <c r="U2928" s="17" t="str">
        <f>LOOKUP(D2928,{0,1000,5000,10000,15000,20000,25000,30000,35000,40000,45000,50000,100000001},{"Less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1.3083333333333333</v>
      </c>
      <c r="P2929" s="8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3">
        <f t="shared" si="274"/>
        <v>41806.460983796293</v>
      </c>
      <c r="T2929" s="13">
        <f t="shared" si="275"/>
        <v>41835</v>
      </c>
      <c r="U2929" s="17" t="str">
        <f>LOOKUP(D2929,{0,1000,5000,10000,15000,20000,25000,30000,35000,40000,45000,50000,100000001},{"Less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</v>
      </c>
      <c r="P2930" s="8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3">
        <f t="shared" si="274"/>
        <v>42403.789884259262</v>
      </c>
      <c r="T2930" s="13">
        <f t="shared" si="275"/>
        <v>42433.789884259262</v>
      </c>
      <c r="U2930" s="17" t="str">
        <f>LOOKUP(D2930,{0,1000,5000,10000,15000,20000,25000,30000,35000,40000,45000,50000,100000001},{"Less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1.02069375</v>
      </c>
      <c r="P2931" s="8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3">
        <f t="shared" si="274"/>
        <v>41754.355995370366</v>
      </c>
      <c r="T2931" s="13">
        <f t="shared" si="275"/>
        <v>41784.355995370366</v>
      </c>
      <c r="U2931" s="17" t="str">
        <f>LOOKUP(D2931,{0,1000,5000,10000,15000,20000,25000,30000,35000,40000,45000,50000,100000001},{"Less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1.0092000000000001</v>
      </c>
      <c r="P2932" s="8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3">
        <f t="shared" si="274"/>
        <v>42101.375740740739</v>
      </c>
      <c r="T2932" s="13">
        <f t="shared" si="275"/>
        <v>42131.375740740739</v>
      </c>
      <c r="U2932" s="17" t="str">
        <f>LOOKUP(D2932,{0,1000,5000,10000,15000,20000,25000,30000,35000,40000,45000,50000,100000001},{"Less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1.06</v>
      </c>
      <c r="P2933" s="8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3">
        <f t="shared" si="274"/>
        <v>41872.082905092589</v>
      </c>
      <c r="T2933" s="13">
        <f t="shared" si="275"/>
        <v>41897.047222222223</v>
      </c>
      <c r="U2933" s="17" t="str">
        <f>LOOKUP(D2933,{0,1000,5000,10000,15000,20000,25000,30000,35000,40000,45000,50000,100000001},{"Less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1.0509677419354839</v>
      </c>
      <c r="P2934" s="8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3">
        <f t="shared" si="274"/>
        <v>42024.956446759257</v>
      </c>
      <c r="T2934" s="13">
        <f t="shared" si="275"/>
        <v>42056.249999999993</v>
      </c>
      <c r="U2934" s="17" t="str">
        <f>LOOKUP(D2934,{0,1000,5000,10000,15000,20000,25000,30000,35000,40000,45000,50000,100000001},{"Less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1.0276000000000001</v>
      </c>
      <c r="P2935" s="8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3">
        <f t="shared" si="274"/>
        <v>42495.748298611106</v>
      </c>
      <c r="T2935" s="13">
        <f t="shared" si="275"/>
        <v>42525.748298611106</v>
      </c>
      <c r="U2935" s="17" t="str">
        <f>LOOKUP(D2935,{0,1000,5000,10000,15000,20000,25000,30000,35000,40000,45000,50000,100000001},{"Less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1.08</v>
      </c>
      <c r="P2936" s="8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3">
        <f t="shared" si="274"/>
        <v>41775.427824074075</v>
      </c>
      <c r="T2936" s="13">
        <f t="shared" si="275"/>
        <v>41805.427824074075</v>
      </c>
      <c r="U2936" s="17" t="str">
        <f>LOOKUP(D2936,{0,1000,5000,10000,15000,20000,25000,30000,35000,40000,45000,50000,100000001},{"Less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1.0088571428571429</v>
      </c>
      <c r="P2937" s="8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3">
        <f t="shared" si="274"/>
        <v>42553.375092592592</v>
      </c>
      <c r="T2937" s="13">
        <f t="shared" si="275"/>
        <v>42611.499999999993</v>
      </c>
      <c r="U2937" s="17" t="str">
        <f>LOOKUP(D2937,{0,1000,5000,10000,15000,20000,25000,30000,35000,40000,45000,50000,100000001},{"Less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1.28</v>
      </c>
      <c r="P2938" s="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3">
        <f t="shared" si="274"/>
        <v>41912.442395833328</v>
      </c>
      <c r="T2938" s="13">
        <f t="shared" si="275"/>
        <v>41924.999305555553</v>
      </c>
      <c r="U2938" s="17" t="str">
        <f>LOOKUP(D2938,{0,1000,5000,10000,15000,20000,25000,30000,35000,40000,45000,50000,100000001},{"Less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1.3333333333333333</v>
      </c>
      <c r="P2939" s="8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3">
        <f t="shared" si="274"/>
        <v>41803.248993055553</v>
      </c>
      <c r="T2939" s="13">
        <f t="shared" si="275"/>
        <v>41833.248993055553</v>
      </c>
      <c r="U2939" s="17" t="str">
        <f>LOOKUP(D2939,{0,1000,5000,10000,15000,20000,25000,30000,35000,40000,45000,50000,100000001},{"Less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1.0137499999999999</v>
      </c>
      <c r="P2940" s="8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3">
        <f t="shared" si="274"/>
        <v>42004.495532407404</v>
      </c>
      <c r="T2940" s="13">
        <f t="shared" si="275"/>
        <v>42034.495532407404</v>
      </c>
      <c r="U2940" s="17" t="str">
        <f>LOOKUP(D2940,{0,1000,5000,10000,15000,20000,25000,30000,35000,40000,45000,50000,100000001},{"Less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1.0287500000000001</v>
      </c>
      <c r="P2941" s="8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3">
        <f t="shared" si="274"/>
        <v>41845.60083333333</v>
      </c>
      <c r="T2941" s="13">
        <f t="shared" si="275"/>
        <v>41878.833333333328</v>
      </c>
      <c r="U2941" s="17" t="str">
        <f>LOOKUP(D2941,{0,1000,5000,10000,15000,20000,25000,30000,35000,40000,45000,50000,100000001},{"Less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1.0724</v>
      </c>
      <c r="P2942" s="8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3">
        <f t="shared" si="274"/>
        <v>41982.565023148149</v>
      </c>
      <c r="T2942" s="13">
        <f t="shared" si="275"/>
        <v>42022.565023148149</v>
      </c>
      <c r="U2942" s="17" t="str">
        <f>LOOKUP(D2942,{0,1000,5000,10000,15000,20000,25000,30000,35000,40000,45000,50000,100000001},{"Less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4.0000000000000003E-5</v>
      </c>
      <c r="P2943" s="8">
        <f t="shared" si="271"/>
        <v>1</v>
      </c>
      <c r="Q2943" t="str">
        <f t="shared" si="272"/>
        <v>theater</v>
      </c>
      <c r="R2943" t="str">
        <f t="shared" si="273"/>
        <v>spaces</v>
      </c>
      <c r="S2943" s="13">
        <f t="shared" si="274"/>
        <v>42034.751793981479</v>
      </c>
      <c r="T2943" s="13">
        <f t="shared" si="275"/>
        <v>42064.751793981479</v>
      </c>
      <c r="U2943" s="17" t="str">
        <f>LOOKUP(D2943,{0,1000,5000,10000,15000,20000,25000,30000,35000,40000,45000,50000,100000001},{"Less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0.20424999999999999</v>
      </c>
      <c r="P2944" s="8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3">
        <f t="shared" si="274"/>
        <v>42334.595590277771</v>
      </c>
      <c r="T2944" s="13">
        <f t="shared" si="275"/>
        <v>42354.637499999997</v>
      </c>
      <c r="U2944" s="17" t="str">
        <f>LOOKUP(D2944,{0,1000,5000,10000,15000,20000,25000,30000,35000,40000,45000,50000,100000001},{"Less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 s="8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3">
        <f t="shared" si="274"/>
        <v>42076.921064814807</v>
      </c>
      <c r="T2945" s="13">
        <f t="shared" si="275"/>
        <v>42106.921064814807</v>
      </c>
      <c r="U2945" s="17" t="str">
        <f>LOOKUP(D2945,{0,1000,5000,10000,15000,20000,25000,30000,35000,40000,45000,50000,100000001},{"Less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0"/>
        <v>0.01</v>
      </c>
      <c r="P2946" s="8">
        <f t="shared" si="271"/>
        <v>100</v>
      </c>
      <c r="Q2946" t="str">
        <f t="shared" si="272"/>
        <v>theater</v>
      </c>
      <c r="R2946" t="str">
        <f t="shared" si="273"/>
        <v>spaces</v>
      </c>
      <c r="S2946" s="13">
        <f t="shared" si="274"/>
        <v>42132.705995370365</v>
      </c>
      <c r="T2946" s="13">
        <f t="shared" si="275"/>
        <v>42162.705995370365</v>
      </c>
      <c r="U2946" s="17" t="str">
        <f>LOOKUP(D2946,{0,1000,5000,10000,15000,20000,25000,30000,35000,40000,45000,50000,100000001},{"Less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276">E2947/D2947</f>
        <v>0</v>
      </c>
      <c r="P2947" s="8" t="e">
        <f t="shared" ref="P2947:P3010" si="277">E2947/L2947</f>
        <v>#DIV/0!</v>
      </c>
      <c r="Q2947" t="str">
        <f t="shared" ref="Q2947:Q3010" si="278">LEFT(N2947,SEARCH("/",N2947)-1)</f>
        <v>theater</v>
      </c>
      <c r="R2947" t="str">
        <f t="shared" ref="R2947:R3010" si="279">MID(N2947,SEARCH("/",N2947)+1,255)</f>
        <v>spaces</v>
      </c>
      <c r="S2947" s="13">
        <f t="shared" ref="S2947:S3010" si="280">(((J2947/60)/60)/24)+DATE(1970,1,1)+(-5/24)</f>
        <v>42117.931250000001</v>
      </c>
      <c r="T2947" s="13">
        <f t="shared" ref="T2947:T3010" si="281">(((I2947/60)/60)/24)+DATE(1970,1,1)+(-5/24)</f>
        <v>42147.931250000001</v>
      </c>
      <c r="U2947" s="17" t="str">
        <f>LOOKUP(D2947,{0,1000,5000,10000,15000,20000,25000,30000,35000,40000,45000,50000,100000001},{"Less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1E-3</v>
      </c>
      <c r="P2948" s="8">
        <f t="shared" si="277"/>
        <v>1</v>
      </c>
      <c r="Q2948" t="str">
        <f t="shared" si="278"/>
        <v>theater</v>
      </c>
      <c r="R2948" t="str">
        <f t="shared" si="279"/>
        <v>spaces</v>
      </c>
      <c r="S2948" s="13">
        <f t="shared" si="280"/>
        <v>42567.322824074072</v>
      </c>
      <c r="T2948" s="13">
        <f t="shared" si="281"/>
        <v>42597.322824074072</v>
      </c>
      <c r="U2948" s="17" t="str">
        <f>LOOKUP(D2948,{0,1000,5000,10000,15000,20000,25000,30000,35000,40000,45000,50000,100000001},{"Less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4.2880000000000001E-2</v>
      </c>
      <c r="P2949" s="8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3">
        <f t="shared" si="280"/>
        <v>42649.353784722225</v>
      </c>
      <c r="T2949" s="13">
        <f t="shared" si="281"/>
        <v>42698.507638888892</v>
      </c>
      <c r="U2949" s="17" t="str">
        <f>LOOKUP(D2949,{0,1000,5000,10000,15000,20000,25000,30000,35000,40000,45000,50000,100000001},{"Less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4.8000000000000001E-5</v>
      </c>
      <c r="P2950" s="8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3">
        <f t="shared" si="280"/>
        <v>42097.440891203696</v>
      </c>
      <c r="T2950" s="13">
        <f t="shared" si="281"/>
        <v>42157.440891203696</v>
      </c>
      <c r="U2950" s="17" t="str">
        <f>LOOKUP(D2950,{0,1000,5000,10000,15000,20000,25000,30000,35000,40000,45000,50000,100000001},{"Less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2.5000000000000001E-2</v>
      </c>
      <c r="P2951" s="8">
        <f t="shared" si="277"/>
        <v>12.5</v>
      </c>
      <c r="Q2951" t="str">
        <f t="shared" si="278"/>
        <v>theater</v>
      </c>
      <c r="R2951" t="str">
        <f t="shared" si="279"/>
        <v>spaces</v>
      </c>
      <c r="S2951" s="13">
        <f t="shared" si="280"/>
        <v>42297.61478009259</v>
      </c>
      <c r="T2951" s="13">
        <f t="shared" si="281"/>
        <v>42327.656446759262</v>
      </c>
      <c r="U2951" s="17" t="str">
        <f>LOOKUP(D2951,{0,1000,5000,10000,15000,20000,25000,30000,35000,40000,45000,50000,100000001},{"Less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 s="8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3">
        <f t="shared" si="280"/>
        <v>42362.156851851854</v>
      </c>
      <c r="T2952" s="13">
        <f t="shared" si="281"/>
        <v>42392.156851851854</v>
      </c>
      <c r="U2952" s="17" t="str">
        <f>LOOKUP(D2952,{0,1000,5000,10000,15000,20000,25000,30000,35000,40000,45000,50000,100000001},{"Less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2.1919999999999999E-2</v>
      </c>
      <c r="P2953" s="8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3">
        <f t="shared" si="280"/>
        <v>41872.594594907401</v>
      </c>
      <c r="T2953" s="13">
        <f t="shared" si="281"/>
        <v>41917.594594907401</v>
      </c>
      <c r="U2953" s="17" t="str">
        <f>LOOKUP(D2953,{0,1000,5000,10000,15000,20000,25000,30000,35000,40000,45000,50000,100000001},{"Less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8.0250000000000002E-2</v>
      </c>
      <c r="P2954" s="8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3">
        <f t="shared" si="280"/>
        <v>42628.481932870367</v>
      </c>
      <c r="T2954" s="13">
        <f t="shared" si="281"/>
        <v>42659.958333333336</v>
      </c>
      <c r="U2954" s="17" t="str">
        <f>LOOKUP(D2954,{0,1000,5000,10000,15000,20000,25000,30000,35000,40000,45000,50000,100000001},{"Less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1.5125E-3</v>
      </c>
      <c r="P2955" s="8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3">
        <f t="shared" si="280"/>
        <v>42255.583576388883</v>
      </c>
      <c r="T2955" s="13">
        <f t="shared" si="281"/>
        <v>42285.583576388883</v>
      </c>
      <c r="U2955" s="17" t="str">
        <f>LOOKUP(D2955,{0,1000,5000,10000,15000,20000,25000,30000,35000,40000,45000,50000,100000001},{"Less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 s="8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3">
        <f t="shared" si="280"/>
        <v>42790.375034722216</v>
      </c>
      <c r="T2956" s="13">
        <f t="shared" si="281"/>
        <v>42810.333368055559</v>
      </c>
      <c r="U2956" s="17" t="str">
        <f>LOOKUP(D2956,{0,1000,5000,10000,15000,20000,25000,30000,35000,40000,45000,50000,100000001},{"Less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0.59583333333333333</v>
      </c>
      <c r="P2957" s="8">
        <f t="shared" si="277"/>
        <v>65</v>
      </c>
      <c r="Q2957" t="str">
        <f t="shared" si="278"/>
        <v>theater</v>
      </c>
      <c r="R2957" t="str">
        <f t="shared" si="279"/>
        <v>spaces</v>
      </c>
      <c r="S2957" s="13">
        <f t="shared" si="280"/>
        <v>42141.532974537033</v>
      </c>
      <c r="T2957" s="13">
        <f t="shared" si="281"/>
        <v>42171.532974537033</v>
      </c>
      <c r="U2957" s="17" t="str">
        <f>LOOKUP(D2957,{0,1000,5000,10000,15000,20000,25000,30000,35000,40000,45000,50000,100000001},{"Less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0.16734177215189874</v>
      </c>
      <c r="P2958" s="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3">
        <f t="shared" si="280"/>
        <v>42464.750578703701</v>
      </c>
      <c r="T2958" s="13">
        <f t="shared" si="281"/>
        <v>42494.750578703701</v>
      </c>
      <c r="U2958" s="17" t="str">
        <f>LOOKUP(D2958,{0,1000,5000,10000,15000,20000,25000,30000,35000,40000,45000,50000,100000001},{"Less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1.8666666666666668E-2</v>
      </c>
      <c r="P2959" s="8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3">
        <f t="shared" si="280"/>
        <v>42030.80291666666</v>
      </c>
      <c r="T2959" s="13">
        <f t="shared" si="281"/>
        <v>42090.761249999996</v>
      </c>
      <c r="U2959" s="17" t="str">
        <f>LOOKUP(D2959,{0,1000,5000,10000,15000,20000,25000,30000,35000,40000,45000,50000,100000001},{"Less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 s="8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3">
        <f t="shared" si="280"/>
        <v>42438.570798611108</v>
      </c>
      <c r="T2960" s="13">
        <f t="shared" si="281"/>
        <v>42498.529131944444</v>
      </c>
      <c r="U2960" s="17" t="str">
        <f>LOOKUP(D2960,{0,1000,5000,10000,15000,20000,25000,30000,35000,40000,45000,50000,100000001},{"Less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 s="8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3">
        <f t="shared" si="280"/>
        <v>42497.800057870372</v>
      </c>
      <c r="T2961" s="13">
        <f t="shared" si="281"/>
        <v>42527.800057870372</v>
      </c>
      <c r="U2961" s="17" t="str">
        <f>LOOKUP(D2961,{0,1000,5000,10000,15000,20000,25000,30000,35000,40000,45000,50000,100000001},{"Less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 s="8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3">
        <f t="shared" si="280"/>
        <v>41863.54887731481</v>
      </c>
      <c r="T2962" s="13">
        <f t="shared" si="281"/>
        <v>41893.54887731481</v>
      </c>
      <c r="U2962" s="17" t="str">
        <f>LOOKUP(D2962,{0,1000,5000,10000,15000,20000,25000,30000,35000,40000,45000,50000,100000001},{"Less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1.0962000000000001</v>
      </c>
      <c r="P2963" s="8">
        <f t="shared" si="277"/>
        <v>50.75</v>
      </c>
      <c r="Q2963" t="str">
        <f t="shared" si="278"/>
        <v>theater</v>
      </c>
      <c r="R2963" t="str">
        <f t="shared" si="279"/>
        <v>plays</v>
      </c>
      <c r="S2963" s="13">
        <f t="shared" si="280"/>
        <v>42061.004155092589</v>
      </c>
      <c r="T2963" s="13">
        <f t="shared" si="281"/>
        <v>42088.958333333336</v>
      </c>
      <c r="U2963" s="17" t="str">
        <f>LOOKUP(D2963,{0,1000,5000,10000,15000,20000,25000,30000,35000,40000,45000,50000,100000001},{"Less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1.218</v>
      </c>
      <c r="P2964" s="8">
        <f t="shared" si="277"/>
        <v>60.9</v>
      </c>
      <c r="Q2964" t="str">
        <f t="shared" si="278"/>
        <v>theater</v>
      </c>
      <c r="R2964" t="str">
        <f t="shared" si="279"/>
        <v>plays</v>
      </c>
      <c r="S2964" s="13">
        <f t="shared" si="280"/>
        <v>42036.035949074074</v>
      </c>
      <c r="T2964" s="13">
        <f t="shared" si="281"/>
        <v>42064.082638888889</v>
      </c>
      <c r="U2964" s="17" t="str">
        <f>LOOKUP(D2964,{0,1000,5000,10000,15000,20000,25000,30000,35000,40000,45000,50000,100000001},{"Less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1.0685</v>
      </c>
      <c r="P2965" s="8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3">
        <f t="shared" si="280"/>
        <v>42157.26185185185</v>
      </c>
      <c r="T2965" s="13">
        <f t="shared" si="281"/>
        <v>42187.26185185185</v>
      </c>
      <c r="U2965" s="17" t="str">
        <f>LOOKUP(D2965,{0,1000,5000,10000,15000,20000,25000,30000,35000,40000,45000,50000,100000001},{"Less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1.0071379999999999</v>
      </c>
      <c r="P2966" s="8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3">
        <f t="shared" si="280"/>
        <v>41827.701608796291</v>
      </c>
      <c r="T2966" s="13">
        <f t="shared" si="281"/>
        <v>41857.688888888886</v>
      </c>
      <c r="U2966" s="17" t="str">
        <f>LOOKUP(D2966,{0,1000,5000,10000,15000,20000,25000,30000,35000,40000,45000,50000,100000001},{"Less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1.0900000000000001</v>
      </c>
      <c r="P2967" s="8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3">
        <f t="shared" si="280"/>
        <v>42162.521215277775</v>
      </c>
      <c r="T2967" s="13">
        <f t="shared" si="281"/>
        <v>42192.521215277775</v>
      </c>
      <c r="U2967" s="17" t="str">
        <f>LOOKUP(D2967,{0,1000,5000,10000,15000,20000,25000,30000,35000,40000,45000,50000,100000001},{"Less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1.1363000000000001</v>
      </c>
      <c r="P2968" s="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3">
        <f t="shared" si="280"/>
        <v>42233.530231481483</v>
      </c>
      <c r="T2968" s="13">
        <f t="shared" si="281"/>
        <v>42263.530231481483</v>
      </c>
      <c r="U2968" s="17" t="str">
        <f>LOOKUP(D2968,{0,1000,5000,10000,15000,20000,25000,30000,35000,40000,45000,50000,100000001},{"Less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1.1392</v>
      </c>
      <c r="P2969" s="8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3">
        <f t="shared" si="280"/>
        <v>42041.989490740736</v>
      </c>
      <c r="T2969" s="13">
        <f t="shared" si="281"/>
        <v>42071.947824074072</v>
      </c>
      <c r="U2969" s="17" t="str">
        <f>LOOKUP(D2969,{0,1000,5000,10000,15000,20000,25000,30000,35000,40000,45000,50000,100000001},{"Less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1.06</v>
      </c>
      <c r="P2970" s="8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3">
        <f t="shared" si="280"/>
        <v>42585.315509259257</v>
      </c>
      <c r="T2970" s="13">
        <f t="shared" si="281"/>
        <v>42598.957638888889</v>
      </c>
      <c r="U2970" s="17" t="str">
        <f>LOOKUP(D2970,{0,1000,5000,10000,15000,20000,25000,30000,35000,40000,45000,50000,100000001},{"Less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1.625</v>
      </c>
      <c r="P2971" s="8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3">
        <f t="shared" si="280"/>
        <v>42097.578159722216</v>
      </c>
      <c r="T2971" s="13">
        <f t="shared" si="281"/>
        <v>42127.743750000001</v>
      </c>
      <c r="U2971" s="17" t="str">
        <f>LOOKUP(D2971,{0,1000,5000,10000,15000,20000,25000,30000,35000,40000,45000,50000,100000001},{"Less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1.06</v>
      </c>
      <c r="P2972" s="8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3">
        <f t="shared" si="280"/>
        <v>41808.461238425924</v>
      </c>
      <c r="T2972" s="13">
        <f t="shared" si="281"/>
        <v>41838.461238425924</v>
      </c>
      <c r="U2972" s="17" t="str">
        <f>LOOKUP(D2972,{0,1000,5000,10000,15000,20000,25000,30000,35000,40000,45000,50000,100000001},{"Less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1.0015624999999999</v>
      </c>
      <c r="P2973" s="8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3">
        <f t="shared" si="280"/>
        <v>41852.449976851851</v>
      </c>
      <c r="T2973" s="13">
        <f t="shared" si="281"/>
        <v>41882.449976851851</v>
      </c>
      <c r="U2973" s="17" t="str">
        <f>LOOKUP(D2973,{0,1000,5000,10000,15000,20000,25000,30000,35000,40000,45000,50000,100000001},{"Less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1.0535000000000001</v>
      </c>
      <c r="P2974" s="8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3">
        <f t="shared" si="280"/>
        <v>42693.90185185185</v>
      </c>
      <c r="T2974" s="13">
        <f t="shared" si="281"/>
        <v>42708.833333333336</v>
      </c>
      <c r="U2974" s="17" t="str">
        <f>LOOKUP(D2974,{0,1000,5000,10000,15000,20000,25000,30000,35000,40000,45000,50000,100000001},{"Less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1.748</v>
      </c>
      <c r="P2975" s="8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3">
        <f t="shared" si="280"/>
        <v>42341.610046296293</v>
      </c>
      <c r="T2975" s="13">
        <f t="shared" si="281"/>
        <v>42369.958333333336</v>
      </c>
      <c r="U2975" s="17" t="str">
        <f>LOOKUP(D2975,{0,1000,5000,10000,15000,20000,25000,30000,35000,40000,45000,50000,100000001},{"Less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1.02</v>
      </c>
      <c r="P2976" s="8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3">
        <f t="shared" si="280"/>
        <v>41879.852673611109</v>
      </c>
      <c r="T2976" s="13">
        <f t="shared" si="281"/>
        <v>41907.857638888883</v>
      </c>
      <c r="U2976" s="17" t="str">
        <f>LOOKUP(D2976,{0,1000,5000,10000,15000,20000,25000,30000,35000,40000,45000,50000,100000001},{"Less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1.00125</v>
      </c>
      <c r="P2977" s="8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3">
        <f t="shared" si="280"/>
        <v>41941.475532407407</v>
      </c>
      <c r="T2977" s="13">
        <f t="shared" si="281"/>
        <v>41969.916666666664</v>
      </c>
      <c r="U2977" s="17" t="str">
        <f>LOOKUP(D2977,{0,1000,5000,10000,15000,20000,25000,30000,35000,40000,45000,50000,100000001},{"Less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1.7142857142857142</v>
      </c>
      <c r="P2978" s="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3">
        <f t="shared" si="280"/>
        <v>42425.522337962961</v>
      </c>
      <c r="T2978" s="13">
        <f t="shared" si="281"/>
        <v>42442.291666666664</v>
      </c>
      <c r="U2978" s="17" t="str">
        <f>LOOKUP(D2978,{0,1000,5000,10000,15000,20000,25000,30000,35000,40000,45000,50000,100000001},{"Less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1.1356666666666666</v>
      </c>
      <c r="P2979" s="8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3">
        <f t="shared" si="280"/>
        <v>42026.672847222224</v>
      </c>
      <c r="T2979" s="13">
        <f t="shared" si="281"/>
        <v>42085.884722222218</v>
      </c>
      <c r="U2979" s="17" t="str">
        <f>LOOKUP(D2979,{0,1000,5000,10000,15000,20000,25000,30000,35000,40000,45000,50000,100000001},{"Less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1.2946666666666666</v>
      </c>
      <c r="P2980" s="8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3">
        <f t="shared" si="280"/>
        <v>41922.432256944441</v>
      </c>
      <c r="T2980" s="13">
        <f t="shared" si="281"/>
        <v>41932.040972222218</v>
      </c>
      <c r="U2980" s="17" t="str">
        <f>LOOKUP(D2980,{0,1000,5000,10000,15000,20000,25000,30000,35000,40000,45000,50000,100000001},{"Less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1.014</v>
      </c>
      <c r="P2981" s="8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3">
        <f t="shared" si="280"/>
        <v>41993.616006944438</v>
      </c>
      <c r="T2981" s="13">
        <f t="shared" si="281"/>
        <v>42010.041666666664</v>
      </c>
      <c r="U2981" s="17" t="str">
        <f>LOOKUP(D2981,{0,1000,5000,10000,15000,20000,25000,30000,35000,40000,45000,50000,100000001},{"Less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1.0916666666666666</v>
      </c>
      <c r="P2982" s="8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3">
        <f t="shared" si="280"/>
        <v>42219.70752314815</v>
      </c>
      <c r="T2982" s="13">
        <f t="shared" si="281"/>
        <v>42239.874999999993</v>
      </c>
      <c r="U2982" s="17" t="str">
        <f>LOOKUP(D2982,{0,1000,5000,10000,15000,20000,25000,30000,35000,40000,45000,50000,100000001},{"Less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1.28925</v>
      </c>
      <c r="P2983" s="8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3">
        <f t="shared" si="280"/>
        <v>42225.351342592585</v>
      </c>
      <c r="T2983" s="13">
        <f t="shared" si="281"/>
        <v>42270.351342592585</v>
      </c>
      <c r="U2983" s="17" t="str">
        <f>LOOKUP(D2983,{0,1000,5000,10000,15000,20000,25000,30000,35000,40000,45000,50000,100000001},{"Less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1.0206</v>
      </c>
      <c r="P2984" s="8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3">
        <f t="shared" si="280"/>
        <v>42381.478506944441</v>
      </c>
      <c r="T2984" s="13">
        <f t="shared" si="281"/>
        <v>42411.478506944441</v>
      </c>
      <c r="U2984" s="17" t="str">
        <f>LOOKUP(D2984,{0,1000,5000,10000,15000,20000,25000,30000,35000,40000,45000,50000,100000001},{"Less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1.465395775862069</v>
      </c>
      <c r="P2985" s="8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3">
        <f t="shared" si="280"/>
        <v>41894.424027777779</v>
      </c>
      <c r="T2985" s="13">
        <f t="shared" si="281"/>
        <v>41954.465694444443</v>
      </c>
      <c r="U2985" s="17" t="str">
        <f>LOOKUP(D2985,{0,1000,5000,10000,15000,20000,25000,30000,35000,40000,45000,50000,100000001},{"Less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1.00352</v>
      </c>
      <c r="P2986" s="8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3">
        <f t="shared" si="280"/>
        <v>42576.070381944439</v>
      </c>
      <c r="T2986" s="13">
        <f t="shared" si="281"/>
        <v>42606.070381944439</v>
      </c>
      <c r="U2986" s="17" t="str">
        <f>LOOKUP(D2986,{0,1000,5000,10000,15000,20000,25000,30000,35000,40000,45000,50000,100000001},{"Less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1.2164999999999999</v>
      </c>
      <c r="P2987" s="8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3">
        <f t="shared" si="280"/>
        <v>42654.765370370362</v>
      </c>
      <c r="T2987" s="13">
        <f t="shared" si="281"/>
        <v>42673.958333333336</v>
      </c>
      <c r="U2987" s="17" t="str">
        <f>LOOKUP(D2987,{0,1000,5000,10000,15000,20000,25000,30000,35000,40000,45000,50000,100000001},{"Less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1.0549999999999999</v>
      </c>
      <c r="P2988" s="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3">
        <f t="shared" si="280"/>
        <v>42431.29173611111</v>
      </c>
      <c r="T2988" s="13">
        <f t="shared" si="281"/>
        <v>42491.250069444439</v>
      </c>
      <c r="U2988" s="17" t="str">
        <f>LOOKUP(D2988,{0,1000,5000,10000,15000,20000,25000,30000,35000,40000,45000,50000,100000001},{"Less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1.1040080000000001</v>
      </c>
      <c r="P2989" s="8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3">
        <f t="shared" si="280"/>
        <v>42627.098969907405</v>
      </c>
      <c r="T2989" s="13">
        <f t="shared" si="281"/>
        <v>42655.791666666664</v>
      </c>
      <c r="U2989" s="17" t="str">
        <f>LOOKUP(D2989,{0,1000,5000,10000,15000,20000,25000,30000,35000,40000,45000,50000,100000001},{"Less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</v>
      </c>
      <c r="P2990" s="8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3">
        <f t="shared" si="280"/>
        <v>42511.153715277782</v>
      </c>
      <c r="T2990" s="13">
        <f t="shared" si="281"/>
        <v>42541.153715277782</v>
      </c>
      <c r="U2990" s="17" t="str">
        <f>LOOKUP(D2990,{0,1000,5000,10000,15000,20000,25000,30000,35000,40000,45000,50000,100000001},{"Less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91" spans="1:21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1.76535</v>
      </c>
      <c r="P2991" s="8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3">
        <f t="shared" si="280"/>
        <v>42336.812060185184</v>
      </c>
      <c r="T2991" s="13">
        <f t="shared" si="281"/>
        <v>42358.999305555553</v>
      </c>
      <c r="U2991" s="17" t="str">
        <f>LOOKUP(D2991,{0,1000,5000,10000,15000,20000,25000,30000,35000,40000,45000,50000,100000001},{"Less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</v>
      </c>
      <c r="P2992" s="8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3">
        <f t="shared" si="280"/>
        <v>42341.365972222215</v>
      </c>
      <c r="T2992" s="13">
        <f t="shared" si="281"/>
        <v>42376.365972222215</v>
      </c>
      <c r="U2992" s="17" t="str">
        <f>LOOKUP(D2992,{0,1000,5000,10000,15000,20000,25000,30000,35000,40000,45000,50000,100000001},{"Less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1.0329411764705883</v>
      </c>
      <c r="P2993" s="8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3">
        <f t="shared" si="280"/>
        <v>42740.628819444442</v>
      </c>
      <c r="T2993" s="13">
        <f t="shared" si="281"/>
        <v>42762.628819444442</v>
      </c>
      <c r="U2993" s="17" t="str">
        <f>LOOKUP(D2993,{0,1000,5000,10000,15000,20000,25000,30000,35000,40000,45000,50000,100000001},{"Less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1.0449999999999999</v>
      </c>
      <c r="P2994" s="8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3">
        <f t="shared" si="280"/>
        <v>42622.559143518512</v>
      </c>
      <c r="T2994" s="13">
        <f t="shared" si="281"/>
        <v>42652.559143518512</v>
      </c>
      <c r="U2994" s="17" t="str">
        <f>LOOKUP(D2994,{0,1000,5000,10000,15000,20000,25000,30000,35000,40000,45000,50000,100000001},{"Less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95" spans="1:21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1.0029999999999999</v>
      </c>
      <c r="P2995" s="8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3">
        <f t="shared" si="280"/>
        <v>42390.63040509259</v>
      </c>
      <c r="T2995" s="13">
        <f t="shared" si="281"/>
        <v>42420.63040509259</v>
      </c>
      <c r="U2995" s="17" t="str">
        <f>LOOKUP(D2995,{0,1000,5000,10000,15000,20000,25000,30000,35000,40000,45000,50000,100000001},{"Less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4.577466666666667</v>
      </c>
      <c r="P2996" s="8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3">
        <f t="shared" si="280"/>
        <v>41885.270509259259</v>
      </c>
      <c r="T2996" s="13">
        <f t="shared" si="281"/>
        <v>41915.270509259259</v>
      </c>
      <c r="U2996" s="17" t="str">
        <f>LOOKUP(D2996,{0,1000,5000,10000,15000,20000,25000,30000,35000,40000,45000,50000,100000001},{"Less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1.0496000000000001</v>
      </c>
      <c r="P2997" s="8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3">
        <f t="shared" si="280"/>
        <v>42724.456840277773</v>
      </c>
      <c r="T2997" s="13">
        <f t="shared" si="281"/>
        <v>42754.456840277773</v>
      </c>
      <c r="U2997" s="17" t="str">
        <f>LOOKUP(D2997,{0,1000,5000,10000,15000,20000,25000,30000,35000,40000,45000,50000,100000001},{"Less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1.7194285714285715</v>
      </c>
      <c r="P2998" s="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3">
        <f t="shared" si="280"/>
        <v>42090.70416666667</v>
      </c>
      <c r="T2998" s="13">
        <f t="shared" si="281"/>
        <v>42150.70416666667</v>
      </c>
      <c r="U2998" s="17" t="str">
        <f>LOOKUP(D2998,{0,1000,5000,10000,15000,20000,25000,30000,35000,40000,45000,50000,100000001},{"Less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1.0373000000000001</v>
      </c>
      <c r="P2999" s="8">
        <f t="shared" si="277"/>
        <v>90.2</v>
      </c>
      <c r="Q2999" t="str">
        <f t="shared" si="278"/>
        <v>theater</v>
      </c>
      <c r="R2999" t="str">
        <f t="shared" si="279"/>
        <v>spaces</v>
      </c>
      <c r="S2999" s="13">
        <f t="shared" si="280"/>
        <v>42775.525381944441</v>
      </c>
      <c r="T2999" s="13">
        <f t="shared" si="281"/>
        <v>42792.999305555553</v>
      </c>
      <c r="U2999" s="17" t="str">
        <f>LOOKUP(D2999,{0,1000,5000,10000,15000,20000,25000,30000,35000,40000,45000,50000,100000001},{"Less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1.0302899999999999</v>
      </c>
      <c r="P3000" s="8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3">
        <f t="shared" si="280"/>
        <v>41777.985289351847</v>
      </c>
      <c r="T3000" s="13">
        <f t="shared" si="281"/>
        <v>41805.975694444445</v>
      </c>
      <c r="U3000" s="17" t="str">
        <f>LOOKUP(D3000,{0,1000,5000,10000,15000,20000,25000,30000,35000,40000,45000,50000,100000001},{"Less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1.1888888888888889</v>
      </c>
      <c r="P3001" s="8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3">
        <f t="shared" si="280"/>
        <v>42780.531944444439</v>
      </c>
      <c r="T3001" s="13">
        <f t="shared" si="281"/>
        <v>42794.874999999993</v>
      </c>
      <c r="U3001" s="17" t="str">
        <f>LOOKUP(D3001,{0,1000,5000,10000,15000,20000,25000,30000,35000,40000,45000,50000,100000001},{"Less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</v>
      </c>
      <c r="P3002" s="8">
        <f t="shared" si="277"/>
        <v>62.5</v>
      </c>
      <c r="Q3002" t="str">
        <f t="shared" si="278"/>
        <v>theater</v>
      </c>
      <c r="R3002" t="str">
        <f t="shared" si="279"/>
        <v>spaces</v>
      </c>
      <c r="S3002" s="13">
        <f t="shared" si="280"/>
        <v>42752.61886574074</v>
      </c>
      <c r="T3002" s="13">
        <f t="shared" si="281"/>
        <v>42766.541666666664</v>
      </c>
      <c r="U3002" s="17" t="str">
        <f>LOOKUP(D3002,{0,1000,5000,10000,15000,20000,25000,30000,35000,40000,45000,50000,100000001},{"Less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3.1869988910451896</v>
      </c>
      <c r="P3003" s="8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3">
        <f t="shared" si="280"/>
        <v>42534.687291666669</v>
      </c>
      <c r="T3003" s="13">
        <f t="shared" si="281"/>
        <v>42564.687291666669</v>
      </c>
      <c r="U3003" s="17" t="str">
        <f>LOOKUP(D3003,{0,1000,5000,10000,15000,20000,25000,30000,35000,40000,45000,50000,100000001},{"Less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1.0850614285714286</v>
      </c>
      <c r="P3004" s="8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3">
        <f t="shared" si="280"/>
        <v>41239.627916666665</v>
      </c>
      <c r="T3004" s="13">
        <f t="shared" si="281"/>
        <v>41269.627916666665</v>
      </c>
      <c r="U3004" s="17" t="str">
        <f>LOOKUP(D3004,{0,1000,5000,10000,15000,20000,25000,30000,35000,40000,45000,50000,100000001},{"Less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1.0116666666666667</v>
      </c>
      <c r="P3005" s="8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3">
        <f t="shared" si="280"/>
        <v>42398.640925925924</v>
      </c>
      <c r="T3005" s="13">
        <f t="shared" si="281"/>
        <v>42430.040972222218</v>
      </c>
      <c r="U3005" s="17" t="str">
        <f>LOOKUP(D3005,{0,1000,5000,10000,15000,20000,25000,30000,35000,40000,45000,50000,100000001},{"Less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1.12815</v>
      </c>
      <c r="P3006" s="8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3">
        <f t="shared" si="280"/>
        <v>41928.672731481478</v>
      </c>
      <c r="T3006" s="13">
        <f t="shared" si="281"/>
        <v>41958.714398148142</v>
      </c>
      <c r="U3006" s="17" t="str">
        <f>LOOKUP(D3006,{0,1000,5000,10000,15000,20000,25000,30000,35000,40000,45000,50000,100000001},{"Less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1.2049622641509434</v>
      </c>
      <c r="P3007" s="8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3">
        <f t="shared" si="280"/>
        <v>41888.466493055552</v>
      </c>
      <c r="T3007" s="13">
        <f t="shared" si="281"/>
        <v>41918.466493055552</v>
      </c>
      <c r="U3007" s="17" t="str">
        <f>LOOKUP(D3007,{0,1000,5000,10000,15000,20000,25000,30000,35000,40000,45000,50000,100000001},{"Less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1.0774999999999999</v>
      </c>
      <c r="P3008" s="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3">
        <f t="shared" si="280"/>
        <v>41957.548506944448</v>
      </c>
      <c r="T3008" s="13">
        <f t="shared" si="281"/>
        <v>41987.548506944448</v>
      </c>
      <c r="U3008" s="17" t="str">
        <f>LOOKUP(D3008,{0,1000,5000,10000,15000,20000,25000,30000,35000,40000,45000,50000,100000001},{"Less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1.8</v>
      </c>
      <c r="P3009" s="8">
        <f t="shared" si="277"/>
        <v>54</v>
      </c>
      <c r="Q3009" t="str">
        <f t="shared" si="278"/>
        <v>theater</v>
      </c>
      <c r="R3009" t="str">
        <f t="shared" si="279"/>
        <v>spaces</v>
      </c>
      <c r="S3009" s="13">
        <f t="shared" si="280"/>
        <v>42098.007905092592</v>
      </c>
      <c r="T3009" s="13">
        <f t="shared" si="281"/>
        <v>42119.007905092592</v>
      </c>
      <c r="U3009" s="17" t="str">
        <f>LOOKUP(D3009,{0,1000,5000,10000,15000,20000,25000,30000,35000,40000,45000,50000,100000001},{"Less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76"/>
        <v>1.0116666666666667</v>
      </c>
      <c r="P3010" s="8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3">
        <f t="shared" si="280"/>
        <v>42360.003692129627</v>
      </c>
      <c r="T3010" s="13">
        <f t="shared" si="281"/>
        <v>42390.003692129627</v>
      </c>
      <c r="U3010" s="17" t="str">
        <f>LOOKUP(D3010,{0,1000,5000,10000,15000,20000,25000,30000,35000,40000,45000,50000,100000001},{"Less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282">E3011/D3011</f>
        <v>1.19756</v>
      </c>
      <c r="P3011" s="8">
        <f t="shared" ref="P3011:P3074" si="283">E3011/L3011</f>
        <v>233.8984375</v>
      </c>
      <c r="Q3011" t="str">
        <f t="shared" ref="Q3011:Q3074" si="284">LEFT(N3011,SEARCH("/",N3011)-1)</f>
        <v>theater</v>
      </c>
      <c r="R3011" t="str">
        <f t="shared" ref="R3011:R3074" si="285">MID(N3011,SEARCH("/",N3011)+1,255)</f>
        <v>spaces</v>
      </c>
      <c r="S3011" s="13">
        <f t="shared" ref="S3011:S3074" si="286">(((J3011/60)/60)/24)+DATE(1970,1,1)+(-5/24)</f>
        <v>41939.361574074072</v>
      </c>
      <c r="T3011" s="13">
        <f t="shared" ref="T3011:T3074" si="287">(((I3011/60)/60)/24)+DATE(1970,1,1)+(-5/24)</f>
        <v>41969.403240740743</v>
      </c>
      <c r="U3011" s="17" t="str">
        <f>LOOKUP(D3011,{0,1000,5000,10000,15000,20000,25000,30000,35000,40000,45000,50000,100000001},{"Less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1.58</v>
      </c>
      <c r="P3012" s="8">
        <f t="shared" si="283"/>
        <v>158</v>
      </c>
      <c r="Q3012" t="str">
        <f t="shared" si="284"/>
        <v>theater</v>
      </c>
      <c r="R3012" t="str">
        <f t="shared" si="285"/>
        <v>spaces</v>
      </c>
      <c r="S3012" s="13">
        <f t="shared" si="286"/>
        <v>41996.624062499999</v>
      </c>
      <c r="T3012" s="13">
        <f t="shared" si="287"/>
        <v>42056.624062499999</v>
      </c>
      <c r="U3012" s="17" t="str">
        <f>LOOKUP(D3012,{0,1000,5000,10000,15000,20000,25000,30000,35000,40000,45000,50000,100000001},{"Less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1.2366666666666666</v>
      </c>
      <c r="P3013" s="8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3">
        <f t="shared" si="286"/>
        <v>42334.260601851849</v>
      </c>
      <c r="T3013" s="13">
        <f t="shared" si="287"/>
        <v>42361.749305555553</v>
      </c>
      <c r="U3013" s="17" t="str">
        <f>LOOKUP(D3013,{0,1000,5000,10000,15000,20000,25000,30000,35000,40000,45000,50000,100000001},{"Less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1.1712499999999999</v>
      </c>
      <c r="P3014" s="8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3">
        <f t="shared" si="286"/>
        <v>42024.494560185187</v>
      </c>
      <c r="T3014" s="13">
        <f t="shared" si="287"/>
        <v>42045.494560185187</v>
      </c>
      <c r="U3014" s="17" t="str">
        <f>LOOKUP(D3014,{0,1000,5000,10000,15000,20000,25000,30000,35000,40000,45000,50000,100000001},{"Less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1.5696000000000001</v>
      </c>
      <c r="P3015" s="8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3">
        <f t="shared" si="286"/>
        <v>42146.627881944441</v>
      </c>
      <c r="T3015" s="13">
        <f t="shared" si="287"/>
        <v>42176.627881944441</v>
      </c>
      <c r="U3015" s="17" t="str">
        <f>LOOKUP(D3015,{0,1000,5000,10000,15000,20000,25000,30000,35000,40000,45000,50000,100000001},{"Less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1.13104</v>
      </c>
      <c r="P3016" s="8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3">
        <f t="shared" si="286"/>
        <v>41919.915277777778</v>
      </c>
      <c r="T3016" s="13">
        <f t="shared" si="287"/>
        <v>41948</v>
      </c>
      <c r="U3016" s="17" t="str">
        <f>LOOKUP(D3016,{0,1000,5000,10000,15000,20000,25000,30000,35000,40000,45000,50000,100000001},{"Less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1.0317647058823529</v>
      </c>
      <c r="P3017" s="8">
        <f t="shared" si="283"/>
        <v>87.7</v>
      </c>
      <c r="Q3017" t="str">
        <f t="shared" si="284"/>
        <v>theater</v>
      </c>
      <c r="R3017" t="str">
        <f t="shared" si="285"/>
        <v>spaces</v>
      </c>
      <c r="S3017" s="13">
        <f t="shared" si="286"/>
        <v>41785.518958333334</v>
      </c>
      <c r="T3017" s="13">
        <f t="shared" si="287"/>
        <v>41800.958333333328</v>
      </c>
      <c r="U3017" s="17" t="str">
        <f>LOOKUP(D3017,{0,1000,5000,10000,15000,20000,25000,30000,35000,40000,45000,50000,100000001},{"Less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1.0261176470588236</v>
      </c>
      <c r="P3018" s="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3">
        <f t="shared" si="286"/>
        <v>41778.339722222219</v>
      </c>
      <c r="T3018" s="13">
        <f t="shared" si="287"/>
        <v>41838.339722222219</v>
      </c>
      <c r="U3018" s="17" t="str">
        <f>LOOKUP(D3018,{0,1000,5000,10000,15000,20000,25000,30000,35000,40000,45000,50000,100000001},{"Less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1.0584090909090909</v>
      </c>
      <c r="P3019" s="8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3">
        <f t="shared" si="286"/>
        <v>41841.641701388886</v>
      </c>
      <c r="T3019" s="13">
        <f t="shared" si="287"/>
        <v>41871.641701388886</v>
      </c>
      <c r="U3019" s="17" t="str">
        <f>LOOKUP(D3019,{0,1000,5000,10000,15000,20000,25000,30000,35000,40000,45000,50000,100000001},{"Less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1.0071428571428571</v>
      </c>
      <c r="P3020" s="8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3">
        <f t="shared" si="286"/>
        <v>42163.090000000004</v>
      </c>
      <c r="T3020" s="13">
        <f t="shared" si="287"/>
        <v>42205.708333333336</v>
      </c>
      <c r="U3020" s="17" t="str">
        <f>LOOKUP(D3020,{0,1000,5000,10000,15000,20000,25000,30000,35000,40000,45000,50000,100000001},{"Less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1.2123333333333333</v>
      </c>
      <c r="P3021" s="8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3">
        <f t="shared" si="286"/>
        <v>41758.625231481477</v>
      </c>
      <c r="T3021" s="13">
        <f t="shared" si="287"/>
        <v>41785.916666666664</v>
      </c>
      <c r="U3021" s="17" t="str">
        <f>LOOKUP(D3021,{0,1000,5000,10000,15000,20000,25000,30000,35000,40000,45000,50000,100000001},{"Less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1.0057142857142858</v>
      </c>
      <c r="P3022" s="8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3">
        <f t="shared" si="286"/>
        <v>42170.638113425921</v>
      </c>
      <c r="T3022" s="13">
        <f t="shared" si="287"/>
        <v>42230.638113425921</v>
      </c>
      <c r="U3022" s="17" t="str">
        <f>LOOKUP(D3022,{0,1000,5000,10000,15000,20000,25000,30000,35000,40000,45000,50000,100000001},{"Less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1.1602222222222223</v>
      </c>
      <c r="P3023" s="8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3">
        <f t="shared" si="286"/>
        <v>42660.410520833328</v>
      </c>
      <c r="T3023" s="13">
        <f t="shared" si="287"/>
        <v>42696.040972222218</v>
      </c>
      <c r="U3023" s="17" t="str">
        <f>LOOKUP(D3023,{0,1000,5000,10000,15000,20000,25000,30000,35000,40000,45000,50000,100000001},{"Less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1.0087999999999999</v>
      </c>
      <c r="P3024" s="8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3">
        <f t="shared" si="286"/>
        <v>42564.745474537034</v>
      </c>
      <c r="T3024" s="13">
        <f t="shared" si="287"/>
        <v>42609.745474537034</v>
      </c>
      <c r="U3024" s="17" t="str">
        <f>LOOKUP(D3024,{0,1000,5000,10000,15000,20000,25000,30000,35000,40000,45000,50000,100000001},{"Less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1.03</v>
      </c>
      <c r="P3025" s="8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3">
        <f t="shared" si="286"/>
        <v>42121.46743055556</v>
      </c>
      <c r="T3025" s="13">
        <f t="shared" si="287"/>
        <v>42166.46743055556</v>
      </c>
      <c r="U3025" s="17" t="str">
        <f>LOOKUP(D3025,{0,1000,5000,10000,15000,20000,25000,30000,35000,40000,45000,50000,100000001},{"Less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2.4641999999999999</v>
      </c>
      <c r="P3026" s="8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3">
        <f t="shared" si="286"/>
        <v>41158.785590277774</v>
      </c>
      <c r="T3026" s="13">
        <f t="shared" si="287"/>
        <v>41188.785590277774</v>
      </c>
      <c r="U3026" s="17" t="str">
        <f>LOOKUP(D3026,{0,1000,5000,10000,15000,20000,25000,30000,35000,40000,45000,50000,100000001},{"Less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3.0219999999999998</v>
      </c>
      <c r="P3027" s="8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3">
        <f t="shared" si="286"/>
        <v>41761.301076388889</v>
      </c>
      <c r="T3027" s="13">
        <f t="shared" si="287"/>
        <v>41789.458333333328</v>
      </c>
      <c r="U3027" s="17" t="str">
        <f>LOOKUP(D3027,{0,1000,5000,10000,15000,20000,25000,30000,35000,40000,45000,50000,100000001},{"Less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1.4333333333333333</v>
      </c>
      <c r="P3028" s="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3">
        <f t="shared" si="286"/>
        <v>42783.251064814809</v>
      </c>
      <c r="T3028" s="13">
        <f t="shared" si="287"/>
        <v>42797.251064814809</v>
      </c>
      <c r="U3028" s="17" t="str">
        <f>LOOKUP(D3028,{0,1000,5000,10000,15000,20000,25000,30000,35000,40000,45000,50000,100000001},{"Less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1.3144</v>
      </c>
      <c r="P3029" s="8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3">
        <f t="shared" si="286"/>
        <v>42053.49596064815</v>
      </c>
      <c r="T3029" s="13">
        <f t="shared" si="287"/>
        <v>42083.454293981478</v>
      </c>
      <c r="U3029" s="17" t="str">
        <f>LOOKUP(D3029,{0,1000,5000,10000,15000,20000,25000,30000,35000,40000,45000,50000,100000001},{"Less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1.6801999999999999</v>
      </c>
      <c r="P3030" s="8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3">
        <f t="shared" si="286"/>
        <v>42567.055844907409</v>
      </c>
      <c r="T3030" s="13">
        <f t="shared" si="287"/>
        <v>42597.055844907409</v>
      </c>
      <c r="U3030" s="17" t="str">
        <f>LOOKUP(D3030,{0,1000,5000,10000,15000,20000,25000,30000,35000,40000,45000,50000,100000001},{"Less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1.0967666666666667</v>
      </c>
      <c r="P3031" s="8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3">
        <f t="shared" si="286"/>
        <v>41932.500543981478</v>
      </c>
      <c r="T3031" s="13">
        <f t="shared" si="287"/>
        <v>41960.982638888883</v>
      </c>
      <c r="U3031" s="17" t="str">
        <f>LOOKUP(D3031,{0,1000,5000,10000,15000,20000,25000,30000,35000,40000,45000,50000,100000001},{"Less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1.0668571428571429</v>
      </c>
      <c r="P3032" s="8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3">
        <f t="shared" si="286"/>
        <v>42233.5390162037</v>
      </c>
      <c r="T3032" s="13">
        <f t="shared" si="287"/>
        <v>42263.5390162037</v>
      </c>
      <c r="U3032" s="17" t="str">
        <f>LOOKUP(D3032,{0,1000,5000,10000,15000,20000,25000,30000,35000,40000,45000,50000,100000001},{"Less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</v>
      </c>
      <c r="P3033" s="8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3">
        <f t="shared" si="286"/>
        <v>42597.674155092587</v>
      </c>
      <c r="T3033" s="13">
        <f t="shared" si="287"/>
        <v>42657.674155092587</v>
      </c>
      <c r="U3033" s="17" t="str">
        <f>LOOKUP(D3033,{0,1000,5000,10000,15000,20000,25000,30000,35000,40000,45000,50000,100000001},{"Less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1.272</v>
      </c>
      <c r="P3034" s="8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3">
        <f t="shared" si="286"/>
        <v>42227.836331018516</v>
      </c>
      <c r="T3034" s="13">
        <f t="shared" si="287"/>
        <v>42257.836331018516</v>
      </c>
      <c r="U3034" s="17" t="str">
        <f>LOOKUP(D3034,{0,1000,5000,10000,15000,20000,25000,30000,35000,40000,45000,50000,100000001},{"Less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1.4653333333333334</v>
      </c>
      <c r="P3035" s="8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3">
        <f t="shared" si="286"/>
        <v>42569.901909722219</v>
      </c>
      <c r="T3035" s="13">
        <f t="shared" si="287"/>
        <v>42599.901909722219</v>
      </c>
      <c r="U3035" s="17" t="str">
        <f>LOOKUP(D3035,{0,1000,5000,10000,15000,20000,25000,30000,35000,40000,45000,50000,100000001},{"Less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1.1253599999999999</v>
      </c>
      <c r="P3036" s="8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3">
        <f t="shared" si="286"/>
        <v>42644.327025462961</v>
      </c>
      <c r="T3036" s="13">
        <f t="shared" si="287"/>
        <v>42674.957638888889</v>
      </c>
      <c r="U3036" s="17" t="str">
        <f>LOOKUP(D3036,{0,1000,5000,10000,15000,20000,25000,30000,35000,40000,45000,50000,100000001},{"Less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1.0878684000000001</v>
      </c>
      <c r="P3037" s="8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3">
        <f t="shared" si="286"/>
        <v>41368.351956018516</v>
      </c>
      <c r="T3037" s="13">
        <f t="shared" si="287"/>
        <v>41398.351956018516</v>
      </c>
      <c r="U3037" s="17" t="str">
        <f>LOOKUP(D3037,{0,1000,5000,10000,15000,20000,25000,30000,35000,40000,45000,50000,100000001},{"Less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1.26732</v>
      </c>
      <c r="P3038" s="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3">
        <f t="shared" si="286"/>
        <v>41466.576898148145</v>
      </c>
      <c r="T3038" s="13">
        <f t="shared" si="287"/>
        <v>41502.290972222218</v>
      </c>
      <c r="U3038" s="17" t="str">
        <f>LOOKUP(D3038,{0,1000,5000,10000,15000,20000,25000,30000,35000,40000,45000,50000,100000001},{"Less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2.1320000000000001</v>
      </c>
      <c r="P3039" s="8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3">
        <f t="shared" si="286"/>
        <v>40378.684872685182</v>
      </c>
      <c r="T3039" s="13">
        <f t="shared" si="287"/>
        <v>40452.999305555553</v>
      </c>
      <c r="U3039" s="17" t="str">
        <f>LOOKUP(D3039,{0,1000,5000,10000,15000,20000,25000,30000,35000,40000,45000,50000,100000001},{"Less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1.0049999999999999</v>
      </c>
      <c r="P3040" s="8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3">
        <f t="shared" si="286"/>
        <v>42373.043946759259</v>
      </c>
      <c r="T3040" s="13">
        <f t="shared" si="287"/>
        <v>42433.043946759259</v>
      </c>
      <c r="U3040" s="17" t="str">
        <f>LOOKUP(D3040,{0,1000,5000,10000,15000,20000,25000,30000,35000,40000,45000,50000,100000001},{"Less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1.0871389999999999</v>
      </c>
      <c r="P3041" s="8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3">
        <f t="shared" si="286"/>
        <v>41610.586087962962</v>
      </c>
      <c r="T3041" s="13">
        <f t="shared" si="287"/>
        <v>41637.124305555553</v>
      </c>
      <c r="U3041" s="17" t="str">
        <f>LOOKUP(D3041,{0,1000,5000,10000,15000,20000,25000,30000,35000,40000,45000,50000,100000001},{"Less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1.075</v>
      </c>
      <c r="P3042" s="8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3">
        <f t="shared" si="286"/>
        <v>42177.583576388883</v>
      </c>
      <c r="T3042" s="13">
        <f t="shared" si="287"/>
        <v>42181.749999999993</v>
      </c>
      <c r="U3042" s="17" t="str">
        <f>LOOKUP(D3042,{0,1000,5000,10000,15000,20000,25000,30000,35000,40000,45000,50000,100000001},{"Less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1.1048192771084338</v>
      </c>
      <c r="P3043" s="8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3">
        <f t="shared" si="286"/>
        <v>42359.660277777781</v>
      </c>
      <c r="T3043" s="13">
        <f t="shared" si="287"/>
        <v>42389.660277777781</v>
      </c>
      <c r="U3043" s="17" t="str">
        <f>LOOKUP(D3043,{0,1000,5000,10000,15000,20000,25000,30000,35000,40000,45000,50000,100000001},{"Less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1.28</v>
      </c>
      <c r="P3044" s="8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3">
        <f t="shared" si="286"/>
        <v>42253.479710648149</v>
      </c>
      <c r="T3044" s="13">
        <f t="shared" si="287"/>
        <v>42283.479710648149</v>
      </c>
      <c r="U3044" s="17" t="str">
        <f>LOOKUP(D3044,{0,1000,5000,10000,15000,20000,25000,30000,35000,40000,45000,50000,100000001},{"Less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1.1000666666666667</v>
      </c>
      <c r="P3045" s="8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3">
        <f t="shared" si="286"/>
        <v>42082.862256944441</v>
      </c>
      <c r="T3045" s="13">
        <f t="shared" si="287"/>
        <v>42109.909722222219</v>
      </c>
      <c r="U3045" s="17" t="str">
        <f>LOOKUP(D3045,{0,1000,5000,10000,15000,20000,25000,30000,35000,40000,45000,50000,100000001},{"Less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1.0934166666666667</v>
      </c>
      <c r="P3046" s="8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3">
        <f t="shared" si="286"/>
        <v>42387.518495370365</v>
      </c>
      <c r="T3046" s="13">
        <f t="shared" si="287"/>
        <v>42402.518495370365</v>
      </c>
      <c r="U3046" s="17" t="str">
        <f>LOOKUP(D3046,{0,1000,5000,10000,15000,20000,25000,30000,35000,40000,45000,50000,100000001},{"Less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1.3270650000000002</v>
      </c>
      <c r="P3047" s="8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3">
        <f t="shared" si="286"/>
        <v>41842.947395833333</v>
      </c>
      <c r="T3047" s="13">
        <f t="shared" si="287"/>
        <v>41872.947395833333</v>
      </c>
      <c r="U3047" s="17" t="str">
        <f>LOOKUP(D3047,{0,1000,5000,10000,15000,20000,25000,30000,35000,40000,45000,50000,100000001},{"Less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1.9084810126582279</v>
      </c>
      <c r="P3048" s="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3">
        <f t="shared" si="286"/>
        <v>41862.59474537037</v>
      </c>
      <c r="T3048" s="13">
        <f t="shared" si="287"/>
        <v>41891.994444444441</v>
      </c>
      <c r="U3048" s="17" t="str">
        <f>LOOKUP(D3048,{0,1000,5000,10000,15000,20000,25000,30000,35000,40000,45000,50000,100000001},{"Less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1.49</v>
      </c>
      <c r="P3049" s="8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3">
        <f t="shared" si="286"/>
        <v>42443.780717592592</v>
      </c>
      <c r="T3049" s="13">
        <f t="shared" si="287"/>
        <v>42487.344444444439</v>
      </c>
      <c r="U3049" s="17" t="str">
        <f>LOOKUP(D3049,{0,1000,5000,10000,15000,20000,25000,30000,35000,40000,45000,50000,100000001},{"Less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1.6639999999999999</v>
      </c>
      <c r="P3050" s="8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3">
        <f t="shared" si="286"/>
        <v>41975.692847222213</v>
      </c>
      <c r="T3050" s="13">
        <f t="shared" si="287"/>
        <v>42004.681944444441</v>
      </c>
      <c r="U3050" s="17" t="str">
        <f>LOOKUP(D3050,{0,1000,5000,10000,15000,20000,25000,30000,35000,40000,45000,50000,100000001},{"Less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1.0666666666666667</v>
      </c>
      <c r="P3051" s="8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3">
        <f t="shared" si="286"/>
        <v>42138.806192129625</v>
      </c>
      <c r="T3051" s="13">
        <f t="shared" si="287"/>
        <v>42168.806192129625</v>
      </c>
      <c r="U3051" s="17" t="str">
        <f>LOOKUP(D3051,{0,1000,5000,10000,15000,20000,25000,30000,35000,40000,45000,50000,100000001},{"Less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1.06</v>
      </c>
      <c r="P3052" s="8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3">
        <f t="shared" si="286"/>
        <v>42464.960185185184</v>
      </c>
      <c r="T3052" s="13">
        <f t="shared" si="287"/>
        <v>42494.960185185184</v>
      </c>
      <c r="U3052" s="17" t="str">
        <f>LOOKUP(D3052,{0,1000,5000,10000,15000,20000,25000,30000,35000,40000,45000,50000,100000001},{"Less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0.23628571428571429</v>
      </c>
      <c r="P3053" s="8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3">
        <f t="shared" si="286"/>
        <v>42744.207696759251</v>
      </c>
      <c r="T3053" s="13">
        <f t="shared" si="287"/>
        <v>42774.207696759251</v>
      </c>
      <c r="U3053" s="17" t="str">
        <f>LOOKUP(D3053,{0,1000,5000,10000,15000,20000,25000,30000,35000,40000,45000,50000,100000001},{"Less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1.5E-3</v>
      </c>
      <c r="P3054" s="8">
        <f t="shared" si="283"/>
        <v>37.5</v>
      </c>
      <c r="Q3054" t="str">
        <f t="shared" si="284"/>
        <v>theater</v>
      </c>
      <c r="R3054" t="str">
        <f t="shared" si="285"/>
        <v>spaces</v>
      </c>
      <c r="S3054" s="13">
        <f t="shared" si="286"/>
        <v>42122.461736111109</v>
      </c>
      <c r="T3054" s="13">
        <f t="shared" si="287"/>
        <v>42152.457638888889</v>
      </c>
      <c r="U3054" s="17" t="str">
        <f>LOOKUP(D3054,{0,1000,5000,10000,15000,20000,25000,30000,35000,40000,45000,50000,100000001},{"Less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4.0000000000000001E-3</v>
      </c>
      <c r="P3055" s="8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3">
        <f t="shared" si="286"/>
        <v>41862.553391203699</v>
      </c>
      <c r="T3055" s="13">
        <f t="shared" si="287"/>
        <v>41913.957638888889</v>
      </c>
      <c r="U3055" s="17" t="str">
        <f>LOOKUP(D3055,{0,1000,5000,10000,15000,20000,25000,30000,35000,40000,45000,50000,100000001},{"Less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 s="8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3">
        <f t="shared" si="286"/>
        <v>42027.624467592592</v>
      </c>
      <c r="T3056" s="13">
        <f t="shared" si="287"/>
        <v>42064.836111111108</v>
      </c>
      <c r="U3056" s="17" t="str">
        <f>LOOKUP(D3056,{0,1000,5000,10000,15000,20000,25000,30000,35000,40000,45000,50000,100000001},{"Less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5.0000000000000002E-5</v>
      </c>
      <c r="P3057" s="8">
        <f t="shared" si="283"/>
        <v>1</v>
      </c>
      <c r="Q3057" t="str">
        <f t="shared" si="284"/>
        <v>theater</v>
      </c>
      <c r="R3057" t="str">
        <f t="shared" si="285"/>
        <v>spaces</v>
      </c>
      <c r="S3057" s="13">
        <f t="shared" si="286"/>
        <v>41953.749884259254</v>
      </c>
      <c r="T3057" s="13">
        <f t="shared" si="287"/>
        <v>42013.749884259254</v>
      </c>
      <c r="U3057" s="17" t="str">
        <f>LOOKUP(D3057,{0,1000,5000,10000,15000,20000,25000,30000,35000,40000,45000,50000,100000001},{"Less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 s="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3">
        <f t="shared" si="286"/>
        <v>41851.428055555552</v>
      </c>
      <c r="T3058" s="13">
        <f t="shared" si="287"/>
        <v>41911.428055555552</v>
      </c>
      <c r="U3058" s="17" t="str">
        <f>LOOKUP(D3058,{0,1000,5000,10000,15000,20000,25000,30000,35000,40000,45000,50000,100000001},{"Less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 s="8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3">
        <f t="shared" si="286"/>
        <v>42433.442256944443</v>
      </c>
      <c r="T3059" s="13">
        <f t="shared" si="287"/>
        <v>42463.400590277779</v>
      </c>
      <c r="U3059" s="17" t="str">
        <f>LOOKUP(D3059,{0,1000,5000,10000,15000,20000,25000,30000,35000,40000,45000,50000,100000001},{"Less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1.6666666666666666E-4</v>
      </c>
      <c r="P3060" s="8">
        <f t="shared" si="283"/>
        <v>1</v>
      </c>
      <c r="Q3060" t="str">
        <f t="shared" si="284"/>
        <v>theater</v>
      </c>
      <c r="R3060" t="str">
        <f t="shared" si="285"/>
        <v>spaces</v>
      </c>
      <c r="S3060" s="13">
        <f t="shared" si="286"/>
        <v>42460.165972222218</v>
      </c>
      <c r="T3060" s="13">
        <f t="shared" si="287"/>
        <v>42510.165972222218</v>
      </c>
      <c r="U3060" s="17" t="str">
        <f>LOOKUP(D3060,{0,1000,5000,10000,15000,20000,25000,30000,35000,40000,45000,50000,100000001},{"Less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3.0066666666666665E-2</v>
      </c>
      <c r="P3061" s="8">
        <f t="shared" si="283"/>
        <v>41</v>
      </c>
      <c r="Q3061" t="str">
        <f t="shared" si="284"/>
        <v>theater</v>
      </c>
      <c r="R3061" t="str">
        <f t="shared" si="285"/>
        <v>spaces</v>
      </c>
      <c r="S3061" s="13">
        <f t="shared" si="286"/>
        <v>41829.727384259255</v>
      </c>
      <c r="T3061" s="13">
        <f t="shared" si="287"/>
        <v>41859.727384259255</v>
      </c>
      <c r="U3061" s="17" t="str">
        <f>LOOKUP(D3061,{0,1000,5000,10000,15000,20000,25000,30000,35000,40000,45000,50000,100000001},{"Less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1.5227272727272728E-3</v>
      </c>
      <c r="P3062" s="8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3">
        <f t="shared" si="286"/>
        <v>42245.066365740735</v>
      </c>
      <c r="T3062" s="13">
        <f t="shared" si="287"/>
        <v>42275.066365740735</v>
      </c>
      <c r="U3062" s="17" t="str">
        <f>LOOKUP(D3062,{0,1000,5000,10000,15000,20000,25000,30000,35000,40000,45000,50000,100000001},{"Less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63" spans="1:2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 s="8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3">
        <f t="shared" si="286"/>
        <v>41834.575787037036</v>
      </c>
      <c r="T3063" s="13">
        <f t="shared" si="287"/>
        <v>41864.575787037036</v>
      </c>
      <c r="U3063" s="17" t="str">
        <f>LOOKUP(D3063,{0,1000,5000,10000,15000,20000,25000,30000,35000,40000,45000,50000,100000001},{"Less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0.66839999999999999</v>
      </c>
      <c r="P3064" s="8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3">
        <f t="shared" si="286"/>
        <v>42248.3274537037</v>
      </c>
      <c r="T3064" s="13">
        <f t="shared" si="287"/>
        <v>42277.541666666664</v>
      </c>
      <c r="U3064" s="17" t="str">
        <f>LOOKUP(D3064,{0,1000,5000,10000,15000,20000,25000,30000,35000,40000,45000,50000,100000001},{"Less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0.19566666666666666</v>
      </c>
      <c r="P3065" s="8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3">
        <f t="shared" si="286"/>
        <v>42630.714560185181</v>
      </c>
      <c r="T3065" s="13">
        <f t="shared" si="287"/>
        <v>42665.714560185181</v>
      </c>
      <c r="U3065" s="17" t="str">
        <f>LOOKUP(D3065,{0,1000,5000,10000,15000,20000,25000,30000,35000,40000,45000,50000,100000001},{"Less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0.11294666666666667</v>
      </c>
      <c r="P3066" s="8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3">
        <f t="shared" si="286"/>
        <v>42298.9218287037</v>
      </c>
      <c r="T3066" s="13">
        <f t="shared" si="287"/>
        <v>42330.082638888889</v>
      </c>
      <c r="U3066" s="17" t="str">
        <f>LOOKUP(D3066,{0,1000,5000,10000,15000,20000,25000,30000,35000,40000,45000,50000,100000001},{"Less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4.0000000000000002E-4</v>
      </c>
      <c r="P3067" s="8">
        <f t="shared" si="283"/>
        <v>5</v>
      </c>
      <c r="Q3067" t="str">
        <f t="shared" si="284"/>
        <v>theater</v>
      </c>
      <c r="R3067" t="str">
        <f t="shared" si="285"/>
        <v>spaces</v>
      </c>
      <c r="S3067" s="13">
        <f t="shared" si="286"/>
        <v>41824.846898148149</v>
      </c>
      <c r="T3067" s="13">
        <f t="shared" si="287"/>
        <v>41849.846898148149</v>
      </c>
      <c r="U3067" s="17" t="str">
        <f>LOOKUP(D3067,{0,1000,5000,10000,15000,20000,25000,30000,35000,40000,45000,50000,100000001},{"Less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0.11985714285714286</v>
      </c>
      <c r="P3068" s="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3">
        <f t="shared" si="286"/>
        <v>42531.020104166666</v>
      </c>
      <c r="T3068" s="13">
        <f t="shared" si="287"/>
        <v>42561.020104166666</v>
      </c>
      <c r="U3068" s="17" t="str">
        <f>LOOKUP(D3068,{0,1000,5000,10000,15000,20000,25000,30000,35000,40000,45000,50000,100000001},{"Less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2.5000000000000001E-2</v>
      </c>
      <c r="P3069" s="8">
        <f t="shared" si="283"/>
        <v>200</v>
      </c>
      <c r="Q3069" t="str">
        <f t="shared" si="284"/>
        <v>theater</v>
      </c>
      <c r="R3069" t="str">
        <f t="shared" si="285"/>
        <v>spaces</v>
      </c>
      <c r="S3069" s="13">
        <f t="shared" si="286"/>
        <v>42226.730081018519</v>
      </c>
      <c r="T3069" s="13">
        <f t="shared" si="287"/>
        <v>42256.730081018519</v>
      </c>
      <c r="U3069" s="17" t="str">
        <f>LOOKUP(D3069,{0,1000,5000,10000,15000,20000,25000,30000,35000,40000,45000,50000,100000001},{"Less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6.9999999999999999E-4</v>
      </c>
      <c r="P3070" s="8">
        <f t="shared" si="283"/>
        <v>87.5</v>
      </c>
      <c r="Q3070" t="str">
        <f t="shared" si="284"/>
        <v>theater</v>
      </c>
      <c r="R3070" t="str">
        <f t="shared" si="285"/>
        <v>spaces</v>
      </c>
      <c r="S3070" s="13">
        <f t="shared" si="286"/>
        <v>42263.483240740738</v>
      </c>
      <c r="T3070" s="13">
        <f t="shared" si="287"/>
        <v>42293.483240740738</v>
      </c>
      <c r="U3070" s="17" t="str">
        <f>LOOKUP(D3070,{0,1000,5000,10000,15000,20000,25000,30000,35000,40000,45000,50000,100000001},{"Less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0.14099999999999999</v>
      </c>
      <c r="P3071" s="8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3">
        <f t="shared" si="286"/>
        <v>41957.625393518516</v>
      </c>
      <c r="T3071" s="13">
        <f t="shared" si="287"/>
        <v>41987.625393518516</v>
      </c>
      <c r="U3071" s="17" t="str">
        <f>LOOKUP(D3071,{0,1000,5000,10000,15000,20000,25000,30000,35000,40000,45000,50000,100000001},{"Less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3.3399999999999999E-2</v>
      </c>
      <c r="P3072" s="8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3">
        <f t="shared" si="286"/>
        <v>42690.525104166663</v>
      </c>
      <c r="T3072" s="13">
        <f t="shared" si="287"/>
        <v>42711.525104166663</v>
      </c>
      <c r="U3072" s="17" t="str">
        <f>LOOKUP(D3072,{0,1000,5000,10000,15000,20000,25000,30000,35000,40000,45000,50000,100000001},{"Less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0.59775</v>
      </c>
      <c r="P3073" s="8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3">
        <f t="shared" si="286"/>
        <v>42097.524085648147</v>
      </c>
      <c r="T3073" s="13">
        <f t="shared" si="287"/>
        <v>42115.040972222218</v>
      </c>
      <c r="U3073" s="17" t="str">
        <f>LOOKUP(D3073,{0,1000,5000,10000,15000,20000,25000,30000,35000,40000,45000,50000,100000001},{"Less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2"/>
        <v>1.6666666666666666E-4</v>
      </c>
      <c r="P3074" s="8">
        <f t="shared" si="283"/>
        <v>1</v>
      </c>
      <c r="Q3074" t="str">
        <f t="shared" si="284"/>
        <v>theater</v>
      </c>
      <c r="R3074" t="str">
        <f t="shared" si="285"/>
        <v>spaces</v>
      </c>
      <c r="S3074" s="13">
        <f t="shared" si="286"/>
        <v>42658.482199074067</v>
      </c>
      <c r="T3074" s="13">
        <f t="shared" si="287"/>
        <v>42672.865277777775</v>
      </c>
      <c r="U3074" s="17" t="str">
        <f>LOOKUP(D3074,{0,1000,5000,10000,15000,20000,25000,30000,35000,40000,45000,50000,100000001},{"Less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288">E3075/D3075</f>
        <v>2.3035714285714285E-4</v>
      </c>
      <c r="P3075" s="8">
        <f t="shared" ref="P3075:P3138" si="289">E3075/L3075</f>
        <v>92.142857142857139</v>
      </c>
      <c r="Q3075" t="str">
        <f t="shared" ref="Q3075:Q3138" si="290">LEFT(N3075,SEARCH("/",N3075)-1)</f>
        <v>theater</v>
      </c>
      <c r="R3075" t="str">
        <f t="shared" ref="R3075:R3138" si="291">MID(N3075,SEARCH("/",N3075)+1,255)</f>
        <v>spaces</v>
      </c>
      <c r="S3075" s="13">
        <f t="shared" ref="S3075:S3138" si="292">(((J3075/60)/60)/24)+DATE(1970,1,1)+(-5/24)</f>
        <v>42111.475694444445</v>
      </c>
      <c r="T3075" s="13">
        <f t="shared" ref="T3075:T3138" si="293">(((I3075/60)/60)/24)+DATE(1970,1,1)+(-5/24)</f>
        <v>42169.59652777778</v>
      </c>
      <c r="U3075" s="17" t="str">
        <f>LOOKUP(D3075,{0,1000,5000,10000,15000,20000,25000,30000,35000,40000,45000,50000,100000001},{"Less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8.8000000000000003E-4</v>
      </c>
      <c r="P3076" s="8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3">
        <f t="shared" si="292"/>
        <v>42409.362951388881</v>
      </c>
      <c r="T3076" s="13">
        <f t="shared" si="293"/>
        <v>42439.362951388881</v>
      </c>
      <c r="U3076" s="17" t="str">
        <f>LOOKUP(D3076,{0,1000,5000,10000,15000,20000,25000,30000,35000,40000,45000,50000,100000001},{"Less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8.6400000000000005E-2</v>
      </c>
      <c r="P3077" s="8">
        <f t="shared" si="289"/>
        <v>64.8</v>
      </c>
      <c r="Q3077" t="str">
        <f t="shared" si="290"/>
        <v>theater</v>
      </c>
      <c r="R3077" t="str">
        <f t="shared" si="291"/>
        <v>spaces</v>
      </c>
      <c r="S3077" s="13">
        <f t="shared" si="292"/>
        <v>42550.893981481473</v>
      </c>
      <c r="T3077" s="13">
        <f t="shared" si="293"/>
        <v>42600.893981481473</v>
      </c>
      <c r="U3077" s="17" t="str">
        <f>LOOKUP(D3077,{0,1000,5000,10000,15000,20000,25000,30000,35000,40000,45000,50000,100000001},{"Less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0.15060000000000001</v>
      </c>
      <c r="P3078" s="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3">
        <f t="shared" si="292"/>
        <v>42226.443553240737</v>
      </c>
      <c r="T3078" s="13">
        <f t="shared" si="293"/>
        <v>42286.443553240737</v>
      </c>
      <c r="U3078" s="17" t="str">
        <f>LOOKUP(D3078,{0,1000,5000,10000,15000,20000,25000,30000,35000,40000,45000,50000,100000001},{"Less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4.7727272727272731E-3</v>
      </c>
      <c r="P3079" s="8">
        <f t="shared" si="289"/>
        <v>52.5</v>
      </c>
      <c r="Q3079" t="str">
        <f t="shared" si="290"/>
        <v>theater</v>
      </c>
      <c r="R3079" t="str">
        <f t="shared" si="291"/>
        <v>spaces</v>
      </c>
      <c r="S3079" s="13">
        <f t="shared" si="292"/>
        <v>42766.74858796296</v>
      </c>
      <c r="T3079" s="13">
        <f t="shared" si="293"/>
        <v>42796.74858796296</v>
      </c>
      <c r="U3079" s="17" t="str">
        <f>LOOKUP(D3079,{0,1000,5000,10000,15000,20000,25000,30000,35000,40000,45000,50000,100000001},{"Less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1.1833333333333333E-3</v>
      </c>
      <c r="P3080" s="8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3">
        <f t="shared" si="292"/>
        <v>42030.930497685178</v>
      </c>
      <c r="T3080" s="13">
        <f t="shared" si="293"/>
        <v>42060.930497685178</v>
      </c>
      <c r="U3080" s="17" t="str">
        <f>LOOKUP(D3080,{0,1000,5000,10000,15000,20000,25000,30000,35000,40000,45000,50000,100000001},{"Less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8.4173998587352451E-3</v>
      </c>
      <c r="P3081" s="8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3">
        <f t="shared" si="292"/>
        <v>42055.50503472222</v>
      </c>
      <c r="T3081" s="13">
        <f t="shared" si="293"/>
        <v>42085.463368055549</v>
      </c>
      <c r="U3081" s="17" t="str">
        <f>LOOKUP(D3081,{0,1000,5000,10000,15000,20000,25000,30000,35000,40000,45000,50000,100000001},{"Less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1.8799999999999999E-4</v>
      </c>
      <c r="P3082" s="8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3">
        <f t="shared" si="292"/>
        <v>41939.8199537037</v>
      </c>
      <c r="T3082" s="13">
        <f t="shared" si="293"/>
        <v>41999.861620370364</v>
      </c>
      <c r="U3082" s="17" t="str">
        <f>LOOKUP(D3082,{0,1000,5000,10000,15000,20000,25000,30000,35000,40000,45000,50000,100000001},{"Less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2.1029999999999998E-3</v>
      </c>
      <c r="P3083" s="8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3">
        <f t="shared" si="292"/>
        <v>42236.973275462959</v>
      </c>
      <c r="T3083" s="13">
        <f t="shared" si="293"/>
        <v>42266.973275462959</v>
      </c>
      <c r="U3083" s="17" t="str">
        <f>LOOKUP(D3083,{0,1000,5000,10000,15000,20000,25000,30000,35000,40000,45000,50000,100000001},{"Less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 s="8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3">
        <f t="shared" si="292"/>
        <v>42293.714652777773</v>
      </c>
      <c r="T3084" s="13">
        <f t="shared" si="293"/>
        <v>42323.756319444445</v>
      </c>
      <c r="U3084" s="17" t="str">
        <f>LOOKUP(D3084,{0,1000,5000,10000,15000,20000,25000,30000,35000,40000,45000,50000,100000001},{"Less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2.8E-3</v>
      </c>
      <c r="P3085" s="8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3">
        <f t="shared" si="292"/>
        <v>41853.355069444442</v>
      </c>
      <c r="T3085" s="13">
        <f t="shared" si="293"/>
        <v>41883</v>
      </c>
      <c r="U3085" s="17" t="str">
        <f>LOOKUP(D3085,{0,1000,5000,10000,15000,20000,25000,30000,35000,40000,45000,50000,100000001},{"Less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0.11579206701157921</v>
      </c>
      <c r="P3086" s="8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3">
        <f t="shared" si="292"/>
        <v>42100.515405092585</v>
      </c>
      <c r="T3086" s="13">
        <f t="shared" si="293"/>
        <v>42129.574999999997</v>
      </c>
      <c r="U3086" s="17" t="str">
        <f>LOOKUP(D3086,{0,1000,5000,10000,15000,20000,25000,30000,35000,40000,45000,50000,100000001},{"Less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2.4400000000000002E-2</v>
      </c>
      <c r="P3087" s="8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3">
        <f t="shared" si="292"/>
        <v>42246.675451388881</v>
      </c>
      <c r="T3087" s="13">
        <f t="shared" si="293"/>
        <v>42276.675451388881</v>
      </c>
      <c r="U3087" s="17" t="str">
        <f>LOOKUP(D3087,{0,1000,5000,10000,15000,20000,25000,30000,35000,40000,45000,50000,100000001},{"Less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2.5000000000000001E-3</v>
      </c>
      <c r="P3088" s="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3">
        <f t="shared" si="292"/>
        <v>42173.462488425925</v>
      </c>
      <c r="T3088" s="13">
        <f t="shared" si="293"/>
        <v>42233.462488425925</v>
      </c>
      <c r="U3088" s="17" t="str">
        <f>LOOKUP(D3088,{0,1000,5000,10000,15000,20000,25000,30000,35000,40000,45000,50000,100000001},{"Less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6.2500000000000003E-3</v>
      </c>
      <c r="P3089" s="8">
        <f t="shared" si="289"/>
        <v>62.5</v>
      </c>
      <c r="Q3089" t="str">
        <f t="shared" si="290"/>
        <v>theater</v>
      </c>
      <c r="R3089" t="str">
        <f t="shared" si="291"/>
        <v>spaces</v>
      </c>
      <c r="S3089" s="13">
        <f t="shared" si="292"/>
        <v>42664.942013888889</v>
      </c>
      <c r="T3089" s="13">
        <f t="shared" si="293"/>
        <v>42724.983680555553</v>
      </c>
      <c r="U3089" s="17" t="str">
        <f>LOOKUP(D3089,{0,1000,5000,10000,15000,20000,25000,30000,35000,40000,45000,50000,100000001},{"Less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1.9384615384615384E-3</v>
      </c>
      <c r="P3090" s="8">
        <f t="shared" si="289"/>
        <v>42</v>
      </c>
      <c r="Q3090" t="str">
        <f t="shared" si="290"/>
        <v>theater</v>
      </c>
      <c r="R3090" t="str">
        <f t="shared" si="291"/>
        <v>spaces</v>
      </c>
      <c r="S3090" s="13">
        <f t="shared" si="292"/>
        <v>41981.363969907405</v>
      </c>
      <c r="T3090" s="13">
        <f t="shared" si="293"/>
        <v>42012.361805555549</v>
      </c>
      <c r="U3090" s="17" t="str">
        <f>LOOKUP(D3090,{0,1000,5000,10000,15000,20000,25000,30000,35000,40000,45000,50000,100000001},{"Less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0.23416000000000001</v>
      </c>
      <c r="P3091" s="8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3">
        <f t="shared" si="292"/>
        <v>42528.334293981483</v>
      </c>
      <c r="T3091" s="13">
        <f t="shared" si="293"/>
        <v>42559.874305555553</v>
      </c>
      <c r="U3091" s="17" t="str">
        <f>LOOKUP(D3091,{0,1000,5000,10000,15000,20000,25000,30000,35000,40000,45000,50000,100000001},{"Less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5.080888888888889E-2</v>
      </c>
      <c r="P3092" s="8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3">
        <f t="shared" si="292"/>
        <v>42065.610474537032</v>
      </c>
      <c r="T3092" s="13">
        <f t="shared" si="293"/>
        <v>42125.568807870368</v>
      </c>
      <c r="U3092" s="17" t="str">
        <f>LOOKUP(D3092,{0,1000,5000,10000,15000,20000,25000,30000,35000,40000,45000,50000,100000001},{"Less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0.15920000000000001</v>
      </c>
      <c r="P3093" s="8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3">
        <f t="shared" si="292"/>
        <v>42566.740081018514</v>
      </c>
      <c r="T3093" s="13">
        <f t="shared" si="293"/>
        <v>42596.740081018514</v>
      </c>
      <c r="U3093" s="17" t="str">
        <f>LOOKUP(D3093,{0,1000,5000,10000,15000,20000,25000,30000,35000,40000,45000,50000,100000001},{"Less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1.1831900000000001E-2</v>
      </c>
      <c r="P3094" s="8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3">
        <f t="shared" si="292"/>
        <v>42255.41101851852</v>
      </c>
      <c r="T3094" s="13">
        <f t="shared" si="293"/>
        <v>42292.708333333336</v>
      </c>
      <c r="U3094" s="17" t="str">
        <f>LOOKUP(D3094,{0,1000,5000,10000,15000,20000,25000,30000,35000,40000,45000,50000,100000001},{"Less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0.22750000000000001</v>
      </c>
      <c r="P3095" s="8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3">
        <f t="shared" si="292"/>
        <v>41760.700706018513</v>
      </c>
      <c r="T3095" s="13">
        <f t="shared" si="293"/>
        <v>41790.957638888889</v>
      </c>
      <c r="U3095" s="17" t="str">
        <f>LOOKUP(D3095,{0,1000,5000,10000,15000,20000,25000,30000,35000,40000,45000,50000,100000001},{"Less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2.5000000000000001E-4</v>
      </c>
      <c r="P3096" s="8">
        <f t="shared" si="289"/>
        <v>25</v>
      </c>
      <c r="Q3096" t="str">
        <f t="shared" si="290"/>
        <v>theater</v>
      </c>
      <c r="R3096" t="str">
        <f t="shared" si="291"/>
        <v>spaces</v>
      </c>
      <c r="S3096" s="13">
        <f t="shared" si="292"/>
        <v>42207.587453703702</v>
      </c>
      <c r="T3096" s="13">
        <f t="shared" si="293"/>
        <v>42267.587453703702</v>
      </c>
      <c r="U3096" s="17" t="str">
        <f>LOOKUP(D3096,{0,1000,5000,10000,15000,20000,25000,30000,35000,40000,45000,50000,100000001},{"Less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3.351206434316354E-3</v>
      </c>
      <c r="P3097" s="8">
        <f t="shared" si="289"/>
        <v>50</v>
      </c>
      <c r="Q3097" t="str">
        <f t="shared" si="290"/>
        <v>theater</v>
      </c>
      <c r="R3097" t="str">
        <f t="shared" si="291"/>
        <v>spaces</v>
      </c>
      <c r="S3097" s="13">
        <f t="shared" si="292"/>
        <v>42522.81689814815</v>
      </c>
      <c r="T3097" s="13">
        <f t="shared" si="293"/>
        <v>42582.81689814815</v>
      </c>
      <c r="U3097" s="17" t="str">
        <f>LOOKUP(D3097,{0,1000,5000,10000,15000,20000,25000,30000,35000,40000,45000,50000,100000001},{"Less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3.9750000000000001E-2</v>
      </c>
      <c r="P3098" s="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3">
        <f t="shared" si="292"/>
        <v>42114.617199074077</v>
      </c>
      <c r="T3098" s="13">
        <f t="shared" si="293"/>
        <v>42144.617199074077</v>
      </c>
      <c r="U3098" s="17" t="str">
        <f>LOOKUP(D3098,{0,1000,5000,10000,15000,20000,25000,30000,35000,40000,45000,50000,100000001},{"Less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0.17150000000000001</v>
      </c>
      <c r="P3099" s="8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3">
        <f t="shared" si="292"/>
        <v>42629.29515046296</v>
      </c>
      <c r="T3099" s="13">
        <f t="shared" si="293"/>
        <v>42650.374999999993</v>
      </c>
      <c r="U3099" s="17" t="str">
        <f>LOOKUP(D3099,{0,1000,5000,10000,15000,20000,25000,30000,35000,40000,45000,50000,100000001},{"Less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3.608004104669061E-2</v>
      </c>
      <c r="P3100" s="8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3">
        <f t="shared" si="292"/>
        <v>42359.58390046296</v>
      </c>
      <c r="T3100" s="13">
        <f t="shared" si="293"/>
        <v>42407.803472222215</v>
      </c>
      <c r="U3100" s="17" t="str">
        <f>LOOKUP(D3100,{0,1000,5000,10000,15000,20000,25000,30000,35000,40000,45000,50000,100000001},{"Less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$45,000 to $49,999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0.13900000000000001</v>
      </c>
      <c r="P3101" s="8">
        <f t="shared" si="289"/>
        <v>55.6</v>
      </c>
      <c r="Q3101" t="str">
        <f t="shared" si="290"/>
        <v>theater</v>
      </c>
      <c r="R3101" t="str">
        <f t="shared" si="291"/>
        <v>spaces</v>
      </c>
      <c r="S3101" s="13">
        <f t="shared" si="292"/>
        <v>42381.981377314813</v>
      </c>
      <c r="T3101" s="13">
        <f t="shared" si="293"/>
        <v>42411.981377314813</v>
      </c>
      <c r="U3101" s="17" t="str">
        <f>LOOKUP(D3101,{0,1000,5000,10000,15000,20000,25000,30000,35000,40000,45000,50000,100000001},{"Less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0.15225</v>
      </c>
      <c r="P3102" s="8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3">
        <f t="shared" si="292"/>
        <v>41902.4140625</v>
      </c>
      <c r="T3102" s="13">
        <f t="shared" si="293"/>
        <v>41932.4140625</v>
      </c>
      <c r="U3102" s="17" t="str">
        <f>LOOKUP(D3102,{0,1000,5000,10000,15000,20000,25000,30000,35000,40000,45000,50000,100000001},{"Less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0.12</v>
      </c>
      <c r="P3103" s="8">
        <f t="shared" si="289"/>
        <v>25</v>
      </c>
      <c r="Q3103" t="str">
        <f t="shared" si="290"/>
        <v>theater</v>
      </c>
      <c r="R3103" t="str">
        <f t="shared" si="291"/>
        <v>spaces</v>
      </c>
      <c r="S3103" s="13">
        <f t="shared" si="292"/>
        <v>42171.175196759257</v>
      </c>
      <c r="T3103" s="13">
        <f t="shared" si="293"/>
        <v>42201.12222222222</v>
      </c>
      <c r="U3103" s="17" t="str">
        <f>LOOKUP(D3103,{0,1000,5000,10000,15000,20000,25000,30000,35000,40000,45000,50000,100000001},{"Less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0.391125</v>
      </c>
      <c r="P3104" s="8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3">
        <f t="shared" si="292"/>
        <v>42555.132152777776</v>
      </c>
      <c r="T3104" s="13">
        <f t="shared" si="293"/>
        <v>42605.132152777776</v>
      </c>
      <c r="U3104" s="17" t="str">
        <f>LOOKUP(D3104,{0,1000,5000,10000,15000,20000,25000,30000,35000,40000,45000,50000,100000001},{"Less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2.6829268292682929E-3</v>
      </c>
      <c r="P3105" s="8">
        <f t="shared" si="289"/>
        <v>5.5</v>
      </c>
      <c r="Q3105" t="str">
        <f t="shared" si="290"/>
        <v>theater</v>
      </c>
      <c r="R3105" t="str">
        <f t="shared" si="291"/>
        <v>spaces</v>
      </c>
      <c r="S3105" s="13">
        <f t="shared" si="292"/>
        <v>42106.94798611111</v>
      </c>
      <c r="T3105" s="13">
        <f t="shared" si="293"/>
        <v>42166.94798611111</v>
      </c>
      <c r="U3105" s="17" t="str">
        <f>LOOKUP(D3105,{0,1000,5000,10000,15000,20000,25000,30000,35000,40000,45000,50000,100000001},{"Less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0.29625000000000001</v>
      </c>
      <c r="P3106" s="8">
        <f t="shared" si="289"/>
        <v>237</v>
      </c>
      <c r="Q3106" t="str">
        <f t="shared" si="290"/>
        <v>theater</v>
      </c>
      <c r="R3106" t="str">
        <f t="shared" si="291"/>
        <v>spaces</v>
      </c>
      <c r="S3106" s="13">
        <f t="shared" si="292"/>
        <v>42006.70035879629</v>
      </c>
      <c r="T3106" s="13">
        <f t="shared" si="293"/>
        <v>42037.874999999993</v>
      </c>
      <c r="U3106" s="17" t="str">
        <f>LOOKUP(D3106,{0,1000,5000,10000,15000,20000,25000,30000,35000,40000,45000,50000,100000001},{"Less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0.4236099230111206</v>
      </c>
      <c r="P3107" s="8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3">
        <f t="shared" si="292"/>
        <v>41876.510601851849</v>
      </c>
      <c r="T3107" s="13">
        <f t="shared" si="293"/>
        <v>41931</v>
      </c>
      <c r="U3107" s="17" t="str">
        <f>LOOKUP(D3107,{0,1000,5000,10000,15000,20000,25000,30000,35000,40000,45000,50000,100000001},{"Less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4.1000000000000002E-2</v>
      </c>
      <c r="P3108" s="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3">
        <f t="shared" si="292"/>
        <v>42241.22078703704</v>
      </c>
      <c r="T3108" s="13">
        <f t="shared" si="293"/>
        <v>42263.708333333336</v>
      </c>
      <c r="U3108" s="17" t="str">
        <f>LOOKUP(D3108,{0,1000,5000,10000,15000,20000,25000,30000,35000,40000,45000,50000,100000001},{"Less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0.197625</v>
      </c>
      <c r="P3109" s="8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3">
        <f t="shared" si="292"/>
        <v>42128.605914351843</v>
      </c>
      <c r="T3109" s="13">
        <f t="shared" si="293"/>
        <v>42135.605914351843</v>
      </c>
      <c r="U3109" s="17" t="str">
        <f>LOOKUP(D3109,{0,1000,5000,10000,15000,20000,25000,30000,35000,40000,45000,50000,100000001},{"Less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110" spans="1:2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5.1999999999999995E-4</v>
      </c>
      <c r="P3110" s="8">
        <f t="shared" si="289"/>
        <v>13</v>
      </c>
      <c r="Q3110" t="str">
        <f t="shared" si="290"/>
        <v>theater</v>
      </c>
      <c r="R3110" t="str">
        <f t="shared" si="291"/>
        <v>spaces</v>
      </c>
      <c r="S3110" s="13">
        <f t="shared" si="292"/>
        <v>42062.47215277778</v>
      </c>
      <c r="T3110" s="13">
        <f t="shared" si="293"/>
        <v>42122.430486111109</v>
      </c>
      <c r="U3110" s="17" t="str">
        <f>LOOKUP(D3110,{0,1000,5000,10000,15000,20000,25000,30000,35000,40000,45000,50000,100000001},{"Less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0.25030188679245285</v>
      </c>
      <c r="P3111" s="8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3">
        <f t="shared" si="292"/>
        <v>41843.916782407403</v>
      </c>
      <c r="T3111" s="13">
        <f t="shared" si="293"/>
        <v>41878.916782407403</v>
      </c>
      <c r="U3111" s="17" t="str">
        <f>LOOKUP(D3111,{0,1000,5000,10000,15000,20000,25000,30000,35000,40000,45000,50000,100000001},{"Less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4.0000000000000002E-4</v>
      </c>
      <c r="P3112" s="8">
        <f t="shared" si="289"/>
        <v>10</v>
      </c>
      <c r="Q3112" t="str">
        <f t="shared" si="290"/>
        <v>theater</v>
      </c>
      <c r="R3112" t="str">
        <f t="shared" si="291"/>
        <v>spaces</v>
      </c>
      <c r="S3112" s="13">
        <f t="shared" si="292"/>
        <v>42744.823136574072</v>
      </c>
      <c r="T3112" s="13">
        <f t="shared" si="293"/>
        <v>42784.823136574072</v>
      </c>
      <c r="U3112" s="17" t="str">
        <f>LOOKUP(D3112,{0,1000,5000,10000,15000,20000,25000,30000,35000,40000,45000,50000,100000001},{"Less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0.26640000000000003</v>
      </c>
      <c r="P3113" s="8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3">
        <f t="shared" si="292"/>
        <v>41885.38680555555</v>
      </c>
      <c r="T3113" s="13">
        <f t="shared" si="293"/>
        <v>41916.38680555555</v>
      </c>
      <c r="U3113" s="17" t="str">
        <f>LOOKUP(D3113,{0,1000,5000,10000,15000,20000,25000,30000,35000,40000,45000,50000,100000001},{"Less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4.7363636363636365E-2</v>
      </c>
      <c r="P3114" s="8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3">
        <f t="shared" si="292"/>
        <v>42614.913587962961</v>
      </c>
      <c r="T3114" s="13">
        <f t="shared" si="293"/>
        <v>42674.913587962961</v>
      </c>
      <c r="U3114" s="17" t="str">
        <f>LOOKUP(D3114,{0,1000,5000,10000,15000,20000,25000,30000,35000,40000,45000,50000,100000001},{"Less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4.2435339894712751E-2</v>
      </c>
      <c r="P3115" s="8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3">
        <f t="shared" si="292"/>
        <v>42081.522939814815</v>
      </c>
      <c r="T3115" s="13">
        <f t="shared" si="293"/>
        <v>42111.522939814815</v>
      </c>
      <c r="U3115" s="17" t="str">
        <f>LOOKUP(D3115,{0,1000,5000,10000,15000,20000,25000,30000,35000,40000,45000,50000,100000001},{"Less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 s="8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3">
        <f t="shared" si="292"/>
        <v>41843.42418981481</v>
      </c>
      <c r="T3116" s="13">
        <f t="shared" si="293"/>
        <v>41903.42418981481</v>
      </c>
      <c r="U3116" s="17" t="str">
        <f>LOOKUP(D3116,{0,1000,5000,10000,15000,20000,25000,30000,35000,40000,45000,50000,100000001},{"Less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0.03</v>
      </c>
      <c r="P3117" s="8">
        <f t="shared" si="289"/>
        <v>300</v>
      </c>
      <c r="Q3117" t="str">
        <f t="shared" si="290"/>
        <v>theater</v>
      </c>
      <c r="R3117" t="str">
        <f t="shared" si="291"/>
        <v>spaces</v>
      </c>
      <c r="S3117" s="13">
        <f t="shared" si="292"/>
        <v>42496.238738425927</v>
      </c>
      <c r="T3117" s="13">
        <f t="shared" si="293"/>
        <v>42526.238738425927</v>
      </c>
      <c r="U3117" s="17" t="str">
        <f>LOOKUP(D3117,{0,1000,5000,10000,15000,20000,25000,30000,35000,40000,45000,50000,100000001},{"Less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0.57333333333333336</v>
      </c>
      <c r="P3118" s="8">
        <f t="shared" si="289"/>
        <v>43</v>
      </c>
      <c r="Q3118" t="str">
        <f t="shared" si="290"/>
        <v>theater</v>
      </c>
      <c r="R3118" t="str">
        <f t="shared" si="291"/>
        <v>spaces</v>
      </c>
      <c r="S3118" s="13">
        <f t="shared" si="292"/>
        <v>42081.30700231481</v>
      </c>
      <c r="T3118" s="13">
        <f t="shared" si="293"/>
        <v>42095.30700231481</v>
      </c>
      <c r="U3118" s="17" t="str">
        <f>LOOKUP(D3118,{0,1000,5000,10000,15000,20000,25000,30000,35000,40000,45000,50000,100000001},{"Less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1E-3</v>
      </c>
      <c r="P3119" s="8">
        <f t="shared" si="289"/>
        <v>1</v>
      </c>
      <c r="Q3119" t="str">
        <f t="shared" si="290"/>
        <v>theater</v>
      </c>
      <c r="R3119" t="str">
        <f t="shared" si="291"/>
        <v>spaces</v>
      </c>
      <c r="S3119" s="13">
        <f t="shared" si="292"/>
        <v>42509.166203703695</v>
      </c>
      <c r="T3119" s="13">
        <f t="shared" si="293"/>
        <v>42517.341666666667</v>
      </c>
      <c r="U3119" s="17" t="str">
        <f>LOOKUP(D3119,{0,1000,5000,10000,15000,20000,25000,30000,35000,40000,45000,50000,100000001},{"Less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3.0999999999999999E-3</v>
      </c>
      <c r="P3120" s="8">
        <f t="shared" si="289"/>
        <v>775</v>
      </c>
      <c r="Q3120" t="str">
        <f t="shared" si="290"/>
        <v>theater</v>
      </c>
      <c r="R3120" t="str">
        <f t="shared" si="291"/>
        <v>spaces</v>
      </c>
      <c r="S3120" s="13">
        <f t="shared" si="292"/>
        <v>42534.441238425927</v>
      </c>
      <c r="T3120" s="13">
        <f t="shared" si="293"/>
        <v>42553.441238425927</v>
      </c>
      <c r="U3120" s="17" t="str">
        <f>LOOKUP(D3120,{0,1000,5000,10000,15000,20000,25000,30000,35000,40000,45000,50000,100000001},{"Less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5.0000000000000001E-4</v>
      </c>
      <c r="P3121" s="8">
        <f t="shared" si="289"/>
        <v>5</v>
      </c>
      <c r="Q3121" t="str">
        <f t="shared" si="290"/>
        <v>theater</v>
      </c>
      <c r="R3121" t="str">
        <f t="shared" si="291"/>
        <v>spaces</v>
      </c>
      <c r="S3121" s="13">
        <f t="shared" si="292"/>
        <v>42059.837175925924</v>
      </c>
      <c r="T3121" s="13">
        <f t="shared" si="293"/>
        <v>42089.795509259253</v>
      </c>
      <c r="U3121" s="17" t="str">
        <f>LOOKUP(D3121,{0,1000,5000,10000,15000,20000,25000,30000,35000,40000,45000,50000,100000001},{"Less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9.8461538461538464E-5</v>
      </c>
      <c r="P3122" s="8">
        <f t="shared" si="289"/>
        <v>12.8</v>
      </c>
      <c r="Q3122" t="str">
        <f t="shared" si="290"/>
        <v>theater</v>
      </c>
      <c r="R3122" t="str">
        <f t="shared" si="291"/>
        <v>spaces</v>
      </c>
      <c r="S3122" s="13">
        <f t="shared" si="292"/>
        <v>42435.733749999999</v>
      </c>
      <c r="T3122" s="13">
        <f t="shared" si="293"/>
        <v>42495.692083333335</v>
      </c>
      <c r="U3122" s="17" t="str">
        <f>LOOKUP(D3122,{0,1000,5000,10000,15000,20000,25000,30000,35000,40000,45000,50000,100000001},{"Less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6.6666666666666671E-3</v>
      </c>
      <c r="P3123" s="8">
        <f t="shared" si="289"/>
        <v>10</v>
      </c>
      <c r="Q3123" t="str">
        <f t="shared" si="290"/>
        <v>theater</v>
      </c>
      <c r="R3123" t="str">
        <f t="shared" si="291"/>
        <v>spaces</v>
      </c>
      <c r="S3123" s="13">
        <f t="shared" si="292"/>
        <v>41848.471469907403</v>
      </c>
      <c r="T3123" s="13">
        <f t="shared" si="293"/>
        <v>41908.471469907403</v>
      </c>
      <c r="U3123" s="17" t="str">
        <f>LOOKUP(D3123,{0,1000,5000,10000,15000,20000,25000,30000,35000,40000,45000,50000,100000001},{"Less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24" spans="1:2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0.58291457286432158</v>
      </c>
      <c r="P3124" s="8">
        <f t="shared" si="289"/>
        <v>58</v>
      </c>
      <c r="Q3124" t="str">
        <f t="shared" si="290"/>
        <v>theater</v>
      </c>
      <c r="R3124" t="str">
        <f t="shared" si="291"/>
        <v>spaces</v>
      </c>
      <c r="S3124" s="13">
        <f t="shared" si="292"/>
        <v>42678.723749999997</v>
      </c>
      <c r="T3124" s="13">
        <f t="shared" si="293"/>
        <v>42683.765416666669</v>
      </c>
      <c r="U3124" s="17" t="str">
        <f>LOOKUP(D3124,{0,1000,5000,10000,15000,20000,25000,30000,35000,40000,45000,50000,100000001},{"Less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0.68153600000000003</v>
      </c>
      <c r="P3125" s="8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3">
        <f t="shared" si="292"/>
        <v>42530.784699074073</v>
      </c>
      <c r="T3125" s="13">
        <f t="shared" si="293"/>
        <v>42560.784699074073</v>
      </c>
      <c r="U3125" s="17" t="str">
        <f>LOOKUP(D3125,{0,1000,5000,10000,15000,20000,25000,30000,35000,40000,45000,50000,100000001},{"Less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3.2499999999999997E-5</v>
      </c>
      <c r="P3126" s="8">
        <f t="shared" si="289"/>
        <v>6.5</v>
      </c>
      <c r="Q3126" t="str">
        <f t="shared" si="290"/>
        <v>theater</v>
      </c>
      <c r="R3126" t="str">
        <f t="shared" si="291"/>
        <v>spaces</v>
      </c>
      <c r="S3126" s="13">
        <f t="shared" si="292"/>
        <v>41977.571770833332</v>
      </c>
      <c r="T3126" s="13">
        <f t="shared" si="293"/>
        <v>42037.571770833332</v>
      </c>
      <c r="U3126" s="17" t="str">
        <f>LOOKUP(D3126,{0,1000,5000,10000,15000,20000,25000,30000,35000,40000,45000,50000,100000001},{"Less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27" spans="1:2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 s="8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3">
        <f t="shared" si="292"/>
        <v>42345.998518518514</v>
      </c>
      <c r="T3127" s="13">
        <f t="shared" si="293"/>
        <v>42375.998518518514</v>
      </c>
      <c r="U3127" s="17" t="str">
        <f>LOOKUP(D3127,{0,1000,5000,10000,15000,20000,25000,30000,35000,40000,45000,50000,100000001},{"Less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4.1599999999999998E-2</v>
      </c>
      <c r="P3128" s="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3">
        <f t="shared" si="292"/>
        <v>42426.809745370374</v>
      </c>
      <c r="T3128" s="13">
        <f t="shared" si="293"/>
        <v>42456.768078703702</v>
      </c>
      <c r="U3128" s="17" t="str">
        <f>LOOKUP(D3128,{0,1000,5000,10000,15000,20000,25000,30000,35000,40000,45000,50000,100000001},{"Less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 s="8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3">
        <f t="shared" si="292"/>
        <v>42034.648483796293</v>
      </c>
      <c r="T3129" s="13">
        <f t="shared" si="293"/>
        <v>42064.648483796293</v>
      </c>
      <c r="U3129" s="17" t="str">
        <f>LOOKUP(D3129,{0,1000,5000,10000,15000,20000,25000,30000,35000,40000,45000,50000,100000001},{"Less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1.0860666666666667</v>
      </c>
      <c r="P3130" s="8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3">
        <f t="shared" si="292"/>
        <v>42780.617372685178</v>
      </c>
      <c r="T3130" s="13">
        <f t="shared" si="293"/>
        <v>42810.575706018521</v>
      </c>
      <c r="U3130" s="17" t="str">
        <f>LOOKUP(D3130,{0,1000,5000,10000,15000,20000,25000,30000,35000,40000,45000,50000,100000001},{"Less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8.0000000000000002E-3</v>
      </c>
      <c r="P3131" s="8">
        <f t="shared" si="289"/>
        <v>10</v>
      </c>
      <c r="Q3131" t="str">
        <f t="shared" si="290"/>
        <v>theater</v>
      </c>
      <c r="R3131" t="str">
        <f t="shared" si="291"/>
        <v>plays</v>
      </c>
      <c r="S3131" s="13">
        <f t="shared" si="292"/>
        <v>42803.634479166663</v>
      </c>
      <c r="T3131" s="13">
        <f t="shared" si="293"/>
        <v>42843.592812499999</v>
      </c>
      <c r="U3131" s="17" t="str">
        <f>LOOKUP(D3131,{0,1000,5000,10000,15000,20000,25000,30000,35000,40000,45000,50000,100000001},{"Less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3.7499999999999999E-2</v>
      </c>
      <c r="P3132" s="8">
        <f t="shared" si="289"/>
        <v>93.75</v>
      </c>
      <c r="Q3132" t="str">
        <f t="shared" si="290"/>
        <v>theater</v>
      </c>
      <c r="R3132" t="str">
        <f t="shared" si="291"/>
        <v>plays</v>
      </c>
      <c r="S3132" s="13">
        <f t="shared" si="292"/>
        <v>42808.431898148141</v>
      </c>
      <c r="T3132" s="13">
        <f t="shared" si="293"/>
        <v>42838.999305555553</v>
      </c>
      <c r="U3132" s="17" t="str">
        <f>LOOKUP(D3132,{0,1000,5000,10000,15000,20000,25000,30000,35000,40000,45000,50000,100000001},{"Less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0.15731707317073171</v>
      </c>
      <c r="P3133" s="8">
        <f t="shared" si="289"/>
        <v>53.75</v>
      </c>
      <c r="Q3133" t="str">
        <f t="shared" si="290"/>
        <v>theater</v>
      </c>
      <c r="R3133" t="str">
        <f t="shared" si="291"/>
        <v>plays</v>
      </c>
      <c r="S3133" s="13">
        <f t="shared" si="292"/>
        <v>42803.370891203704</v>
      </c>
      <c r="T3133" s="13">
        <f t="shared" si="293"/>
        <v>42833.329224537032</v>
      </c>
      <c r="U3133" s="17" t="str">
        <f>LOOKUP(D3133,{0,1000,5000,10000,15000,20000,25000,30000,35000,40000,45000,50000,100000001},{"Less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3.3333333333333332E-4</v>
      </c>
      <c r="P3134" s="8">
        <f t="shared" si="289"/>
        <v>10</v>
      </c>
      <c r="Q3134" t="str">
        <f t="shared" si="290"/>
        <v>theater</v>
      </c>
      <c r="R3134" t="str">
        <f t="shared" si="291"/>
        <v>plays</v>
      </c>
      <c r="S3134" s="13">
        <f t="shared" si="292"/>
        <v>42786.141898148147</v>
      </c>
      <c r="T3134" s="13">
        <f t="shared" si="293"/>
        <v>42846.100231481476</v>
      </c>
      <c r="U3134" s="17" t="str">
        <f>LOOKUP(D3134,{0,1000,5000,10000,15000,20000,25000,30000,35000,40000,45000,50000,100000001},{"Less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1.08</v>
      </c>
      <c r="P3135" s="8">
        <f t="shared" si="289"/>
        <v>33.75</v>
      </c>
      <c r="Q3135" t="str">
        <f t="shared" si="290"/>
        <v>theater</v>
      </c>
      <c r="R3135" t="str">
        <f t="shared" si="291"/>
        <v>plays</v>
      </c>
      <c r="S3135" s="13">
        <f t="shared" si="292"/>
        <v>42788.356874999998</v>
      </c>
      <c r="T3135" s="13">
        <f t="shared" si="293"/>
        <v>42818.315208333333</v>
      </c>
      <c r="U3135" s="17" t="str">
        <f>LOOKUP(D3135,{0,1000,5000,10000,15000,20000,25000,30000,35000,40000,45000,50000,100000001},{"Less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0.22500000000000001</v>
      </c>
      <c r="P3136" s="8">
        <f t="shared" si="289"/>
        <v>18.75</v>
      </c>
      <c r="Q3136" t="str">
        <f t="shared" si="290"/>
        <v>theater</v>
      </c>
      <c r="R3136" t="str">
        <f t="shared" si="291"/>
        <v>plays</v>
      </c>
      <c r="S3136" s="13">
        <f t="shared" si="292"/>
        <v>42800.511793981481</v>
      </c>
      <c r="T3136" s="13">
        <f t="shared" si="293"/>
        <v>42821.470127314817</v>
      </c>
      <c r="U3136" s="17" t="str">
        <f>LOOKUP(D3136,{0,1000,5000,10000,15000,20000,25000,30000,35000,40000,45000,50000,100000001},{"Less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0.20849420849420849</v>
      </c>
      <c r="P3137" s="8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3">
        <f t="shared" si="292"/>
        <v>42806.943530092591</v>
      </c>
      <c r="T3137" s="13">
        <f t="shared" si="293"/>
        <v>42828.943530092591</v>
      </c>
      <c r="U3137" s="17" t="str">
        <f>LOOKUP(D3137,{0,1000,5000,10000,15000,20000,25000,30000,35000,40000,45000,50000,100000001},{"Less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88"/>
        <v>1.278</v>
      </c>
      <c r="P3138" s="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3">
        <f t="shared" si="292"/>
        <v>42789.25409722222</v>
      </c>
      <c r="T3138" s="13">
        <f t="shared" si="293"/>
        <v>42825.749305555553</v>
      </c>
      <c r="U3138" s="17" t="str">
        <f>LOOKUP(D3138,{0,1000,5000,10000,15000,20000,25000,30000,35000,40000,45000,50000,100000001},{"Less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294">E3139/D3139</f>
        <v>3.3333333333333333E-2</v>
      </c>
      <c r="P3139" s="8">
        <f t="shared" ref="P3139:P3202" si="295">E3139/L3139</f>
        <v>50</v>
      </c>
      <c r="Q3139" t="str">
        <f t="shared" ref="Q3139:Q3202" si="296">LEFT(N3139,SEARCH("/",N3139)-1)</f>
        <v>theater</v>
      </c>
      <c r="R3139" t="str">
        <f t="shared" ref="R3139:R3202" si="297">MID(N3139,SEARCH("/",N3139)+1,255)</f>
        <v>plays</v>
      </c>
      <c r="S3139" s="13">
        <f t="shared" ref="S3139:S3202" si="298">(((J3139/60)/60)/24)+DATE(1970,1,1)+(-5/24)</f>
        <v>42807.676724537036</v>
      </c>
      <c r="T3139" s="13">
        <f t="shared" ref="T3139:T3202" si="299">(((I3139/60)/60)/24)+DATE(1970,1,1)+(-5/24)</f>
        <v>42858.591666666667</v>
      </c>
      <c r="U3139" s="17" t="str">
        <f>LOOKUP(D3139,{0,1000,5000,10000,15000,20000,25000,30000,35000,40000,45000,50000,100000001},{"Less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 s="8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3">
        <f t="shared" si="298"/>
        <v>42809.437581018516</v>
      </c>
      <c r="T3140" s="13">
        <f t="shared" si="299"/>
        <v>42828.437581018516</v>
      </c>
      <c r="U3140" s="17" t="str">
        <f>LOOKUP(D3140,{0,1000,5000,10000,15000,20000,25000,30000,35000,40000,45000,50000,100000001},{"Less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5.3999999999999999E-2</v>
      </c>
      <c r="P3141" s="8">
        <f t="shared" si="295"/>
        <v>450</v>
      </c>
      <c r="Q3141" t="str">
        <f t="shared" si="296"/>
        <v>theater</v>
      </c>
      <c r="R3141" t="str">
        <f t="shared" si="297"/>
        <v>plays</v>
      </c>
      <c r="S3141" s="13">
        <f t="shared" si="298"/>
        <v>42785.062037037038</v>
      </c>
      <c r="T3141" s="13">
        <f t="shared" si="299"/>
        <v>42818.981249999997</v>
      </c>
      <c r="U3141" s="17" t="str">
        <f>LOOKUP(D3141,{0,1000,5000,10000,15000,20000,25000,30000,35000,40000,45000,50000,100000001},{"Less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9.5999999999999992E-3</v>
      </c>
      <c r="P3142" s="8">
        <f t="shared" si="295"/>
        <v>24</v>
      </c>
      <c r="Q3142" t="str">
        <f t="shared" si="296"/>
        <v>theater</v>
      </c>
      <c r="R3142" t="str">
        <f t="shared" si="297"/>
        <v>plays</v>
      </c>
      <c r="S3142" s="13">
        <f t="shared" si="298"/>
        <v>42802.510451388887</v>
      </c>
      <c r="T3142" s="13">
        <f t="shared" si="299"/>
        <v>42832.468784722216</v>
      </c>
      <c r="U3142" s="17" t="str">
        <f>LOOKUP(D3142,{0,1000,5000,10000,15000,20000,25000,30000,35000,40000,45000,50000,100000001},{"Less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0.51600000000000001</v>
      </c>
      <c r="P3143" s="8">
        <f t="shared" si="295"/>
        <v>32.25</v>
      </c>
      <c r="Q3143" t="str">
        <f t="shared" si="296"/>
        <v>theater</v>
      </c>
      <c r="R3143" t="str">
        <f t="shared" si="297"/>
        <v>plays</v>
      </c>
      <c r="S3143" s="13">
        <f t="shared" si="298"/>
        <v>42800.544999999998</v>
      </c>
      <c r="T3143" s="13">
        <f t="shared" si="299"/>
        <v>42841.624999999993</v>
      </c>
      <c r="U3143" s="17" t="str">
        <f>LOOKUP(D3143,{0,1000,5000,10000,15000,20000,25000,30000,35000,40000,45000,50000,100000001},{"Less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1.6363636363636365E-2</v>
      </c>
      <c r="P3144" s="8">
        <f t="shared" si="295"/>
        <v>15</v>
      </c>
      <c r="Q3144" t="str">
        <f t="shared" si="296"/>
        <v>theater</v>
      </c>
      <c r="R3144" t="str">
        <f t="shared" si="297"/>
        <v>plays</v>
      </c>
      <c r="S3144" s="13">
        <f t="shared" si="298"/>
        <v>42783.304849537039</v>
      </c>
      <c r="T3144" s="13">
        <f t="shared" si="299"/>
        <v>42813.263182870367</v>
      </c>
      <c r="U3144" s="17" t="str">
        <f>LOOKUP(D3144,{0,1000,5000,10000,15000,20000,25000,30000,35000,40000,45000,50000,100000001},{"Less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 s="8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3">
        <f t="shared" si="298"/>
        <v>42808.149953703702</v>
      </c>
      <c r="T3145" s="13">
        <f t="shared" si="299"/>
        <v>42834.149953703702</v>
      </c>
      <c r="U3145" s="17" t="str">
        <f>LOOKUP(D3145,{0,1000,5000,10000,15000,20000,25000,30000,35000,40000,45000,50000,100000001},{"Less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0.754</v>
      </c>
      <c r="P3146" s="8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3">
        <f t="shared" si="298"/>
        <v>42796.329942129632</v>
      </c>
      <c r="T3146" s="13">
        <f t="shared" si="299"/>
        <v>42813.041666666664</v>
      </c>
      <c r="U3146" s="17" t="str">
        <f>LOOKUP(D3146,{0,1000,5000,10000,15000,20000,25000,30000,35000,40000,45000,50000,100000001},{"Less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 s="8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3">
        <f t="shared" si="298"/>
        <v>42761.832569444443</v>
      </c>
      <c r="T3147" s="13">
        <f t="shared" si="299"/>
        <v>42821.790902777771</v>
      </c>
      <c r="U3147" s="17" t="str">
        <f>LOOKUP(D3147,{0,1000,5000,10000,15000,20000,25000,30000,35000,40000,45000,50000,100000001},{"Less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0.105</v>
      </c>
      <c r="P3148" s="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3">
        <f t="shared" si="298"/>
        <v>42796.474143518521</v>
      </c>
      <c r="T3148" s="13">
        <f t="shared" si="299"/>
        <v>42841.432476851849</v>
      </c>
      <c r="U3148" s="17" t="str">
        <f>LOOKUP(D3148,{0,1000,5000,10000,15000,20000,25000,30000,35000,40000,45000,50000,100000001},{"Less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1.1752499999999999</v>
      </c>
      <c r="P3149" s="8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3">
        <f t="shared" si="298"/>
        <v>41909.761053240742</v>
      </c>
      <c r="T3149" s="13">
        <f t="shared" si="299"/>
        <v>41949.802719907406</v>
      </c>
      <c r="U3149" s="17" t="str">
        <f>LOOKUP(D3149,{0,1000,5000,10000,15000,20000,25000,30000,35000,40000,45000,50000,100000001},{"Less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1.3116666666666668</v>
      </c>
      <c r="P3150" s="8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3">
        <f t="shared" si="298"/>
        <v>41891.456990740735</v>
      </c>
      <c r="T3150" s="13">
        <f t="shared" si="299"/>
        <v>41912.958333333328</v>
      </c>
      <c r="U3150" s="17" t="str">
        <f>LOOKUP(D3150,{0,1000,5000,10000,15000,20000,25000,30000,35000,40000,45000,50000,100000001},{"Less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1.04</v>
      </c>
      <c r="P3151" s="8">
        <f t="shared" si="295"/>
        <v>52</v>
      </c>
      <c r="Q3151" t="str">
        <f t="shared" si="296"/>
        <v>theater</v>
      </c>
      <c r="R3151" t="str">
        <f t="shared" si="297"/>
        <v>plays</v>
      </c>
      <c r="S3151" s="13">
        <f t="shared" si="298"/>
        <v>41225.809027777774</v>
      </c>
      <c r="T3151" s="13">
        <f t="shared" si="299"/>
        <v>41249.875</v>
      </c>
      <c r="U3151" s="17" t="str">
        <f>LOOKUP(D3151,{0,1000,5000,10000,15000,20000,25000,30000,35000,40000,45000,50000,100000001},{"Less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1.01</v>
      </c>
      <c r="P3152" s="8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3">
        <f t="shared" si="298"/>
        <v>40478.055590277778</v>
      </c>
      <c r="T3152" s="13">
        <f t="shared" si="299"/>
        <v>40567.958333333328</v>
      </c>
      <c r="U3152" s="17" t="str">
        <f>LOOKUP(D3152,{0,1000,5000,10000,15000,20000,25000,30000,35000,40000,45000,50000,100000001},{"Less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1.004</v>
      </c>
      <c r="P3153" s="8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3">
        <f t="shared" si="298"/>
        <v>41862.631643518514</v>
      </c>
      <c r="T3153" s="13">
        <f t="shared" si="299"/>
        <v>41892.631643518514</v>
      </c>
      <c r="U3153" s="17" t="str">
        <f>LOOKUP(D3153,{0,1000,5000,10000,15000,20000,25000,30000,35000,40000,45000,50000,100000001},{"Less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1.0595454545454546</v>
      </c>
      <c r="P3154" s="8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3">
        <f t="shared" si="298"/>
        <v>41550.659340277773</v>
      </c>
      <c r="T3154" s="13">
        <f t="shared" si="299"/>
        <v>41580.659340277773</v>
      </c>
      <c r="U3154" s="17" t="str">
        <f>LOOKUP(D3154,{0,1000,5000,10000,15000,20000,25000,30000,35000,40000,45000,50000,100000001},{"Less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3.3558333333333334</v>
      </c>
      <c r="P3155" s="8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3">
        <f t="shared" si="298"/>
        <v>40632.946030092593</v>
      </c>
      <c r="T3155" s="13">
        <f t="shared" si="299"/>
        <v>40663.999305555553</v>
      </c>
      <c r="U3155" s="17" t="str">
        <f>LOOKUP(D3155,{0,1000,5000,10000,15000,20000,25000,30000,35000,40000,45000,50000,100000001},{"Less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1.1292857142857142</v>
      </c>
      <c r="P3156" s="8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3">
        <f t="shared" si="298"/>
        <v>40970.667337962957</v>
      </c>
      <c r="T3156" s="13">
        <f t="shared" si="299"/>
        <v>41000.625671296293</v>
      </c>
      <c r="U3156" s="17" t="str">
        <f>LOOKUP(D3156,{0,1000,5000,10000,15000,20000,25000,30000,35000,40000,45000,50000,100000001},{"Less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1.885046</v>
      </c>
      <c r="P3157" s="8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3">
        <f t="shared" si="298"/>
        <v>41233.290798611109</v>
      </c>
      <c r="T3157" s="13">
        <f t="shared" si="299"/>
        <v>41263.290798611109</v>
      </c>
      <c r="U3157" s="17" t="str">
        <f>LOOKUP(D3157,{0,1000,5000,10000,15000,20000,25000,30000,35000,40000,45000,50000,100000001},{"Less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1.0181818181818181</v>
      </c>
      <c r="P3158" s="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3">
        <f t="shared" si="298"/>
        <v>41026.744722222218</v>
      </c>
      <c r="T3158" s="13">
        <f t="shared" si="299"/>
        <v>41061.744722222218</v>
      </c>
      <c r="U3158" s="17" t="str">
        <f>LOOKUP(D3158,{0,1000,5000,10000,15000,20000,25000,30000,35000,40000,45000,50000,100000001},{"Less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1.01</v>
      </c>
      <c r="P3159" s="8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3">
        <f t="shared" si="298"/>
        <v>41829.579918981479</v>
      </c>
      <c r="T3159" s="13">
        <f t="shared" si="299"/>
        <v>41839</v>
      </c>
      <c r="U3159" s="17" t="str">
        <f>LOOKUP(D3159,{0,1000,5000,10000,15000,20000,25000,30000,35000,40000,45000,50000,100000001},{"Less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1.1399999999999999</v>
      </c>
      <c r="P3160" s="8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3">
        <f t="shared" si="298"/>
        <v>41447.631388888884</v>
      </c>
      <c r="T3160" s="13">
        <f t="shared" si="299"/>
        <v>41477.631388888884</v>
      </c>
      <c r="U3160" s="17" t="str">
        <f>LOOKUP(D3160,{0,1000,5000,10000,15000,20000,25000,30000,35000,40000,45000,50000,100000001},{"Less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1.3348133333333334</v>
      </c>
      <c r="P3161" s="8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3">
        <f t="shared" si="298"/>
        <v>40883.858344907407</v>
      </c>
      <c r="T3161" s="13">
        <f t="shared" si="299"/>
        <v>40926.75</v>
      </c>
      <c r="U3161" s="17" t="str">
        <f>LOOKUP(D3161,{0,1000,5000,10000,15000,20000,25000,30000,35000,40000,45000,50000,100000001},{"Less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1.0153333333333334</v>
      </c>
      <c r="P3162" s="8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3">
        <f t="shared" si="298"/>
        <v>41841.056562499994</v>
      </c>
      <c r="T3162" s="13">
        <f t="shared" si="299"/>
        <v>41863.999305555553</v>
      </c>
      <c r="U3162" s="17" t="str">
        <f>LOOKUP(D3162,{0,1000,5000,10000,15000,20000,25000,30000,35000,40000,45000,50000,100000001},{"Less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1.0509999999999999</v>
      </c>
      <c r="P3163" s="8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3">
        <f t="shared" si="298"/>
        <v>41897.327800925923</v>
      </c>
      <c r="T3163" s="13">
        <f t="shared" si="299"/>
        <v>41927.327800925923</v>
      </c>
      <c r="U3163" s="17" t="str">
        <f>LOOKUP(D3163,{0,1000,5000,10000,15000,20000,25000,30000,35000,40000,45000,50000,100000001},{"Less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1.2715000000000001</v>
      </c>
      <c r="P3164" s="8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3">
        <f t="shared" si="298"/>
        <v>41799.47756944444</v>
      </c>
      <c r="T3164" s="13">
        <f t="shared" si="299"/>
        <v>41826.875</v>
      </c>
      <c r="U3164" s="17" t="str">
        <f>LOOKUP(D3164,{0,1000,5000,10000,15000,20000,25000,30000,35000,40000,45000,50000,100000001},{"Less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1.1115384615384616</v>
      </c>
      <c r="P3165" s="8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3">
        <f t="shared" si="298"/>
        <v>41775.545428240737</v>
      </c>
      <c r="T3165" s="13">
        <f t="shared" si="299"/>
        <v>41805.545428240737</v>
      </c>
      <c r="U3165" s="17" t="str">
        <f>LOOKUP(D3165,{0,1000,5000,10000,15000,20000,25000,30000,35000,40000,45000,50000,100000001},{"Less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1.0676000000000001</v>
      </c>
      <c r="P3166" s="8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3">
        <f t="shared" si="298"/>
        <v>41766.597395833334</v>
      </c>
      <c r="T3166" s="13">
        <f t="shared" si="299"/>
        <v>41799.597395833334</v>
      </c>
      <c r="U3166" s="17" t="str">
        <f>LOOKUP(D3166,{0,1000,5000,10000,15000,20000,25000,30000,35000,40000,45000,50000,100000001},{"Less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1.6266666666666667</v>
      </c>
      <c r="P3167" s="8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3">
        <f t="shared" si="298"/>
        <v>40643.950925925921</v>
      </c>
      <c r="T3167" s="13">
        <f t="shared" si="299"/>
        <v>40665.957638888889</v>
      </c>
      <c r="U3167" s="17" t="str">
        <f>LOOKUP(D3167,{0,1000,5000,10000,15000,20000,25000,30000,35000,40000,45000,50000,100000001},{"Less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1.6022808571428573</v>
      </c>
      <c r="P3168" s="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3">
        <f t="shared" si="298"/>
        <v>41940.483252314814</v>
      </c>
      <c r="T3168" s="13">
        <f t="shared" si="299"/>
        <v>41969.124305555553</v>
      </c>
      <c r="U3168" s="17" t="str">
        <f>LOOKUP(D3168,{0,1000,5000,10000,15000,20000,25000,30000,35000,40000,45000,50000,100000001},{"Less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1.1616666666666666</v>
      </c>
      <c r="P3169" s="8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3">
        <f t="shared" si="298"/>
        <v>41838.967372685183</v>
      </c>
      <c r="T3169" s="13">
        <f t="shared" si="299"/>
        <v>41852.967372685183</v>
      </c>
      <c r="U3169" s="17" t="str">
        <f>LOOKUP(D3169,{0,1000,5000,10000,15000,20000,25000,30000,35000,40000,45000,50000,100000001},{"Less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1.242</v>
      </c>
      <c r="P3170" s="8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3">
        <f t="shared" si="298"/>
        <v>41771.897604166668</v>
      </c>
      <c r="T3170" s="13">
        <f t="shared" si="299"/>
        <v>41803.708333333328</v>
      </c>
      <c r="U3170" s="17" t="str">
        <f>LOOKUP(D3170,{0,1000,5000,10000,15000,20000,25000,30000,35000,40000,45000,50000,100000001},{"Less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1.030125</v>
      </c>
      <c r="P3171" s="8">
        <f t="shared" si="295"/>
        <v>100.5</v>
      </c>
      <c r="Q3171" t="str">
        <f t="shared" si="296"/>
        <v>theater</v>
      </c>
      <c r="R3171" t="str">
        <f t="shared" si="297"/>
        <v>plays</v>
      </c>
      <c r="S3171" s="13">
        <f t="shared" si="298"/>
        <v>41591.529641203699</v>
      </c>
      <c r="T3171" s="13">
        <f t="shared" si="299"/>
        <v>41620.999305555553</v>
      </c>
      <c r="U3171" s="17" t="str">
        <f>LOOKUP(D3171,{0,1000,5000,10000,15000,20000,25000,30000,35000,40000,45000,50000,100000001},{"Less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1.1225000000000001</v>
      </c>
      <c r="P3172" s="8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3">
        <f t="shared" si="298"/>
        <v>41788.872037037036</v>
      </c>
      <c r="T3172" s="13">
        <f t="shared" si="299"/>
        <v>41821.958333333328</v>
      </c>
      <c r="U3172" s="17" t="str">
        <f>LOOKUP(D3172,{0,1000,5000,10000,15000,20000,25000,30000,35000,40000,45000,50000,100000001},{"Less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1.0881428571428571</v>
      </c>
      <c r="P3173" s="8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3">
        <f t="shared" si="298"/>
        <v>42466.399976851848</v>
      </c>
      <c r="T3173" s="13">
        <f t="shared" si="299"/>
        <v>42496.399976851848</v>
      </c>
      <c r="U3173" s="17" t="str">
        <f>LOOKUP(D3173,{0,1000,5000,10000,15000,20000,25000,30000,35000,40000,45000,50000,100000001},{"Less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1.1499999999999999</v>
      </c>
      <c r="P3174" s="8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3">
        <f t="shared" si="298"/>
        <v>40923.521620370368</v>
      </c>
      <c r="T3174" s="13">
        <f t="shared" si="299"/>
        <v>40953.521620370368</v>
      </c>
      <c r="U3174" s="17" t="str">
        <f>LOOKUP(D3174,{0,1000,5000,10000,15000,20000,25000,30000,35000,40000,45000,50000,100000001},{"Less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1.03</v>
      </c>
      <c r="P3175" s="8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3">
        <f t="shared" si="298"/>
        <v>41878.670046296291</v>
      </c>
      <c r="T3175" s="13">
        <f t="shared" si="299"/>
        <v>41908.670046296291</v>
      </c>
      <c r="U3175" s="17" t="str">
        <f>LOOKUP(D3175,{0,1000,5000,10000,15000,20000,25000,30000,35000,40000,45000,50000,100000001},{"Less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1.0113333333333334</v>
      </c>
      <c r="P3176" s="8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3">
        <f t="shared" si="298"/>
        <v>41862.656342592592</v>
      </c>
      <c r="T3176" s="13">
        <f t="shared" si="299"/>
        <v>41876.656342592592</v>
      </c>
      <c r="U3176" s="17" t="str">
        <f>LOOKUP(D3176,{0,1000,5000,10000,15000,20000,25000,30000,35000,40000,45000,50000,100000001},{"Less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1.0955999999999999</v>
      </c>
      <c r="P3177" s="8">
        <f t="shared" si="295"/>
        <v>91.3</v>
      </c>
      <c r="Q3177" t="str">
        <f t="shared" si="296"/>
        <v>theater</v>
      </c>
      <c r="R3177" t="str">
        <f t="shared" si="297"/>
        <v>plays</v>
      </c>
      <c r="S3177" s="13">
        <f t="shared" si="298"/>
        <v>40531.678553240738</v>
      </c>
      <c r="T3177" s="13">
        <f t="shared" si="299"/>
        <v>40591.678553240738</v>
      </c>
      <c r="U3177" s="17" t="str">
        <f>LOOKUP(D3177,{0,1000,5000,10000,15000,20000,25000,30000,35000,40000,45000,50000,100000001},{"Less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1.148421052631579</v>
      </c>
      <c r="P3178" s="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3">
        <f t="shared" si="298"/>
        <v>41477.722581018512</v>
      </c>
      <c r="T3178" s="13">
        <f t="shared" si="299"/>
        <v>41504.416666666664</v>
      </c>
      <c r="U3178" s="17" t="str">
        <f>LOOKUP(D3178,{0,1000,5000,10000,15000,20000,25000,30000,35000,40000,45000,50000,100000001},{"Less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1.1739999999999999</v>
      </c>
      <c r="P3179" s="8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3">
        <f t="shared" si="298"/>
        <v>41781.458437499998</v>
      </c>
      <c r="T3179" s="13">
        <f t="shared" si="299"/>
        <v>41811.458437499998</v>
      </c>
      <c r="U3179" s="17" t="str">
        <f>LOOKUP(D3179,{0,1000,5000,10000,15000,20000,25000,30000,35000,40000,45000,50000,100000001},{"Less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1.7173333333333334</v>
      </c>
      <c r="P3180" s="8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3">
        <f t="shared" si="298"/>
        <v>41806.396701388883</v>
      </c>
      <c r="T3180" s="13">
        <f t="shared" si="299"/>
        <v>41836.396701388883</v>
      </c>
      <c r="U3180" s="17" t="str">
        <f>LOOKUP(D3180,{0,1000,5000,10000,15000,20000,25000,30000,35000,40000,45000,50000,100000001},{"Less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1.1416238095238094</v>
      </c>
      <c r="P3181" s="8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3">
        <f t="shared" si="298"/>
        <v>41375.49387731481</v>
      </c>
      <c r="T3181" s="13">
        <f t="shared" si="299"/>
        <v>41400.49387731481</v>
      </c>
      <c r="U3181" s="17" t="str">
        <f>LOOKUP(D3181,{0,1000,5000,10000,15000,20000,25000,30000,35000,40000,45000,50000,100000001},{"Less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1.1975</v>
      </c>
      <c r="P3182" s="8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3">
        <f t="shared" si="298"/>
        <v>41780.204270833332</v>
      </c>
      <c r="T3182" s="13">
        <f t="shared" si="299"/>
        <v>41810.204270833332</v>
      </c>
      <c r="U3182" s="17" t="str">
        <f>LOOKUP(D3182,{0,1000,5000,10000,15000,20000,25000,30000,35000,40000,45000,50000,100000001},{"Less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1.0900000000000001</v>
      </c>
      <c r="P3183" s="8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3">
        <f t="shared" si="298"/>
        <v>41779.101701388885</v>
      </c>
      <c r="T3183" s="13">
        <f t="shared" si="299"/>
        <v>41805.458333333328</v>
      </c>
      <c r="U3183" s="17" t="str">
        <f>LOOKUP(D3183,{0,1000,5000,10000,15000,20000,25000,30000,35000,40000,45000,50000,100000001},{"Less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1.0088571428571429</v>
      </c>
      <c r="P3184" s="8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3">
        <f t="shared" si="298"/>
        <v>40883.740983796291</v>
      </c>
      <c r="T3184" s="13">
        <f t="shared" si="299"/>
        <v>40939.5</v>
      </c>
      <c r="U3184" s="17" t="str">
        <f>LOOKUP(D3184,{0,1000,5000,10000,15000,20000,25000,30000,35000,40000,45000,50000,100000001},{"Less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1.0900000000000001</v>
      </c>
      <c r="P3185" s="8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3">
        <f t="shared" si="298"/>
        <v>41491.586446759255</v>
      </c>
      <c r="T3185" s="13">
        <f t="shared" si="299"/>
        <v>41509.586446759255</v>
      </c>
      <c r="U3185" s="17" t="str">
        <f>LOOKUP(D3185,{0,1000,5000,10000,15000,20000,25000,30000,35000,40000,45000,50000,100000001},{"Less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1.0720930232558139</v>
      </c>
      <c r="P3186" s="8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3">
        <f t="shared" si="298"/>
        <v>41791.785081018512</v>
      </c>
      <c r="T3186" s="13">
        <f t="shared" si="299"/>
        <v>41821.785081018512</v>
      </c>
      <c r="U3186" s="17" t="str">
        <f>LOOKUP(D3186,{0,1000,5000,10000,15000,20000,25000,30000,35000,40000,45000,50000,100000001},{"Less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</v>
      </c>
      <c r="P3187" s="8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3">
        <f t="shared" si="298"/>
        <v>41829.768993055557</v>
      </c>
      <c r="T3187" s="13">
        <f t="shared" si="299"/>
        <v>41836.768993055557</v>
      </c>
      <c r="U3187" s="17" t="str">
        <f>LOOKUP(D3187,{0,1000,5000,10000,15000,20000,25000,30000,35000,40000,45000,50000,100000001},{"Less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1.0218750000000001</v>
      </c>
      <c r="P3188" s="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3">
        <f t="shared" si="298"/>
        <v>41868.715717592589</v>
      </c>
      <c r="T3188" s="13">
        <f t="shared" si="299"/>
        <v>41898.666666666664</v>
      </c>
      <c r="U3188" s="17" t="str">
        <f>LOOKUP(D3188,{0,1000,5000,10000,15000,20000,25000,30000,35000,40000,45000,50000,100000001},{"Less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1.1629333333333334</v>
      </c>
      <c r="P3189" s="8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3">
        <f t="shared" si="298"/>
        <v>41835.458020833328</v>
      </c>
      <c r="T3189" s="13">
        <f t="shared" si="299"/>
        <v>41855.458020833328</v>
      </c>
      <c r="U3189" s="17" t="str">
        <f>LOOKUP(D3189,{0,1000,5000,10000,15000,20000,25000,30000,35000,40000,45000,50000,100000001},{"Less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0.65</v>
      </c>
      <c r="P3190" s="8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3">
        <f t="shared" si="298"/>
        <v>42144.207199074073</v>
      </c>
      <c r="T3190" s="13">
        <f t="shared" si="299"/>
        <v>42165.207199074073</v>
      </c>
      <c r="U3190" s="17" t="str">
        <f>LOOKUP(D3190,{0,1000,5000,10000,15000,20000,25000,30000,35000,40000,45000,50000,100000001},{"Less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0.12327272727272727</v>
      </c>
      <c r="P3191" s="8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3">
        <f t="shared" si="298"/>
        <v>42118.138101851851</v>
      </c>
      <c r="T3191" s="13">
        <f t="shared" si="299"/>
        <v>42148.138101851851</v>
      </c>
      <c r="U3191" s="17" t="str">
        <f>LOOKUP(D3191,{0,1000,5000,10000,15000,20000,25000,30000,35000,40000,45000,50000,100000001},{"Less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 s="8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3">
        <f t="shared" si="298"/>
        <v>42682.942997685182</v>
      </c>
      <c r="T3192" s="13">
        <f t="shared" si="299"/>
        <v>42712.984664351847</v>
      </c>
      <c r="U3192" s="17" t="str">
        <f>LOOKUP(D3192,{0,1000,5000,10000,15000,20000,25000,30000,35000,40000,45000,50000,100000001},{"Less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4.0266666666666666E-2</v>
      </c>
      <c r="P3193" s="8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3">
        <f t="shared" si="298"/>
        <v>42538.547094907401</v>
      </c>
      <c r="T3193" s="13">
        <f t="shared" si="299"/>
        <v>42598.547094907401</v>
      </c>
      <c r="U3193" s="17" t="str">
        <f>LOOKUP(D3193,{0,1000,5000,10000,15000,20000,25000,30000,35000,40000,45000,50000,100000001},{"Less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1.0200000000000001E-2</v>
      </c>
      <c r="P3194" s="8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3">
        <f t="shared" si="298"/>
        <v>42018.732164351844</v>
      </c>
      <c r="T3194" s="13">
        <f t="shared" si="299"/>
        <v>42063.708333333336</v>
      </c>
      <c r="U3194" s="17" t="str">
        <f>LOOKUP(D3194,{0,1000,5000,10000,15000,20000,25000,30000,35000,40000,45000,50000,100000001},{"Less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0.1174</v>
      </c>
      <c r="P3195" s="8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3">
        <f t="shared" si="298"/>
        <v>42010.759907407402</v>
      </c>
      <c r="T3195" s="13">
        <f t="shared" si="299"/>
        <v>42055.759907407402</v>
      </c>
      <c r="U3195" s="17" t="str">
        <f>LOOKUP(D3195,{0,1000,5000,10000,15000,20000,25000,30000,35000,40000,45000,50000,100000001},{"Less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 s="8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3">
        <f t="shared" si="298"/>
        <v>42181.854143518511</v>
      </c>
      <c r="T3196" s="13">
        <f t="shared" si="299"/>
        <v>42211.854143518511</v>
      </c>
      <c r="U3196" s="17" t="str">
        <f>LOOKUP(D3196,{0,1000,5000,10000,15000,20000,25000,30000,35000,40000,45000,50000,100000001},{"Less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0.59142857142857141</v>
      </c>
      <c r="P3197" s="8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3">
        <f t="shared" si="298"/>
        <v>42017.385902777773</v>
      </c>
      <c r="T3197" s="13">
        <f t="shared" si="299"/>
        <v>42047.385902777773</v>
      </c>
      <c r="U3197" s="17" t="str">
        <f>LOOKUP(D3197,{0,1000,5000,10000,15000,20000,25000,30000,35000,40000,45000,50000,100000001},{"Less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5.9999999999999995E-4</v>
      </c>
      <c r="P3198" s="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3">
        <f t="shared" si="298"/>
        <v>42157.389756944445</v>
      </c>
      <c r="T3198" s="13">
        <f t="shared" si="299"/>
        <v>42217.374999999993</v>
      </c>
      <c r="U3198" s="17" t="str">
        <f>LOOKUP(D3198,{0,1000,5000,10000,15000,20000,25000,30000,35000,40000,45000,50000,100000001},{"Less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0.1145</v>
      </c>
      <c r="P3199" s="8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3">
        <f t="shared" si="298"/>
        <v>42009.28493055555</v>
      </c>
      <c r="T3199" s="13">
        <f t="shared" si="299"/>
        <v>42039.28493055555</v>
      </c>
      <c r="U3199" s="17" t="str">
        <f>LOOKUP(D3199,{0,1000,5000,10000,15000,20000,25000,30000,35000,40000,45000,50000,100000001},{"Less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3.6666666666666666E-3</v>
      </c>
      <c r="P3200" s="8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3">
        <f t="shared" si="298"/>
        <v>42013.216168981475</v>
      </c>
      <c r="T3200" s="13">
        <f t="shared" si="299"/>
        <v>42051.216168981475</v>
      </c>
      <c r="U3200" s="17" t="str">
        <f>LOOKUP(D3200,{0,1000,5000,10000,15000,20000,25000,30000,35000,40000,45000,50000,100000001},{"Less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0.52159999999999995</v>
      </c>
      <c r="P3201" s="8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3">
        <f t="shared" si="298"/>
        <v>41858.553449074068</v>
      </c>
      <c r="T3201" s="13">
        <f t="shared" si="299"/>
        <v>41888.666666666664</v>
      </c>
      <c r="U3201" s="17" t="str">
        <f>LOOKUP(D3201,{0,1000,5000,10000,15000,20000,25000,30000,35000,40000,45000,50000,100000001},{"Less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4"/>
        <v>2.0000000000000002E-5</v>
      </c>
      <c r="P3202" s="8">
        <f t="shared" si="295"/>
        <v>1</v>
      </c>
      <c r="Q3202" t="str">
        <f t="shared" si="296"/>
        <v>theater</v>
      </c>
      <c r="R3202" t="str">
        <f t="shared" si="297"/>
        <v>musical</v>
      </c>
      <c r="S3202" s="13">
        <f t="shared" si="298"/>
        <v>42460.112280092588</v>
      </c>
      <c r="T3202" s="13">
        <f t="shared" si="299"/>
        <v>42490.023611111108</v>
      </c>
      <c r="U3202" s="17" t="str">
        <f>LOOKUP(D3202,{0,1000,5000,10000,15000,20000,25000,30000,35000,40000,45000,50000,100000001},{"Less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300">E3203/D3203</f>
        <v>1.2500000000000001E-2</v>
      </c>
      <c r="P3203" s="8">
        <f t="shared" ref="P3203:P3266" si="301">E3203/L3203</f>
        <v>12.5</v>
      </c>
      <c r="Q3203" t="str">
        <f t="shared" ref="Q3203:Q3266" si="302">LEFT(N3203,SEARCH("/",N3203)-1)</f>
        <v>theater</v>
      </c>
      <c r="R3203" t="str">
        <f t="shared" ref="R3203:R3266" si="303">MID(N3203,SEARCH("/",N3203)+1,255)</f>
        <v>musical</v>
      </c>
      <c r="S3203" s="13">
        <f t="shared" ref="S3203:S3266" si="304">(((J3203/60)/60)/24)+DATE(1970,1,1)+(-5/24)</f>
        <v>41861.558761574073</v>
      </c>
      <c r="T3203" s="13">
        <f t="shared" ref="T3203:T3266" si="305">(((I3203/60)/60)/24)+DATE(1970,1,1)+(-5/24)</f>
        <v>41882.558761574073</v>
      </c>
      <c r="U3203" s="17" t="str">
        <f>LOOKUP(D3203,{0,1000,5000,10000,15000,20000,25000,30000,35000,40000,45000,50000,100000001},{"Less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0.54520000000000002</v>
      </c>
      <c r="P3204" s="8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3">
        <f t="shared" si="304"/>
        <v>42293.645208333335</v>
      </c>
      <c r="T3204" s="13">
        <f t="shared" si="305"/>
        <v>42352.040972222218</v>
      </c>
      <c r="U3204" s="17" t="str">
        <f>LOOKUP(D3204,{0,1000,5000,10000,15000,20000,25000,30000,35000,40000,45000,50000,100000001},{"Less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0.25</v>
      </c>
      <c r="P3205" s="8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3">
        <f t="shared" si="304"/>
        <v>42242.780347222222</v>
      </c>
      <c r="T3205" s="13">
        <f t="shared" si="305"/>
        <v>42272.780347222222</v>
      </c>
      <c r="U3205" s="17" t="str">
        <f>LOOKUP(D3205,{0,1000,5000,10000,15000,20000,25000,30000,35000,40000,45000,50000,100000001},{"Less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 s="8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3">
        <f t="shared" si="304"/>
        <v>42172.477766203701</v>
      </c>
      <c r="T3206" s="13">
        <f t="shared" si="305"/>
        <v>42202.468055555553</v>
      </c>
      <c r="U3206" s="17" t="str">
        <f>LOOKUP(D3206,{0,1000,5000,10000,15000,20000,25000,30000,35000,40000,45000,50000,100000001},{"Less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3.4125000000000003E-2</v>
      </c>
      <c r="P3207" s="8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3">
        <f t="shared" si="304"/>
        <v>42095.166342592587</v>
      </c>
      <c r="T3207" s="13">
        <f t="shared" si="305"/>
        <v>42125.166342592587</v>
      </c>
      <c r="U3207" s="17" t="str">
        <f>LOOKUP(D3207,{0,1000,5000,10000,15000,20000,25000,30000,35000,40000,45000,50000,100000001},{"Less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 s="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3">
        <f t="shared" si="304"/>
        <v>42236.067719907405</v>
      </c>
      <c r="T3208" s="13">
        <f t="shared" si="305"/>
        <v>42266.067719907405</v>
      </c>
      <c r="U3208" s="17" t="str">
        <f>LOOKUP(D3208,{0,1000,5000,10000,15000,20000,25000,30000,35000,40000,45000,50000,100000001},{"Less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0.46363636363636362</v>
      </c>
      <c r="P3209" s="8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3">
        <f t="shared" si="304"/>
        <v>42057.069525462961</v>
      </c>
      <c r="T3209" s="13">
        <f t="shared" si="305"/>
        <v>42117.027858796289</v>
      </c>
      <c r="U3209" s="17" t="str">
        <f>LOOKUP(D3209,{0,1000,5000,10000,15000,20000,25000,30000,35000,40000,45000,50000,100000001},{"Less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1.0349999999999999</v>
      </c>
      <c r="P3210" s="8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3">
        <f t="shared" si="304"/>
        <v>41827.396724537037</v>
      </c>
      <c r="T3210" s="13">
        <f t="shared" si="305"/>
        <v>41848.396724537037</v>
      </c>
      <c r="U3210" s="17" t="str">
        <f>LOOKUP(D3210,{0,1000,5000,10000,15000,20000,25000,30000,35000,40000,45000,50000,100000001},{"Less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1.1932315789473684</v>
      </c>
      <c r="P3211" s="8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3">
        <f t="shared" si="304"/>
        <v>41778.428912037038</v>
      </c>
      <c r="T3211" s="13">
        <f t="shared" si="305"/>
        <v>41810.75</v>
      </c>
      <c r="U3211" s="17" t="str">
        <f>LOOKUP(D3211,{0,1000,5000,10000,15000,20000,25000,30000,35000,40000,45000,50000,100000001},{"Less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1.2576666666666667</v>
      </c>
      <c r="P3212" s="8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3">
        <f t="shared" si="304"/>
        <v>41013.728229166663</v>
      </c>
      <c r="T3212" s="13">
        <f t="shared" si="305"/>
        <v>41060.957638888889</v>
      </c>
      <c r="U3212" s="17" t="str">
        <f>LOOKUP(D3212,{0,1000,5000,10000,15000,20000,25000,30000,35000,40000,45000,50000,100000001},{"Less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1.1974347826086957</v>
      </c>
      <c r="P3213" s="8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3">
        <f t="shared" si="304"/>
        <v>41834.378240740742</v>
      </c>
      <c r="T3213" s="13">
        <f t="shared" si="305"/>
        <v>41865.875</v>
      </c>
      <c r="U3213" s="17" t="str">
        <f>LOOKUP(D3213,{0,1000,5000,10000,15000,20000,25000,30000,35000,40000,45000,50000,100000001},{"Less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1.2625</v>
      </c>
      <c r="P3214" s="8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3">
        <f t="shared" si="304"/>
        <v>41829.587395833332</v>
      </c>
      <c r="T3214" s="13">
        <f t="shared" si="305"/>
        <v>41859.587395833332</v>
      </c>
      <c r="U3214" s="17" t="str">
        <f>LOOKUP(D3214,{0,1000,5000,10000,15000,20000,25000,30000,35000,40000,45000,50000,100000001},{"Less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1.0011666666666668</v>
      </c>
      <c r="P3215" s="8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3">
        <f t="shared" si="304"/>
        <v>42171.555081018516</v>
      </c>
      <c r="T3215" s="13">
        <f t="shared" si="305"/>
        <v>42211.555081018516</v>
      </c>
      <c r="U3215" s="17" t="str">
        <f>LOOKUP(D3215,{0,1000,5000,10000,15000,20000,25000,30000,35000,40000,45000,50000,100000001},{"Less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1.0213333333333334</v>
      </c>
      <c r="P3216" s="8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3">
        <f t="shared" si="304"/>
        <v>42337.584178240737</v>
      </c>
      <c r="T3216" s="13">
        <f t="shared" si="305"/>
        <v>42374.788194444445</v>
      </c>
      <c r="U3216" s="17" t="str">
        <f>LOOKUP(D3216,{0,1000,5000,10000,15000,20000,25000,30000,35000,40000,45000,50000,100000001},{"Less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1.0035142857142858</v>
      </c>
      <c r="P3217" s="8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3">
        <f t="shared" si="304"/>
        <v>42219.456840277773</v>
      </c>
      <c r="T3217" s="13">
        <f t="shared" si="305"/>
        <v>42256.957638888889</v>
      </c>
      <c r="U3217" s="17" t="str">
        <f>LOOKUP(D3217,{0,1000,5000,10000,15000,20000,25000,30000,35000,40000,45000,50000,100000001},{"Less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1.0004999999999999</v>
      </c>
      <c r="P3218" s="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3">
        <f t="shared" si="304"/>
        <v>42165.254293981481</v>
      </c>
      <c r="T3218" s="13">
        <f t="shared" si="305"/>
        <v>42196.395833333336</v>
      </c>
      <c r="U3218" s="17" t="str">
        <f>LOOKUP(D3218,{0,1000,5000,10000,15000,20000,25000,30000,35000,40000,45000,50000,100000001},{"Less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1.1602222222222223</v>
      </c>
      <c r="P3219" s="8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3">
        <f t="shared" si="304"/>
        <v>42648.337777777771</v>
      </c>
      <c r="T3219" s="13">
        <f t="shared" si="305"/>
        <v>42678.337777777771</v>
      </c>
      <c r="U3219" s="17" t="str">
        <f>LOOKUP(D3219,{0,1000,5000,10000,15000,20000,25000,30000,35000,40000,45000,50000,100000001},{"Less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1.0209999999999999</v>
      </c>
      <c r="P3220" s="8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3">
        <f t="shared" si="304"/>
        <v>41970.793819444443</v>
      </c>
      <c r="T3220" s="13">
        <f t="shared" si="305"/>
        <v>42003.791666666664</v>
      </c>
      <c r="U3220" s="17" t="str">
        <f>LOOKUP(D3220,{0,1000,5000,10000,15000,20000,25000,30000,35000,40000,45000,50000,100000001},{"Less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1.0011000000000001</v>
      </c>
      <c r="P3221" s="8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3">
        <f t="shared" si="304"/>
        <v>42050.77484953704</v>
      </c>
      <c r="T3221" s="13">
        <f t="shared" si="305"/>
        <v>42085.733182870368</v>
      </c>
      <c r="U3221" s="17" t="str">
        <f>LOOKUP(D3221,{0,1000,5000,10000,15000,20000,25000,30000,35000,40000,45000,50000,100000001},{"Less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1.0084</v>
      </c>
      <c r="P3222" s="8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3">
        <f t="shared" si="304"/>
        <v>42772.625046296293</v>
      </c>
      <c r="T3222" s="13">
        <f t="shared" si="305"/>
        <v>42806.666666666664</v>
      </c>
      <c r="U3222" s="17" t="str">
        <f>LOOKUP(D3222,{0,1000,5000,10000,15000,20000,25000,30000,35000,40000,45000,50000,100000001},{"Less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1.0342499999999999</v>
      </c>
      <c r="P3223" s="8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3">
        <f t="shared" si="304"/>
        <v>42155.488460648143</v>
      </c>
      <c r="T3223" s="13">
        <f t="shared" si="305"/>
        <v>42190.488460648143</v>
      </c>
      <c r="U3223" s="17" t="str">
        <f>LOOKUP(D3223,{0,1000,5000,10000,15000,20000,25000,30000,35000,40000,45000,50000,100000001},{"Less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1.248</v>
      </c>
      <c r="P3224" s="8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3">
        <f t="shared" si="304"/>
        <v>42270.373807870368</v>
      </c>
      <c r="T3224" s="13">
        <f t="shared" si="305"/>
        <v>42301.686805555553</v>
      </c>
      <c r="U3224" s="17" t="str">
        <f>LOOKUP(D3224,{0,1000,5000,10000,15000,20000,25000,30000,35000,40000,45000,50000,100000001},{"Less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1.0951612903225807</v>
      </c>
      <c r="P3225" s="8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3">
        <f t="shared" si="304"/>
        <v>42206.62703703704</v>
      </c>
      <c r="T3225" s="13">
        <f t="shared" si="305"/>
        <v>42236.62703703704</v>
      </c>
      <c r="U3225" s="17" t="str">
        <f>LOOKUP(D3225,{0,1000,5000,10000,15000,20000,25000,30000,35000,40000,45000,50000,100000001},{"Less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1.0203333333333333</v>
      </c>
      <c r="P3226" s="8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3">
        <f t="shared" si="304"/>
        <v>42697.642511574071</v>
      </c>
      <c r="T3226" s="13">
        <f t="shared" si="305"/>
        <v>42744.999999999993</v>
      </c>
      <c r="U3226" s="17" t="str">
        <f>LOOKUP(D3226,{0,1000,5000,10000,15000,20000,25000,30000,35000,40000,45000,50000,100000001},{"Less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1.0235000000000001</v>
      </c>
      <c r="P3227" s="8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3">
        <f t="shared" si="304"/>
        <v>42503.351134259261</v>
      </c>
      <c r="T3227" s="13">
        <f t="shared" si="305"/>
        <v>42524.666666666664</v>
      </c>
      <c r="U3227" s="17" t="str">
        <f>LOOKUP(D3227,{0,1000,5000,10000,15000,20000,25000,30000,35000,40000,45000,50000,100000001},{"Less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1.0416666666666667</v>
      </c>
      <c r="P3228" s="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3">
        <f t="shared" si="304"/>
        <v>42277.375138888885</v>
      </c>
      <c r="T3228" s="13">
        <f t="shared" si="305"/>
        <v>42307.375138888885</v>
      </c>
      <c r="U3228" s="17" t="str">
        <f>LOOKUP(D3228,{0,1000,5000,10000,15000,20000,25000,30000,35000,40000,45000,50000,100000001},{"Less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1.25</v>
      </c>
      <c r="P3229" s="8">
        <f t="shared" si="301"/>
        <v>50</v>
      </c>
      <c r="Q3229" t="str">
        <f t="shared" si="302"/>
        <v>theater</v>
      </c>
      <c r="R3229" t="str">
        <f t="shared" si="303"/>
        <v>plays</v>
      </c>
      <c r="S3229" s="13">
        <f t="shared" si="304"/>
        <v>42722.674027777779</v>
      </c>
      <c r="T3229" s="13">
        <f t="shared" si="305"/>
        <v>42752.674027777779</v>
      </c>
      <c r="U3229" s="17" t="str">
        <f>LOOKUP(D3229,{0,1000,5000,10000,15000,20000,25000,30000,35000,40000,45000,50000,100000001},{"Less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1.0234285714285714</v>
      </c>
      <c r="P3230" s="8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3">
        <f t="shared" si="304"/>
        <v>42323.500972222224</v>
      </c>
      <c r="T3230" s="13">
        <f t="shared" si="305"/>
        <v>42354.999305555553</v>
      </c>
      <c r="U3230" s="17" t="str">
        <f>LOOKUP(D3230,{0,1000,5000,10000,15000,20000,25000,30000,35000,40000,45000,50000,100000001},{"Less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1.0786500000000001</v>
      </c>
      <c r="P3231" s="8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3">
        <f t="shared" si="304"/>
        <v>41933.083310185182</v>
      </c>
      <c r="T3231" s="13">
        <f t="shared" si="305"/>
        <v>41963.124976851854</v>
      </c>
      <c r="U3231" s="17" t="str">
        <f>LOOKUP(D3231,{0,1000,5000,10000,15000,20000,25000,30000,35000,40000,45000,50000,100000001},{"Less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1.0988461538461538</v>
      </c>
      <c r="P3232" s="8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3">
        <f t="shared" si="304"/>
        <v>41897.959791666668</v>
      </c>
      <c r="T3232" s="13">
        <f t="shared" si="305"/>
        <v>41912.957638888889</v>
      </c>
      <c r="U3232" s="17" t="str">
        <f>LOOKUP(D3232,{0,1000,5000,10000,15000,20000,25000,30000,35000,40000,45000,50000,100000001},{"Less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1.61</v>
      </c>
      <c r="P3233" s="8">
        <f t="shared" si="301"/>
        <v>57.5</v>
      </c>
      <c r="Q3233" t="str">
        <f t="shared" si="302"/>
        <v>theater</v>
      </c>
      <c r="R3233" t="str">
        <f t="shared" si="303"/>
        <v>plays</v>
      </c>
      <c r="S3233" s="13">
        <f t="shared" si="304"/>
        <v>42446.735497685186</v>
      </c>
      <c r="T3233" s="13">
        <f t="shared" si="305"/>
        <v>42476.735497685186</v>
      </c>
      <c r="U3233" s="17" t="str">
        <f>LOOKUP(D3233,{0,1000,5000,10000,15000,20000,25000,30000,35000,40000,45000,50000,100000001},{"Less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1.3120000000000001</v>
      </c>
      <c r="P3234" s="8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3">
        <f t="shared" si="304"/>
        <v>42463.605520833335</v>
      </c>
      <c r="T3234" s="13">
        <f t="shared" si="305"/>
        <v>42493.957638888889</v>
      </c>
      <c r="U3234" s="17" t="str">
        <f>LOOKUP(D3234,{0,1000,5000,10000,15000,20000,25000,30000,35000,40000,45000,50000,100000001},{"Less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1.1879999999999999</v>
      </c>
      <c r="P3235" s="8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3">
        <f t="shared" si="304"/>
        <v>42766.596701388888</v>
      </c>
      <c r="T3235" s="13">
        <f t="shared" si="305"/>
        <v>42796.596701388888</v>
      </c>
      <c r="U3235" s="17" t="str">
        <f>LOOKUP(D3235,{0,1000,5000,10000,15000,20000,25000,30000,35000,40000,45000,50000,100000001},{"Less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1.0039275000000001</v>
      </c>
      <c r="P3236" s="8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3">
        <f t="shared" si="304"/>
        <v>42734.581111111103</v>
      </c>
      <c r="T3236" s="13">
        <f t="shared" si="305"/>
        <v>42767.771527777775</v>
      </c>
      <c r="U3236" s="17" t="str">
        <f>LOOKUP(D3236,{0,1000,5000,10000,15000,20000,25000,30000,35000,40000,45000,50000,100000001},{"Less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1.0320666666666667</v>
      </c>
      <c r="P3237" s="8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3">
        <f t="shared" si="304"/>
        <v>42522.139479166661</v>
      </c>
      <c r="T3237" s="13">
        <f t="shared" si="305"/>
        <v>42552.139479166661</v>
      </c>
      <c r="U3237" s="17" t="str">
        <f>LOOKUP(D3237,{0,1000,5000,10000,15000,20000,25000,30000,35000,40000,45000,50000,100000001},{"Less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1.006</v>
      </c>
      <c r="P3238" s="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3">
        <f t="shared" si="304"/>
        <v>42702.708715277775</v>
      </c>
      <c r="T3238" s="13">
        <f t="shared" si="305"/>
        <v>42732.708715277775</v>
      </c>
      <c r="U3238" s="17" t="str">
        <f>LOOKUP(D3238,{0,1000,5000,10000,15000,20000,25000,30000,35000,40000,45000,50000,100000001},{"Less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1.0078754285714286</v>
      </c>
      <c r="P3239" s="8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3">
        <f t="shared" si="304"/>
        <v>42252.266018518516</v>
      </c>
      <c r="T3239" s="13">
        <f t="shared" si="305"/>
        <v>42275.957638888889</v>
      </c>
      <c r="U3239" s="17" t="str">
        <f>LOOKUP(D3239,{0,1000,5000,10000,15000,20000,25000,30000,35000,40000,45000,50000,100000001},{"Less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1.1232142857142857</v>
      </c>
      <c r="P3240" s="8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3">
        <f t="shared" si="304"/>
        <v>42156.302060185182</v>
      </c>
      <c r="T3240" s="13">
        <f t="shared" si="305"/>
        <v>42186.302060185182</v>
      </c>
      <c r="U3240" s="17" t="str">
        <f>LOOKUP(D3240,{0,1000,5000,10000,15000,20000,25000,30000,35000,40000,45000,50000,100000001},{"Less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1.0591914022517912</v>
      </c>
      <c r="P3241" s="8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3">
        <f t="shared" si="304"/>
        <v>42277.880706018514</v>
      </c>
      <c r="T3241" s="13">
        <f t="shared" si="305"/>
        <v>42302.790972222218</v>
      </c>
      <c r="U3241" s="17" t="str">
        <f>LOOKUP(D3241,{0,1000,5000,10000,15000,20000,25000,30000,35000,40000,45000,50000,100000001},{"Less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1.0056666666666667</v>
      </c>
      <c r="P3242" s="8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3">
        <f t="shared" si="304"/>
        <v>42754.485509259255</v>
      </c>
      <c r="T3242" s="13">
        <f t="shared" si="305"/>
        <v>42782.749999999993</v>
      </c>
      <c r="U3242" s="17" t="str">
        <f>LOOKUP(D3242,{0,1000,5000,10000,15000,20000,25000,30000,35000,40000,45000,50000,100000001},{"Less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1.1530588235294117</v>
      </c>
      <c r="P3243" s="8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3">
        <f t="shared" si="304"/>
        <v>41893.116550925923</v>
      </c>
      <c r="T3243" s="13">
        <f t="shared" si="305"/>
        <v>41926.082638888889</v>
      </c>
      <c r="U3243" s="17" t="str">
        <f>LOOKUP(D3243,{0,1000,5000,10000,15000,20000,25000,30000,35000,40000,45000,50000,100000001},{"Less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1.273042</v>
      </c>
      <c r="P3244" s="8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3">
        <f t="shared" si="304"/>
        <v>41871.547361111108</v>
      </c>
      <c r="T3244" s="13">
        <f t="shared" si="305"/>
        <v>41901.547361111108</v>
      </c>
      <c r="U3244" s="17" t="str">
        <f>LOOKUP(D3244,{0,1000,5000,10000,15000,20000,25000,30000,35000,40000,45000,50000,100000001},{"Less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1.028375</v>
      </c>
      <c r="P3245" s="8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3">
        <f t="shared" si="304"/>
        <v>42261.888449074067</v>
      </c>
      <c r="T3245" s="13">
        <f t="shared" si="305"/>
        <v>42285.791666666664</v>
      </c>
      <c r="U3245" s="17" t="str">
        <f>LOOKUP(D3245,{0,1000,5000,10000,15000,20000,25000,30000,35000,40000,45000,50000,100000001},{"Less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1.0293749999999999</v>
      </c>
      <c r="P3246" s="8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3">
        <f t="shared" si="304"/>
        <v>42675.485902777778</v>
      </c>
      <c r="T3246" s="13">
        <f t="shared" si="305"/>
        <v>42705.527569444443</v>
      </c>
      <c r="U3246" s="17" t="str">
        <f>LOOKUP(D3246,{0,1000,5000,10000,15000,20000,25000,30000,35000,40000,45000,50000,100000001},{"Less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1.043047619047619</v>
      </c>
      <c r="P3247" s="8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3">
        <f t="shared" si="304"/>
        <v>42135.391874999994</v>
      </c>
      <c r="T3247" s="13">
        <f t="shared" si="305"/>
        <v>42166.874999999993</v>
      </c>
      <c r="U3247" s="17" t="str">
        <f>LOOKUP(D3247,{0,1000,5000,10000,15000,20000,25000,30000,35000,40000,45000,50000,100000001},{"Less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1.1122000000000001</v>
      </c>
      <c r="P3248" s="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3">
        <f t="shared" si="304"/>
        <v>42230.263888888883</v>
      </c>
      <c r="T3248" s="13">
        <f t="shared" si="305"/>
        <v>42258.957638888889</v>
      </c>
      <c r="U3248" s="17" t="str">
        <f>LOOKUP(D3248,{0,1000,5000,10000,15000,20000,25000,30000,35000,40000,45000,50000,100000001},{"Less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1.0586</v>
      </c>
      <c r="P3249" s="8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3">
        <f t="shared" si="304"/>
        <v>42167.22583333333</v>
      </c>
      <c r="T3249" s="13">
        <f t="shared" si="305"/>
        <v>42197.22583333333</v>
      </c>
      <c r="U3249" s="17" t="str">
        <f>LOOKUP(D3249,{0,1000,5000,10000,15000,20000,25000,30000,35000,40000,45000,50000,100000001},{"Less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1.0079166666666666</v>
      </c>
      <c r="P3250" s="8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3">
        <f t="shared" si="304"/>
        <v>42068.68005787037</v>
      </c>
      <c r="T3250" s="13">
        <f t="shared" si="305"/>
        <v>42098.638391203705</v>
      </c>
      <c r="U3250" s="17" t="str">
        <f>LOOKUP(D3250,{0,1000,5000,10000,15000,20000,25000,30000,35000,40000,45000,50000,100000001},{"Less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1.0492727272727274</v>
      </c>
      <c r="P3251" s="8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3">
        <f t="shared" si="304"/>
        <v>42145.538356481477</v>
      </c>
      <c r="T3251" s="13">
        <f t="shared" si="305"/>
        <v>42175.538356481477</v>
      </c>
      <c r="U3251" s="17" t="str">
        <f>LOOKUP(D3251,{0,1000,5000,10000,15000,20000,25000,30000,35000,40000,45000,50000,100000001},{"Less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1.01552</v>
      </c>
      <c r="P3252" s="8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3">
        <f t="shared" si="304"/>
        <v>41918.533842592587</v>
      </c>
      <c r="T3252" s="13">
        <f t="shared" si="305"/>
        <v>41948.575509259259</v>
      </c>
      <c r="U3252" s="17" t="str">
        <f>LOOKUP(D3252,{0,1000,5000,10000,15000,20000,25000,30000,35000,40000,45000,50000,100000001},{"Less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1.1073333333333333</v>
      </c>
      <c r="P3253" s="8">
        <f t="shared" si="301"/>
        <v>83.05</v>
      </c>
      <c r="Q3253" t="str">
        <f t="shared" si="302"/>
        <v>theater</v>
      </c>
      <c r="R3253" t="str">
        <f t="shared" si="303"/>
        <v>plays</v>
      </c>
      <c r="S3253" s="13">
        <f t="shared" si="304"/>
        <v>42146.52275462963</v>
      </c>
      <c r="T3253" s="13">
        <f t="shared" si="305"/>
        <v>42176.52275462963</v>
      </c>
      <c r="U3253" s="17" t="str">
        <f>LOOKUP(D3253,{0,1000,5000,10000,15000,20000,25000,30000,35000,40000,45000,50000,100000001},{"Less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1.2782222222222221</v>
      </c>
      <c r="P3254" s="8">
        <f t="shared" si="301"/>
        <v>57.52</v>
      </c>
      <c r="Q3254" t="str">
        <f t="shared" si="302"/>
        <v>theater</v>
      </c>
      <c r="R3254" t="str">
        <f t="shared" si="303"/>
        <v>plays</v>
      </c>
      <c r="S3254" s="13">
        <f t="shared" si="304"/>
        <v>42590.264351851853</v>
      </c>
      <c r="T3254" s="13">
        <f t="shared" si="305"/>
        <v>42620.264351851853</v>
      </c>
      <c r="U3254" s="17" t="str">
        <f>LOOKUP(D3254,{0,1000,5000,10000,15000,20000,25000,30000,35000,40000,45000,50000,100000001},{"Less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1.0182500000000001</v>
      </c>
      <c r="P3255" s="8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3">
        <f t="shared" si="304"/>
        <v>42602.368379629632</v>
      </c>
      <c r="T3255" s="13">
        <f t="shared" si="305"/>
        <v>42620.947916666664</v>
      </c>
      <c r="U3255" s="17" t="str">
        <f>LOOKUP(D3255,{0,1000,5000,10000,15000,20000,25000,30000,35000,40000,45000,50000,100000001},{"Less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1.012576923076923</v>
      </c>
      <c r="P3256" s="8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3">
        <f t="shared" si="304"/>
        <v>42058.877418981479</v>
      </c>
      <c r="T3256" s="13">
        <f t="shared" si="305"/>
        <v>42088.835752314808</v>
      </c>
      <c r="U3256" s="17" t="str">
        <f>LOOKUP(D3256,{0,1000,5000,10000,15000,20000,25000,30000,35000,40000,45000,50000,100000001},{"Less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1.75</v>
      </c>
      <c r="P3257" s="8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3">
        <f t="shared" si="304"/>
        <v>41889.559895833328</v>
      </c>
      <c r="T3257" s="13">
        <f t="shared" si="305"/>
        <v>41919.559895833328</v>
      </c>
      <c r="U3257" s="17" t="str">
        <f>LOOKUP(D3257,{0,1000,5000,10000,15000,20000,25000,30000,35000,40000,45000,50000,100000001},{"Less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1.2806</v>
      </c>
      <c r="P3258" s="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3">
        <f t="shared" si="304"/>
        <v>42144.365474537037</v>
      </c>
      <c r="T3258" s="13">
        <f t="shared" si="305"/>
        <v>42165.957638888889</v>
      </c>
      <c r="U3258" s="17" t="str">
        <f>LOOKUP(D3258,{0,1000,5000,10000,15000,20000,25000,30000,35000,40000,45000,50000,100000001},{"Less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1.0629949999999999</v>
      </c>
      <c r="P3259" s="8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3">
        <f t="shared" si="304"/>
        <v>42758.351296296292</v>
      </c>
      <c r="T3259" s="13">
        <f t="shared" si="305"/>
        <v>42788.351296296292</v>
      </c>
      <c r="U3259" s="17" t="str">
        <f>LOOKUP(D3259,{0,1000,5000,10000,15000,20000,25000,30000,35000,40000,45000,50000,100000001},{"Less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1.052142857142857</v>
      </c>
      <c r="P3260" s="8">
        <f t="shared" si="301"/>
        <v>98.2</v>
      </c>
      <c r="Q3260" t="str">
        <f t="shared" si="302"/>
        <v>theater</v>
      </c>
      <c r="R3260" t="str">
        <f t="shared" si="303"/>
        <v>plays</v>
      </c>
      <c r="S3260" s="13">
        <f t="shared" si="304"/>
        <v>41982.678946759253</v>
      </c>
      <c r="T3260" s="13">
        <f t="shared" si="305"/>
        <v>42012.678946759253</v>
      </c>
      <c r="U3260" s="17" t="str">
        <f>LOOKUP(D3260,{0,1000,5000,10000,15000,20000,25000,30000,35000,40000,45000,50000,100000001},{"Less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1.0616782608695652</v>
      </c>
      <c r="P3261" s="8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3">
        <f t="shared" si="304"/>
        <v>42614.552604166667</v>
      </c>
      <c r="T3261" s="13">
        <f t="shared" si="305"/>
        <v>42643.957638888889</v>
      </c>
      <c r="U3261" s="17" t="str">
        <f>LOOKUP(D3261,{0,1000,5000,10000,15000,20000,25000,30000,35000,40000,45000,50000,100000001},{"Less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1.0924</v>
      </c>
      <c r="P3262" s="8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3">
        <f t="shared" si="304"/>
        <v>42303.464328703696</v>
      </c>
      <c r="T3262" s="13">
        <f t="shared" si="305"/>
        <v>42338.505995370368</v>
      </c>
      <c r="U3262" s="17" t="str">
        <f>LOOKUP(D3262,{0,1000,5000,10000,15000,20000,25000,30000,35000,40000,45000,50000,100000001},{"Less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1.0045454545454546</v>
      </c>
      <c r="P3263" s="8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3">
        <f t="shared" si="304"/>
        <v>42171.517083333332</v>
      </c>
      <c r="T3263" s="13">
        <f t="shared" si="305"/>
        <v>42201.517083333332</v>
      </c>
      <c r="U3263" s="17" t="str">
        <f>LOOKUP(D3263,{0,1000,5000,10000,15000,20000,25000,30000,35000,40000,45000,50000,100000001},{"Less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1.0304098360655738</v>
      </c>
      <c r="P3264" s="8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3">
        <f t="shared" si="304"/>
        <v>41964.107199074067</v>
      </c>
      <c r="T3264" s="13">
        <f t="shared" si="305"/>
        <v>41994.958333333336</v>
      </c>
      <c r="U3264" s="17" t="str">
        <f>LOOKUP(D3264,{0,1000,5000,10000,15000,20000,25000,30000,35000,40000,45000,50000,100000001},{"Less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1.121664</v>
      </c>
      <c r="P3265" s="8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3">
        <f t="shared" si="304"/>
        <v>42284.30773148148</v>
      </c>
      <c r="T3265" s="13">
        <f t="shared" si="305"/>
        <v>42307.666666666664</v>
      </c>
      <c r="U3265" s="17" t="str">
        <f>LOOKUP(D3265,{0,1000,5000,10000,15000,20000,25000,30000,35000,40000,45000,50000,100000001},{"Less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0"/>
        <v>1.03</v>
      </c>
      <c r="P3266" s="8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3">
        <f t="shared" si="304"/>
        <v>42016.591874999998</v>
      </c>
      <c r="T3266" s="13">
        <f t="shared" si="305"/>
        <v>42032.708333333336</v>
      </c>
      <c r="U3266" s="17" t="str">
        <f>LOOKUP(D3266,{0,1000,5000,10000,15000,20000,25000,30000,35000,40000,45000,50000,100000001},{"Less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306">E3267/D3267</f>
        <v>1.64</v>
      </c>
      <c r="P3267" s="8">
        <f t="shared" ref="P3267:P3330" si="307">E3267/L3267</f>
        <v>70.285714285714292</v>
      </c>
      <c r="Q3267" t="str">
        <f t="shared" ref="Q3267:Q3330" si="308">LEFT(N3267,SEARCH("/",N3267)-1)</f>
        <v>theater</v>
      </c>
      <c r="R3267" t="str">
        <f t="shared" ref="R3267:R3330" si="309">MID(N3267,SEARCH("/",N3267)+1,255)</f>
        <v>plays</v>
      </c>
      <c r="S3267" s="13">
        <f t="shared" ref="S3267:S3330" si="310">(((J3267/60)/60)/24)+DATE(1970,1,1)+(-5/24)</f>
        <v>42311.503645833327</v>
      </c>
      <c r="T3267" s="13">
        <f t="shared" ref="T3267:T3330" si="311">(((I3267/60)/60)/24)+DATE(1970,1,1)+(-5/24)</f>
        <v>42341.499999999993</v>
      </c>
      <c r="U3267" s="17" t="str">
        <f>LOOKUP(D3267,{0,1000,5000,10000,15000,20000,25000,30000,35000,40000,45000,50000,100000001},{"Less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1.3128333333333333</v>
      </c>
      <c r="P3268" s="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3">
        <f t="shared" si="310"/>
        <v>42136.32780092593</v>
      </c>
      <c r="T3268" s="13">
        <f t="shared" si="311"/>
        <v>42167.666666666664</v>
      </c>
      <c r="U3268" s="17" t="str">
        <f>LOOKUP(D3268,{0,1000,5000,10000,15000,20000,25000,30000,35000,40000,45000,50000,100000001},{"Less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1.0209999999999999</v>
      </c>
      <c r="P3269" s="8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3">
        <f t="shared" si="310"/>
        <v>42172.549305555549</v>
      </c>
      <c r="T3269" s="13">
        <f t="shared" si="311"/>
        <v>42202.549305555549</v>
      </c>
      <c r="U3269" s="17" t="str">
        <f>LOOKUP(D3269,{0,1000,5000,10000,15000,20000,25000,30000,35000,40000,45000,50000,100000001},{"Less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1.28</v>
      </c>
      <c r="P3270" s="8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3">
        <f t="shared" si="310"/>
        <v>42590.695925925924</v>
      </c>
      <c r="T3270" s="13">
        <f t="shared" si="311"/>
        <v>42606.695925925924</v>
      </c>
      <c r="U3270" s="17" t="str">
        <f>LOOKUP(D3270,{0,1000,5000,10000,15000,20000,25000,30000,35000,40000,45000,50000,100000001},{"Less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1.0149999999999999</v>
      </c>
      <c r="P3271" s="8">
        <f t="shared" si="307"/>
        <v>116</v>
      </c>
      <c r="Q3271" t="str">
        <f t="shared" si="308"/>
        <v>theater</v>
      </c>
      <c r="R3271" t="str">
        <f t="shared" si="309"/>
        <v>plays</v>
      </c>
      <c r="S3271" s="13">
        <f t="shared" si="310"/>
        <v>42137.18746527777</v>
      </c>
      <c r="T3271" s="13">
        <f t="shared" si="311"/>
        <v>42171.249999999993</v>
      </c>
      <c r="U3271" s="17" t="str">
        <f>LOOKUP(D3271,{0,1000,5000,10000,15000,20000,25000,30000,35000,40000,45000,50000,100000001},{"Less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1.0166666666666666</v>
      </c>
      <c r="P3272" s="8">
        <f t="shared" si="307"/>
        <v>61</v>
      </c>
      <c r="Q3272" t="str">
        <f t="shared" si="308"/>
        <v>theater</v>
      </c>
      <c r="R3272" t="str">
        <f t="shared" si="309"/>
        <v>plays</v>
      </c>
      <c r="S3272" s="13">
        <f t="shared" si="310"/>
        <v>42167.324826388889</v>
      </c>
      <c r="T3272" s="13">
        <f t="shared" si="311"/>
        <v>42197.324826388889</v>
      </c>
      <c r="U3272" s="17" t="str">
        <f>LOOKUP(D3272,{0,1000,5000,10000,15000,20000,25000,30000,35000,40000,45000,50000,100000001},{"Less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73" spans="1:21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1.3</v>
      </c>
      <c r="P3273" s="8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3">
        <f t="shared" si="310"/>
        <v>41915.22887731481</v>
      </c>
      <c r="T3273" s="13">
        <f t="shared" si="311"/>
        <v>41945.270543981482</v>
      </c>
      <c r="U3273" s="17" t="str">
        <f>LOOKUP(D3273,{0,1000,5000,10000,15000,20000,25000,30000,35000,40000,45000,50000,100000001},{"Less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1.5443</v>
      </c>
      <c r="P3274" s="8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3">
        <f t="shared" si="310"/>
        <v>42284.291770833333</v>
      </c>
      <c r="T3274" s="13">
        <f t="shared" si="311"/>
        <v>42314.333437499998</v>
      </c>
      <c r="U3274" s="17" t="str">
        <f>LOOKUP(D3274,{0,1000,5000,10000,15000,20000,25000,30000,35000,40000,45000,50000,100000001},{"Less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1.0740000000000001</v>
      </c>
      <c r="P3275" s="8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3">
        <f t="shared" si="310"/>
        <v>42611.5930787037</v>
      </c>
      <c r="T3275" s="13">
        <f t="shared" si="311"/>
        <v>42627.583333333336</v>
      </c>
      <c r="U3275" s="17" t="str">
        <f>LOOKUP(D3275,{0,1000,5000,10000,15000,20000,25000,30000,35000,40000,45000,50000,100000001},{"Less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1.0132258064516129</v>
      </c>
      <c r="P3276" s="8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3">
        <f t="shared" si="310"/>
        <v>42400.496203703697</v>
      </c>
      <c r="T3276" s="13">
        <f t="shared" si="311"/>
        <v>42444.666666666664</v>
      </c>
      <c r="U3276" s="17" t="str">
        <f>LOOKUP(D3276,{0,1000,5000,10000,15000,20000,25000,30000,35000,40000,45000,50000,100000001},{"Less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1.0027777777777778</v>
      </c>
      <c r="P3277" s="8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3">
        <f t="shared" si="310"/>
        <v>42017.672118055554</v>
      </c>
      <c r="T3277" s="13">
        <f t="shared" si="311"/>
        <v>42043.979166666664</v>
      </c>
      <c r="U3277" s="17" t="str">
        <f>LOOKUP(D3277,{0,1000,5000,10000,15000,20000,25000,30000,35000,40000,45000,50000,100000001},{"Less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1.1684444444444444</v>
      </c>
      <c r="P3278" s="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3">
        <f t="shared" si="310"/>
        <v>42426.741655092592</v>
      </c>
      <c r="T3278" s="13">
        <f t="shared" si="311"/>
        <v>42460.957638888889</v>
      </c>
      <c r="U3278" s="17" t="str">
        <f>LOOKUP(D3278,{0,1000,5000,10000,15000,20000,25000,30000,35000,40000,45000,50000,100000001},{"Less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1.0860000000000001</v>
      </c>
      <c r="P3279" s="8">
        <f t="shared" si="307"/>
        <v>54.3</v>
      </c>
      <c r="Q3279" t="str">
        <f t="shared" si="308"/>
        <v>theater</v>
      </c>
      <c r="R3279" t="str">
        <f t="shared" si="309"/>
        <v>plays</v>
      </c>
      <c r="S3279" s="13">
        <f t="shared" si="310"/>
        <v>41931.474606481483</v>
      </c>
      <c r="T3279" s="13">
        <f t="shared" si="311"/>
        <v>41961.516273148147</v>
      </c>
      <c r="U3279" s="17" t="str">
        <f>LOOKUP(D3279,{0,1000,5000,10000,15000,20000,25000,30000,35000,40000,45000,50000,100000001},{"Less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1.034</v>
      </c>
      <c r="P3280" s="8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3">
        <f t="shared" si="310"/>
        <v>42124.640081018515</v>
      </c>
      <c r="T3280" s="13">
        <f t="shared" si="311"/>
        <v>42154.640081018515</v>
      </c>
      <c r="U3280" s="17" t="str">
        <f>LOOKUP(D3280,{0,1000,5000,10000,15000,20000,25000,30000,35000,40000,45000,50000,100000001},{"Less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1.1427586206896552</v>
      </c>
      <c r="P3281" s="8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3">
        <f t="shared" si="310"/>
        <v>42430.894201388881</v>
      </c>
      <c r="T3281" s="13">
        <f t="shared" si="311"/>
        <v>42460.852534722224</v>
      </c>
      <c r="U3281" s="17" t="str">
        <f>LOOKUP(D3281,{0,1000,5000,10000,15000,20000,25000,30000,35000,40000,45000,50000,100000001},{"Less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1.03</v>
      </c>
      <c r="P3282" s="8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3">
        <f t="shared" si="310"/>
        <v>42121.548587962963</v>
      </c>
      <c r="T3282" s="13">
        <f t="shared" si="311"/>
        <v>42155.999999999993</v>
      </c>
      <c r="U3282" s="17" t="str">
        <f>LOOKUP(D3282,{0,1000,5000,10000,15000,20000,25000,30000,35000,40000,45000,50000,100000001},{"Less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1.216</v>
      </c>
      <c r="P3283" s="8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3">
        <f t="shared" si="310"/>
        <v>42218.811400462961</v>
      </c>
      <c r="T3283" s="13">
        <f t="shared" si="311"/>
        <v>42248.811400462961</v>
      </c>
      <c r="U3283" s="17" t="str">
        <f>LOOKUP(D3283,{0,1000,5000,10000,15000,20000,25000,30000,35000,40000,45000,50000,100000001},{"Less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1.026467741935484</v>
      </c>
      <c r="P3284" s="8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3">
        <f t="shared" si="310"/>
        <v>42444.985972222225</v>
      </c>
      <c r="T3284" s="13">
        <f t="shared" si="311"/>
        <v>42488.985972222225</v>
      </c>
      <c r="U3284" s="17" t="str">
        <f>LOOKUP(D3284,{0,1000,5000,10000,15000,20000,25000,30000,35000,40000,45000,50000,100000001},{"Less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1.0475000000000001</v>
      </c>
      <c r="P3285" s="8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3">
        <f t="shared" si="310"/>
        <v>42379.535856481474</v>
      </c>
      <c r="T3285" s="13">
        <f t="shared" si="311"/>
        <v>42410.666666666664</v>
      </c>
      <c r="U3285" s="17" t="str">
        <f>LOOKUP(D3285,{0,1000,5000,10000,15000,20000,25000,30000,35000,40000,45000,50000,100000001},{"Less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1.016</v>
      </c>
      <c r="P3286" s="8">
        <f t="shared" si="307"/>
        <v>203.2</v>
      </c>
      <c r="Q3286" t="str">
        <f t="shared" si="308"/>
        <v>theater</v>
      </c>
      <c r="R3286" t="str">
        <f t="shared" si="309"/>
        <v>plays</v>
      </c>
      <c r="S3286" s="13">
        <f t="shared" si="310"/>
        <v>42380.676539351851</v>
      </c>
      <c r="T3286" s="13">
        <f t="shared" si="311"/>
        <v>42398.040972222218</v>
      </c>
      <c r="U3286" s="17" t="str">
        <f>LOOKUP(D3286,{0,1000,5000,10000,15000,20000,25000,30000,35000,40000,45000,50000,100000001},{"Less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87" spans="1:21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1.1210242048409682</v>
      </c>
      <c r="P3287" s="8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3">
        <f t="shared" si="310"/>
        <v>42762.734097222223</v>
      </c>
      <c r="T3287" s="13">
        <f t="shared" si="311"/>
        <v>42793.999999999993</v>
      </c>
      <c r="U3287" s="17" t="str">
        <f>LOOKUP(D3287,{0,1000,5000,10000,15000,20000,25000,30000,35000,40000,45000,50000,100000001},{"Less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1.0176666666666667</v>
      </c>
      <c r="P3288" s="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3">
        <f t="shared" si="310"/>
        <v>42567.631736111107</v>
      </c>
      <c r="T3288" s="13">
        <f t="shared" si="311"/>
        <v>42597.631736111107</v>
      </c>
      <c r="U3288" s="17" t="str">
        <f>LOOKUP(D3288,{0,1000,5000,10000,15000,20000,25000,30000,35000,40000,45000,50000,100000001},{"Less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</v>
      </c>
      <c r="P3289" s="8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3">
        <f t="shared" si="310"/>
        <v>42311.541990740741</v>
      </c>
      <c r="T3289" s="13">
        <f t="shared" si="311"/>
        <v>42336.541990740741</v>
      </c>
      <c r="U3289" s="17" t="str">
        <f>LOOKUP(D3289,{0,1000,5000,10000,15000,20000,25000,30000,35000,40000,45000,50000,100000001},{"Less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1.0026489999999999</v>
      </c>
      <c r="P3290" s="8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3">
        <f t="shared" si="310"/>
        <v>42505.566145833327</v>
      </c>
      <c r="T3290" s="13">
        <f t="shared" si="311"/>
        <v>42541.749999999993</v>
      </c>
      <c r="U3290" s="17" t="str">
        <f>LOOKUP(D3290,{0,1000,5000,10000,15000,20000,25000,30000,35000,40000,45000,50000,100000001},{"Less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1.3304200000000002</v>
      </c>
      <c r="P3291" s="8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3">
        <f t="shared" si="310"/>
        <v>42758.159745370365</v>
      </c>
      <c r="T3291" s="13">
        <f t="shared" si="311"/>
        <v>42786.159745370365</v>
      </c>
      <c r="U3291" s="17" t="str">
        <f>LOOKUP(D3291,{0,1000,5000,10000,15000,20000,25000,30000,35000,40000,45000,50000,100000001},{"Less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1.212</v>
      </c>
      <c r="P3292" s="8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3">
        <f t="shared" si="310"/>
        <v>42775.306608796294</v>
      </c>
      <c r="T3292" s="13">
        <f t="shared" si="311"/>
        <v>42805.306608796294</v>
      </c>
      <c r="U3292" s="17" t="str">
        <f>LOOKUP(D3292,{0,1000,5000,10000,15000,20000,25000,30000,35000,40000,45000,50000,100000001},{"Less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1.1399999999999999</v>
      </c>
      <c r="P3293" s="8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3">
        <f t="shared" si="310"/>
        <v>42232.494212962956</v>
      </c>
      <c r="T3293" s="13">
        <f t="shared" si="311"/>
        <v>42263.957638888889</v>
      </c>
      <c r="U3293" s="17" t="str">
        <f>LOOKUP(D3293,{0,1000,5000,10000,15000,20000,25000,30000,35000,40000,45000,50000,100000001},{"Less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2.8613861386138613</v>
      </c>
      <c r="P3294" s="8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3">
        <f t="shared" si="310"/>
        <v>42282.561898148146</v>
      </c>
      <c r="T3294" s="13">
        <f t="shared" si="311"/>
        <v>42342.603564814817</v>
      </c>
      <c r="U3294" s="17" t="str">
        <f>LOOKUP(D3294,{0,1000,5000,10000,15000,20000,25000,30000,35000,40000,45000,50000,100000001},{"Less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1.7044444444444444</v>
      </c>
      <c r="P3295" s="8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3">
        <f t="shared" si="310"/>
        <v>42768.217037037037</v>
      </c>
      <c r="T3295" s="13">
        <f t="shared" si="311"/>
        <v>42798.217037037037</v>
      </c>
      <c r="U3295" s="17" t="str">
        <f>LOOKUP(D3295,{0,1000,5000,10000,15000,20000,25000,30000,35000,40000,45000,50000,100000001},{"Less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1.1833333333333333</v>
      </c>
      <c r="P3296" s="8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3">
        <f t="shared" si="310"/>
        <v>42141.33280092592</v>
      </c>
      <c r="T3296" s="13">
        <f t="shared" si="311"/>
        <v>42171.33280092592</v>
      </c>
      <c r="U3296" s="17" t="str">
        <f>LOOKUP(D3296,{0,1000,5000,10000,15000,20000,25000,30000,35000,40000,45000,50000,100000001},{"Less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1.0285857142857142</v>
      </c>
      <c r="P3297" s="8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3">
        <f t="shared" si="310"/>
        <v>42609.234131944446</v>
      </c>
      <c r="T3297" s="13">
        <f t="shared" si="311"/>
        <v>42639.234131944446</v>
      </c>
      <c r="U3297" s="17" t="str">
        <f>LOOKUP(D3297,{0,1000,5000,10000,15000,20000,25000,30000,35000,40000,45000,50000,100000001},{"Less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1.4406666666666668</v>
      </c>
      <c r="P3298" s="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3">
        <f t="shared" si="310"/>
        <v>42309.54828703704</v>
      </c>
      <c r="T3298" s="13">
        <f t="shared" si="311"/>
        <v>42330.708333333336</v>
      </c>
      <c r="U3298" s="17" t="str">
        <f>LOOKUP(D3298,{0,1000,5000,10000,15000,20000,25000,30000,35000,40000,45000,50000,100000001},{"Less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1.0007272727272727</v>
      </c>
      <c r="P3299" s="8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3">
        <f t="shared" si="310"/>
        <v>42193.563148148147</v>
      </c>
      <c r="T3299" s="13">
        <f t="shared" si="311"/>
        <v>42212.749305555553</v>
      </c>
      <c r="U3299" s="17" t="str">
        <f>LOOKUP(D3299,{0,1000,5000,10000,15000,20000,25000,30000,35000,40000,45000,50000,100000001},{"Less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1.0173000000000001</v>
      </c>
      <c r="P3300" s="8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3">
        <f t="shared" si="310"/>
        <v>42239.749629629623</v>
      </c>
      <c r="T3300" s="13">
        <f t="shared" si="311"/>
        <v>42259.791666666664</v>
      </c>
      <c r="U3300" s="17" t="str">
        <f>LOOKUP(D3300,{0,1000,5000,10000,15000,20000,25000,30000,35000,40000,45000,50000,100000001},{"Less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1.1619999999999999</v>
      </c>
      <c r="P3301" s="8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3">
        <f t="shared" si="310"/>
        <v>42261.709062499998</v>
      </c>
      <c r="T3301" s="13">
        <f t="shared" si="311"/>
        <v>42291.709062499998</v>
      </c>
      <c r="U3301" s="17" t="str">
        <f>LOOKUP(D3301,{0,1000,5000,10000,15000,20000,25000,30000,35000,40000,45000,50000,100000001},{"Less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1.3616666666666666</v>
      </c>
      <c r="P3302" s="8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3">
        <f t="shared" si="310"/>
        <v>42102.535439814812</v>
      </c>
      <c r="T3302" s="13">
        <f t="shared" si="311"/>
        <v>42123.535439814812</v>
      </c>
      <c r="U3302" s="17" t="str">
        <f>LOOKUP(D3302,{0,1000,5000,10000,15000,20000,25000,30000,35000,40000,45000,50000,100000001},{"Less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1.3346666666666667</v>
      </c>
      <c r="P3303" s="8">
        <f t="shared" si="307"/>
        <v>57.2</v>
      </c>
      <c r="Q3303" t="str">
        <f t="shared" si="308"/>
        <v>theater</v>
      </c>
      <c r="R3303" t="str">
        <f t="shared" si="309"/>
        <v>plays</v>
      </c>
      <c r="S3303" s="13">
        <f t="shared" si="310"/>
        <v>42538.527500000004</v>
      </c>
      <c r="T3303" s="13">
        <f t="shared" si="311"/>
        <v>42583.082638888889</v>
      </c>
      <c r="U3303" s="17" t="str">
        <f>LOOKUP(D3303,{0,1000,5000,10000,15000,20000,25000,30000,35000,40000,45000,50000,100000001},{"Less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4" spans="1:21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1.0339285714285715</v>
      </c>
      <c r="P3304" s="8">
        <f t="shared" si="307"/>
        <v>173.7</v>
      </c>
      <c r="Q3304" t="str">
        <f t="shared" si="308"/>
        <v>theater</v>
      </c>
      <c r="R3304" t="str">
        <f t="shared" si="309"/>
        <v>plays</v>
      </c>
      <c r="S3304" s="13">
        <f t="shared" si="310"/>
        <v>42681.143240740734</v>
      </c>
      <c r="T3304" s="13">
        <f t="shared" si="311"/>
        <v>42711.143240740734</v>
      </c>
      <c r="U3304" s="17" t="str">
        <f>LOOKUP(D3304,{0,1000,5000,10000,15000,20000,25000,30000,35000,40000,45000,50000,100000001},{"Less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1.1588888888888889</v>
      </c>
      <c r="P3305" s="8">
        <f t="shared" si="307"/>
        <v>59.6</v>
      </c>
      <c r="Q3305" t="str">
        <f t="shared" si="308"/>
        <v>theater</v>
      </c>
      <c r="R3305" t="str">
        <f t="shared" si="309"/>
        <v>plays</v>
      </c>
      <c r="S3305" s="13">
        <f t="shared" si="310"/>
        <v>42056.443101851844</v>
      </c>
      <c r="T3305" s="13">
        <f t="shared" si="311"/>
        <v>42091.401435185187</v>
      </c>
      <c r="U3305" s="17" t="str">
        <f>LOOKUP(D3305,{0,1000,5000,10000,15000,20000,25000,30000,35000,40000,45000,50000,100000001},{"Less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1.0451666666666666</v>
      </c>
      <c r="P3306" s="8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3">
        <f t="shared" si="310"/>
        <v>42696.41611111111</v>
      </c>
      <c r="T3306" s="13">
        <f t="shared" si="311"/>
        <v>42726.41611111111</v>
      </c>
      <c r="U3306" s="17" t="str">
        <f>LOOKUP(D3306,{0,1000,5000,10000,15000,20000,25000,30000,35000,40000,45000,50000,100000001},{"Less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1.0202500000000001</v>
      </c>
      <c r="P3307" s="8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3">
        <f t="shared" si="310"/>
        <v>42186.647546296292</v>
      </c>
      <c r="T3307" s="13">
        <f t="shared" si="311"/>
        <v>42216.647546296292</v>
      </c>
      <c r="U3307" s="17" t="str">
        <f>LOOKUP(D3307,{0,1000,5000,10000,15000,20000,25000,30000,35000,40000,45000,50000,100000001},{"Less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1.7533333333333334</v>
      </c>
      <c r="P3308" s="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3">
        <f t="shared" si="310"/>
        <v>42493.010902777773</v>
      </c>
      <c r="T3308" s="13">
        <f t="shared" si="311"/>
        <v>42530.916666666664</v>
      </c>
      <c r="U3308" s="17" t="str">
        <f>LOOKUP(D3308,{0,1000,5000,10000,15000,20000,25000,30000,35000,40000,45000,50000,100000001},{"Less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1.0668</v>
      </c>
      <c r="P3309" s="8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3">
        <f t="shared" si="310"/>
        <v>42474.848831018513</v>
      </c>
      <c r="T3309" s="13">
        <f t="shared" si="311"/>
        <v>42504.848831018513</v>
      </c>
      <c r="U3309" s="17" t="str">
        <f>LOOKUP(D3309,{0,1000,5000,10000,15000,20000,25000,30000,35000,40000,45000,50000,100000001},{"Less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1.2228571428571429</v>
      </c>
      <c r="P3310" s="8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3">
        <f t="shared" si="310"/>
        <v>42452.668576388889</v>
      </c>
      <c r="T3310" s="13">
        <f t="shared" si="311"/>
        <v>42473.668576388889</v>
      </c>
      <c r="U3310" s="17" t="str">
        <f>LOOKUP(D3310,{0,1000,5000,10000,15000,20000,25000,30000,35000,40000,45000,50000,100000001},{"Less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1.5942857142857143</v>
      </c>
      <c r="P3311" s="8">
        <f t="shared" si="307"/>
        <v>18</v>
      </c>
      <c r="Q3311" t="str">
        <f t="shared" si="308"/>
        <v>theater</v>
      </c>
      <c r="R3311" t="str">
        <f t="shared" si="309"/>
        <v>plays</v>
      </c>
      <c r="S3311" s="13">
        <f t="shared" si="310"/>
        <v>42628.441874999997</v>
      </c>
      <c r="T3311" s="13">
        <f t="shared" si="311"/>
        <v>42659.441874999997</v>
      </c>
      <c r="U3311" s="17" t="str">
        <f>LOOKUP(D3311,{0,1000,5000,10000,15000,20000,25000,30000,35000,40000,45000,50000,100000001},{"Less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1.0007692307692309</v>
      </c>
      <c r="P3312" s="8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3">
        <f t="shared" si="310"/>
        <v>42253.720196759255</v>
      </c>
      <c r="T3312" s="13">
        <f t="shared" si="311"/>
        <v>42283.720196759255</v>
      </c>
      <c r="U3312" s="17" t="str">
        <f>LOOKUP(D3312,{0,1000,5000,10000,15000,20000,25000,30000,35000,40000,45000,50000,100000001},{"Less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1.0984</v>
      </c>
      <c r="P3313" s="8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3">
        <f t="shared" si="310"/>
        <v>42264.083449074074</v>
      </c>
      <c r="T3313" s="13">
        <f t="shared" si="311"/>
        <v>42294.083449074074</v>
      </c>
      <c r="U3313" s="17" t="str">
        <f>LOOKUP(D3313,{0,1000,5000,10000,15000,20000,25000,30000,35000,40000,45000,50000,100000001},{"Less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1.0004</v>
      </c>
      <c r="P3314" s="8">
        <f t="shared" si="307"/>
        <v>61</v>
      </c>
      <c r="Q3314" t="str">
        <f t="shared" si="308"/>
        <v>theater</v>
      </c>
      <c r="R3314" t="str">
        <f t="shared" si="309"/>
        <v>plays</v>
      </c>
      <c r="S3314" s="13">
        <f t="shared" si="310"/>
        <v>42664.601226851846</v>
      </c>
      <c r="T3314" s="13">
        <f t="shared" si="311"/>
        <v>42685.708333333336</v>
      </c>
      <c r="U3314" s="17" t="str">
        <f>LOOKUP(D3314,{0,1000,5000,10000,15000,20000,25000,30000,35000,40000,45000,50000,100000001},{"Less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1.1605000000000001</v>
      </c>
      <c r="P3315" s="8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3">
        <f t="shared" si="310"/>
        <v>42382.036076388882</v>
      </c>
      <c r="T3315" s="13">
        <f t="shared" si="311"/>
        <v>42395.833333333336</v>
      </c>
      <c r="U3315" s="17" t="str">
        <f>LOOKUP(D3315,{0,1000,5000,10000,15000,20000,25000,30000,35000,40000,45000,50000,100000001},{"Less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2.1074999999999999</v>
      </c>
      <c r="P3316" s="8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3">
        <f t="shared" si="310"/>
        <v>42105.059155092589</v>
      </c>
      <c r="T3316" s="13">
        <f t="shared" si="311"/>
        <v>42132.628472222219</v>
      </c>
      <c r="U3316" s="17" t="str">
        <f>LOOKUP(D3316,{0,1000,5000,10000,15000,20000,25000,30000,35000,40000,45000,50000,100000001},{"Less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1.1000000000000001</v>
      </c>
      <c r="P3317" s="8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3">
        <f t="shared" si="310"/>
        <v>42466.095381944448</v>
      </c>
      <c r="T3317" s="13">
        <f t="shared" si="311"/>
        <v>42496.095381944448</v>
      </c>
      <c r="U3317" s="17" t="str">
        <f>LOOKUP(D3317,{0,1000,5000,10000,15000,20000,25000,30000,35000,40000,45000,50000,100000001},{"Less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1.0008673425918038</v>
      </c>
      <c r="P3318" s="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3">
        <f t="shared" si="310"/>
        <v>41826.662905092591</v>
      </c>
      <c r="T3318" s="13">
        <f t="shared" si="311"/>
        <v>41859.370833333334</v>
      </c>
      <c r="U3318" s="17" t="str">
        <f>LOOKUP(D3318,{0,1000,5000,10000,15000,20000,25000,30000,35000,40000,45000,50000,100000001},{"Less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1.0619047619047619</v>
      </c>
      <c r="P3319" s="8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3">
        <f t="shared" si="310"/>
        <v>42498.831296296288</v>
      </c>
      <c r="T3319" s="13">
        <f t="shared" si="311"/>
        <v>42528.831296296288</v>
      </c>
      <c r="U3319" s="17" t="str">
        <f>LOOKUP(D3319,{0,1000,5000,10000,15000,20000,25000,30000,35000,40000,45000,50000,100000001},{"Less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1.256</v>
      </c>
      <c r="P3320" s="8">
        <f t="shared" si="307"/>
        <v>78.5</v>
      </c>
      <c r="Q3320" t="str">
        <f t="shared" si="308"/>
        <v>theater</v>
      </c>
      <c r="R3320" t="str">
        <f t="shared" si="309"/>
        <v>plays</v>
      </c>
      <c r="S3320" s="13">
        <f t="shared" si="310"/>
        <v>42431.093668981477</v>
      </c>
      <c r="T3320" s="13">
        <f t="shared" si="311"/>
        <v>42470.895833333336</v>
      </c>
      <c r="U3320" s="17" t="str">
        <f>LOOKUP(D3320,{0,1000,5000,10000,15000,20000,25000,30000,35000,40000,45000,50000,100000001},{"Less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1.08</v>
      </c>
      <c r="P3321" s="8">
        <f t="shared" si="307"/>
        <v>33.75</v>
      </c>
      <c r="Q3321" t="str">
        <f t="shared" si="308"/>
        <v>theater</v>
      </c>
      <c r="R3321" t="str">
        <f t="shared" si="309"/>
        <v>plays</v>
      </c>
      <c r="S3321" s="13">
        <f t="shared" si="310"/>
        <v>41990.377152777779</v>
      </c>
      <c r="T3321" s="13">
        <f t="shared" si="311"/>
        <v>42035.377152777779</v>
      </c>
      <c r="U3321" s="17" t="str">
        <f>LOOKUP(D3321,{0,1000,5000,10000,15000,20000,25000,30000,35000,40000,45000,50000,100000001},{"Less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1.01</v>
      </c>
      <c r="P3322" s="8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3">
        <f t="shared" si="310"/>
        <v>42512.837465277778</v>
      </c>
      <c r="T3322" s="13">
        <f t="shared" si="311"/>
        <v>42542.837465277778</v>
      </c>
      <c r="U3322" s="17" t="str">
        <f>LOOKUP(D3322,{0,1000,5000,10000,15000,20000,25000,30000,35000,40000,45000,50000,100000001},{"Less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1.0740000000000001</v>
      </c>
      <c r="P3323" s="8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3">
        <f t="shared" si="310"/>
        <v>41913.891956018517</v>
      </c>
      <c r="T3323" s="13">
        <f t="shared" si="311"/>
        <v>41927.957638888889</v>
      </c>
      <c r="U3323" s="17" t="str">
        <f>LOOKUP(D3323,{0,1000,5000,10000,15000,20000,25000,30000,35000,40000,45000,50000,100000001},{"Less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1.0151515151515151</v>
      </c>
      <c r="P3324" s="8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3">
        <f t="shared" si="310"/>
        <v>42520.802037037036</v>
      </c>
      <c r="T3324" s="13">
        <f t="shared" si="311"/>
        <v>42542.954861111109</v>
      </c>
      <c r="U3324" s="17" t="str">
        <f>LOOKUP(D3324,{0,1000,5000,10000,15000,20000,25000,30000,35000,40000,45000,50000,100000001},{"Less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1.2589999999999999</v>
      </c>
      <c r="P3325" s="8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3">
        <f t="shared" si="310"/>
        <v>42608.157499999994</v>
      </c>
      <c r="T3325" s="13">
        <f t="shared" si="311"/>
        <v>42638.157499999994</v>
      </c>
      <c r="U3325" s="17" t="str">
        <f>LOOKUP(D3325,{0,1000,5000,10000,15000,20000,25000,30000,35000,40000,45000,50000,100000001},{"Less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1.0166666666666666</v>
      </c>
      <c r="P3326" s="8">
        <f t="shared" si="307"/>
        <v>152.5</v>
      </c>
      <c r="Q3326" t="str">
        <f t="shared" si="308"/>
        <v>theater</v>
      </c>
      <c r="R3326" t="str">
        <f t="shared" si="309"/>
        <v>plays</v>
      </c>
      <c r="S3326" s="13">
        <f t="shared" si="310"/>
        <v>42512.374884259254</v>
      </c>
      <c r="T3326" s="13">
        <f t="shared" si="311"/>
        <v>42526.374884259254</v>
      </c>
      <c r="U3326" s="17" t="str">
        <f>LOOKUP(D3326,{0,1000,5000,10000,15000,20000,25000,30000,35000,40000,45000,50000,100000001},{"Less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1.125</v>
      </c>
      <c r="P3327" s="8">
        <f t="shared" si="307"/>
        <v>30</v>
      </c>
      <c r="Q3327" t="str">
        <f t="shared" si="308"/>
        <v>theater</v>
      </c>
      <c r="R3327" t="str">
        <f t="shared" si="309"/>
        <v>plays</v>
      </c>
      <c r="S3327" s="13">
        <f t="shared" si="310"/>
        <v>42064.577280092592</v>
      </c>
      <c r="T3327" s="13">
        <f t="shared" si="311"/>
        <v>42099.535613425927</v>
      </c>
      <c r="U3327" s="17" t="str">
        <f>LOOKUP(D3327,{0,1000,5000,10000,15000,20000,25000,30000,35000,40000,45000,50000,100000001},{"Less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1.0137499999999999</v>
      </c>
      <c r="P3328" s="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3">
        <f t="shared" si="310"/>
        <v>42041.505844907406</v>
      </c>
      <c r="T3328" s="13">
        <f t="shared" si="311"/>
        <v>42071.464178240734</v>
      </c>
      <c r="U3328" s="17" t="str">
        <f>LOOKUP(D3328,{0,1000,5000,10000,15000,20000,25000,30000,35000,40000,45000,50000,100000001},{"Less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1.0125</v>
      </c>
      <c r="P3329" s="8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3">
        <f t="shared" si="310"/>
        <v>42468.166273148141</v>
      </c>
      <c r="T3329" s="13">
        <f t="shared" si="311"/>
        <v>42498.166273148141</v>
      </c>
      <c r="U3329" s="17" t="str">
        <f>LOOKUP(D3329,{0,1000,5000,10000,15000,20000,25000,30000,35000,40000,45000,50000,100000001},{"Less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06"/>
        <v>1.4638888888888888</v>
      </c>
      <c r="P3330" s="8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3">
        <f t="shared" si="310"/>
        <v>41822.366701388884</v>
      </c>
      <c r="T3330" s="13">
        <f t="shared" si="311"/>
        <v>41824.833333333328</v>
      </c>
      <c r="U3330" s="17" t="str">
        <f>LOOKUP(D3330,{0,1000,5000,10000,15000,20000,25000,30000,35000,40000,45000,50000,100000001},{"Less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312">E3331/D3331</f>
        <v>1.1679999999999999</v>
      </c>
      <c r="P3331" s="8">
        <f t="shared" ref="P3331:P3394" si="313">E3331/L3331</f>
        <v>44.92307692307692</v>
      </c>
      <c r="Q3331" t="str">
        <f t="shared" ref="Q3331:Q3394" si="314">LEFT(N3331,SEARCH("/",N3331)-1)</f>
        <v>theater</v>
      </c>
      <c r="R3331" t="str">
        <f t="shared" ref="R3331:R3394" si="315">MID(N3331,SEARCH("/",N3331)+1,255)</f>
        <v>plays</v>
      </c>
      <c r="S3331" s="13">
        <f t="shared" ref="S3331:S3394" si="316">(((J3331/60)/60)/24)+DATE(1970,1,1)+(-5/24)</f>
        <v>41837.114675925921</v>
      </c>
      <c r="T3331" s="13">
        <f t="shared" ref="T3331:T3394" si="317">(((I3331/60)/60)/24)+DATE(1970,1,1)+(-5/24)</f>
        <v>41847.75</v>
      </c>
      <c r="U3331" s="17" t="str">
        <f>LOOKUP(D3331,{0,1000,5000,10000,15000,20000,25000,30000,35000,40000,45000,50000,100000001},{"Less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1.0626666666666666</v>
      </c>
      <c r="P3332" s="8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3">
        <f t="shared" si="316"/>
        <v>42065.679027777776</v>
      </c>
      <c r="T3332" s="13">
        <f t="shared" si="317"/>
        <v>42095.637361111112</v>
      </c>
      <c r="U3332" s="17" t="str">
        <f>LOOKUP(D3332,{0,1000,5000,10000,15000,20000,25000,30000,35000,40000,45000,50000,100000001},{"Less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1.0451999999999999</v>
      </c>
      <c r="P3333" s="8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3">
        <f t="shared" si="316"/>
        <v>42248.48942129629</v>
      </c>
      <c r="T3333" s="13">
        <f t="shared" si="317"/>
        <v>42283.48942129629</v>
      </c>
      <c r="U3333" s="17" t="str">
        <f>LOOKUP(D3333,{0,1000,5000,10000,15000,20000,25000,30000,35000,40000,45000,50000,100000001},{"Less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</v>
      </c>
      <c r="P3334" s="8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3">
        <f t="shared" si="316"/>
        <v>41809.651967592588</v>
      </c>
      <c r="T3334" s="13">
        <f t="shared" si="317"/>
        <v>41839.651967592588</v>
      </c>
      <c r="U3334" s="17" t="str">
        <f>LOOKUP(D3334,{0,1000,5000,10000,15000,20000,25000,30000,35000,40000,45000,50000,100000001},{"Less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1.0457142857142858</v>
      </c>
      <c r="P3335" s="8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3">
        <f t="shared" si="316"/>
        <v>42148.468518518515</v>
      </c>
      <c r="T3335" s="13">
        <f t="shared" si="317"/>
        <v>42170.468518518515</v>
      </c>
      <c r="U3335" s="17" t="str">
        <f>LOOKUP(D3335,{0,1000,5000,10000,15000,20000,25000,30000,35000,40000,45000,50000,100000001},{"Less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1.3862051149573753</v>
      </c>
      <c r="P3336" s="8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3">
        <f t="shared" si="316"/>
        <v>42185.312754629624</v>
      </c>
      <c r="T3336" s="13">
        <f t="shared" si="317"/>
        <v>42215.312754629624</v>
      </c>
      <c r="U3336" s="17" t="str">
        <f>LOOKUP(D3336,{0,1000,5000,10000,15000,20000,25000,30000,35000,40000,45000,50000,100000001},{"Less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1.0032000000000001</v>
      </c>
      <c r="P3337" s="8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3">
        <f t="shared" si="316"/>
        <v>41827.465810185182</v>
      </c>
      <c r="T3337" s="13">
        <f t="shared" si="317"/>
        <v>41854.75</v>
      </c>
      <c r="U3337" s="17" t="str">
        <f>LOOKUP(D3337,{0,1000,5000,10000,15000,20000,25000,30000,35000,40000,45000,50000,100000001},{"Less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</v>
      </c>
      <c r="P3338" s="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3">
        <f t="shared" si="316"/>
        <v>42437.190347222226</v>
      </c>
      <c r="T3338" s="13">
        <f t="shared" si="317"/>
        <v>42465.148680555554</v>
      </c>
      <c r="U3338" s="17" t="str">
        <f>LOOKUP(D3338,{0,1000,5000,10000,15000,20000,25000,30000,35000,40000,45000,50000,100000001},{"Less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1.1020000000000001</v>
      </c>
      <c r="P3339" s="8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3">
        <f t="shared" si="316"/>
        <v>41901.073692129627</v>
      </c>
      <c r="T3339" s="13">
        <f t="shared" si="317"/>
        <v>41922.666666666664</v>
      </c>
      <c r="U3339" s="17" t="str">
        <f>LOOKUP(D3339,{0,1000,5000,10000,15000,20000,25000,30000,35000,40000,45000,50000,100000001},{"Less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1.0218</v>
      </c>
      <c r="P3340" s="8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3">
        <f t="shared" si="316"/>
        <v>42769.366666666661</v>
      </c>
      <c r="T3340" s="13">
        <f t="shared" si="317"/>
        <v>42790.366666666661</v>
      </c>
      <c r="U3340" s="17" t="str">
        <f>LOOKUP(D3340,{0,1000,5000,10000,15000,20000,25000,30000,35000,40000,45000,50000,100000001},{"Less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1.0435000000000001</v>
      </c>
      <c r="P3341" s="8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3">
        <f t="shared" si="316"/>
        <v>42549.457384259258</v>
      </c>
      <c r="T3341" s="13">
        <f t="shared" si="317"/>
        <v>42579.457384259258</v>
      </c>
      <c r="U3341" s="17" t="str">
        <f>LOOKUP(D3341,{0,1000,5000,10000,15000,20000,25000,30000,35000,40000,45000,50000,100000001},{"Less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1.3816666666666666</v>
      </c>
      <c r="P3342" s="8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3">
        <f t="shared" si="316"/>
        <v>42685.765671296293</v>
      </c>
      <c r="T3342" s="13">
        <f t="shared" si="317"/>
        <v>42710.765671296293</v>
      </c>
      <c r="U3342" s="17" t="str">
        <f>LOOKUP(D3342,{0,1000,5000,10000,15000,20000,25000,30000,35000,40000,45000,50000,100000001},{"Less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</v>
      </c>
      <c r="P3343" s="8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3">
        <f t="shared" si="316"/>
        <v>42510.590520833335</v>
      </c>
      <c r="T3343" s="13">
        <f t="shared" si="317"/>
        <v>42533.499999999993</v>
      </c>
      <c r="U3343" s="17" t="str">
        <f>LOOKUP(D3343,{0,1000,5000,10000,15000,20000,25000,30000,35000,40000,45000,50000,100000001},{"Less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1.0166666666666666</v>
      </c>
      <c r="P3344" s="8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3">
        <f t="shared" si="316"/>
        <v>42062.088078703695</v>
      </c>
      <c r="T3344" s="13">
        <f t="shared" si="317"/>
        <v>42094.999305555553</v>
      </c>
      <c r="U3344" s="17" t="str">
        <f>LOOKUP(D3344,{0,1000,5000,10000,15000,20000,25000,30000,35000,40000,45000,50000,100000001},{"Less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1.7142857142857142</v>
      </c>
      <c r="P3345" s="8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3">
        <f t="shared" si="316"/>
        <v>42452.708148148151</v>
      </c>
      <c r="T3345" s="13">
        <f t="shared" si="317"/>
        <v>42473.345833333333</v>
      </c>
      <c r="U3345" s="17" t="str">
        <f>LOOKUP(D3345,{0,1000,5000,10000,15000,20000,25000,30000,35000,40000,45000,50000,100000001},{"Less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1.0144444444444445</v>
      </c>
      <c r="P3346" s="8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3">
        <f t="shared" si="316"/>
        <v>41850.991817129623</v>
      </c>
      <c r="T3346" s="13">
        <f t="shared" si="317"/>
        <v>41880.991817129623</v>
      </c>
      <c r="U3346" s="17" t="str">
        <f>LOOKUP(D3346,{0,1000,5000,10000,15000,20000,25000,30000,35000,40000,45000,50000,100000001},{"Less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1.3</v>
      </c>
      <c r="P3347" s="8">
        <f t="shared" si="313"/>
        <v>50</v>
      </c>
      <c r="Q3347" t="str">
        <f t="shared" si="314"/>
        <v>theater</v>
      </c>
      <c r="R3347" t="str">
        <f t="shared" si="315"/>
        <v>plays</v>
      </c>
      <c r="S3347" s="13">
        <f t="shared" si="316"/>
        <v>42052.897777777776</v>
      </c>
      <c r="T3347" s="13">
        <f t="shared" si="317"/>
        <v>42111.817361111105</v>
      </c>
      <c r="U3347" s="17" t="str">
        <f>LOOKUP(D3347,{0,1000,5000,10000,15000,20000,25000,30000,35000,40000,45000,50000,100000001},{"Less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1.1000000000000001</v>
      </c>
      <c r="P3348" s="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3">
        <f t="shared" si="316"/>
        <v>42053.816087962965</v>
      </c>
      <c r="T3348" s="13">
        <f t="shared" si="317"/>
        <v>42060.816087962965</v>
      </c>
      <c r="U3348" s="17" t="str">
        <f>LOOKUP(D3348,{0,1000,5000,10000,15000,20000,25000,30000,35000,40000,45000,50000,100000001},{"Less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1.1944999999999999</v>
      </c>
      <c r="P3349" s="8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3">
        <f t="shared" si="316"/>
        <v>42484.343217592592</v>
      </c>
      <c r="T3349" s="13">
        <f t="shared" si="317"/>
        <v>42498.666666666664</v>
      </c>
      <c r="U3349" s="17" t="str">
        <f>LOOKUP(D3349,{0,1000,5000,10000,15000,20000,25000,30000,35000,40000,45000,50000,100000001},{"Less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1.002909090909091</v>
      </c>
      <c r="P3350" s="8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3">
        <f t="shared" si="316"/>
        <v>42466.350462962961</v>
      </c>
      <c r="T3350" s="13">
        <f t="shared" si="317"/>
        <v>42489.957638888889</v>
      </c>
      <c r="U3350" s="17" t="str">
        <f>LOOKUP(D3350,{0,1000,5000,10000,15000,20000,25000,30000,35000,40000,45000,50000,100000001},{"Less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1.534</v>
      </c>
      <c r="P3351" s="8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3">
        <f t="shared" si="316"/>
        <v>42512.902453703697</v>
      </c>
      <c r="T3351" s="13">
        <f t="shared" si="317"/>
        <v>42534.499999999993</v>
      </c>
      <c r="U3351" s="17" t="str">
        <f>LOOKUP(D3351,{0,1000,5000,10000,15000,20000,25000,30000,35000,40000,45000,50000,100000001},{"Less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1.0442857142857143</v>
      </c>
      <c r="P3352" s="8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3">
        <f t="shared" si="316"/>
        <v>42302.493182870363</v>
      </c>
      <c r="T3352" s="13">
        <f t="shared" si="317"/>
        <v>42337.749999999993</v>
      </c>
      <c r="U3352" s="17" t="str">
        <f>LOOKUP(D3352,{0,1000,5000,10000,15000,20000,25000,30000,35000,40000,45000,50000,100000001},{"Less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1.0109999999999999</v>
      </c>
      <c r="P3353" s="8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3">
        <f t="shared" si="316"/>
        <v>41806.187094907407</v>
      </c>
      <c r="T3353" s="13">
        <f t="shared" si="317"/>
        <v>41843.25</v>
      </c>
      <c r="U3353" s="17" t="str">
        <f>LOOKUP(D3353,{0,1000,5000,10000,15000,20000,25000,30000,35000,40000,45000,50000,100000001},{"Less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1.0751999999999999</v>
      </c>
      <c r="P3354" s="8">
        <f t="shared" si="313"/>
        <v>76.8</v>
      </c>
      <c r="Q3354" t="str">
        <f t="shared" si="314"/>
        <v>theater</v>
      </c>
      <c r="R3354" t="str">
        <f t="shared" si="315"/>
        <v>plays</v>
      </c>
      <c r="S3354" s="13">
        <f t="shared" si="316"/>
        <v>42495.784467592595</v>
      </c>
      <c r="T3354" s="13">
        <f t="shared" si="317"/>
        <v>42552.749999999993</v>
      </c>
      <c r="U3354" s="17" t="str">
        <f>LOOKUP(D3354,{0,1000,5000,10000,15000,20000,25000,30000,35000,40000,45000,50000,100000001},{"Less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3.15</v>
      </c>
      <c r="P3355" s="8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3">
        <f t="shared" si="316"/>
        <v>42479.223958333336</v>
      </c>
      <c r="T3355" s="13">
        <f t="shared" si="317"/>
        <v>42492.749999999993</v>
      </c>
      <c r="U3355" s="17" t="str">
        <f>LOOKUP(D3355,{0,1000,5000,10000,15000,20000,25000,30000,35000,40000,45000,50000,100000001},{"Less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1.0193333333333334</v>
      </c>
      <c r="P3356" s="8">
        <f t="shared" si="313"/>
        <v>55.6</v>
      </c>
      <c r="Q3356" t="str">
        <f t="shared" si="314"/>
        <v>theater</v>
      </c>
      <c r="R3356" t="str">
        <f t="shared" si="315"/>
        <v>plays</v>
      </c>
      <c r="S3356" s="13">
        <f t="shared" si="316"/>
        <v>42270.518587962964</v>
      </c>
      <c r="T3356" s="13">
        <f t="shared" si="317"/>
        <v>42305.959027777775</v>
      </c>
      <c r="U3356" s="17" t="str">
        <f>LOOKUP(D3356,{0,1000,5000,10000,15000,20000,25000,30000,35000,40000,45000,50000,100000001},{"Less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1.2628571428571429</v>
      </c>
      <c r="P3357" s="8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3">
        <f t="shared" si="316"/>
        <v>42489.411192129628</v>
      </c>
      <c r="T3357" s="13">
        <f t="shared" si="317"/>
        <v>42500.261805555558</v>
      </c>
      <c r="U3357" s="17" t="str">
        <f>LOOKUP(D3357,{0,1000,5000,10000,15000,20000,25000,30000,35000,40000,45000,50000,100000001},{"Less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1.014</v>
      </c>
      <c r="P3358" s="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3">
        <f t="shared" si="316"/>
        <v>42536.607314814813</v>
      </c>
      <c r="T3358" s="13">
        <f t="shared" si="317"/>
        <v>42566.607314814813</v>
      </c>
      <c r="U3358" s="17" t="str">
        <f>LOOKUP(D3358,{0,1000,5000,10000,15000,20000,25000,30000,35000,40000,45000,50000,100000001},{"Less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1.01</v>
      </c>
      <c r="P3359" s="8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3">
        <f t="shared" si="316"/>
        <v>41822.209606481476</v>
      </c>
      <c r="T3359" s="13">
        <f t="shared" si="317"/>
        <v>41852.209606481476</v>
      </c>
      <c r="U3359" s="17" t="str">
        <f>LOOKUP(D3359,{0,1000,5000,10000,15000,20000,25000,30000,35000,40000,45000,50000,100000001},{"Less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1.0299</v>
      </c>
      <c r="P3360" s="8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3">
        <f t="shared" si="316"/>
        <v>41932.102766203701</v>
      </c>
      <c r="T3360" s="13">
        <f t="shared" si="317"/>
        <v>41962.144432870373</v>
      </c>
      <c r="U3360" s="17" t="str">
        <f>LOOKUP(D3360,{0,1000,5000,10000,15000,20000,25000,30000,35000,40000,45000,50000,100000001},{"Less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1.0625</v>
      </c>
      <c r="P3361" s="8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3">
        <f t="shared" si="316"/>
        <v>42745.848773148151</v>
      </c>
      <c r="T3361" s="13">
        <f t="shared" si="317"/>
        <v>42790.848773148151</v>
      </c>
      <c r="U3361" s="17" t="str">
        <f>LOOKUP(D3361,{0,1000,5000,10000,15000,20000,25000,30000,35000,40000,45000,50000,100000001},{"Less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1.0137777777777779</v>
      </c>
      <c r="P3362" s="8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3">
        <f t="shared" si="316"/>
        <v>42696.874340277776</v>
      </c>
      <c r="T3362" s="13">
        <f t="shared" si="317"/>
        <v>42718.457638888889</v>
      </c>
      <c r="U3362" s="17" t="str">
        <f>LOOKUP(D3362,{0,1000,5000,10000,15000,20000,25000,30000,35000,40000,45000,50000,100000001},{"Less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1.1346000000000001</v>
      </c>
      <c r="P3363" s="8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3">
        <f t="shared" si="316"/>
        <v>41865.817013888889</v>
      </c>
      <c r="T3363" s="13">
        <f t="shared" si="317"/>
        <v>41883.457638888889</v>
      </c>
      <c r="U3363" s="17" t="str">
        <f>LOOKUP(D3363,{0,1000,5000,10000,15000,20000,25000,30000,35000,40000,45000,50000,100000001},{"Less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2.1800000000000002</v>
      </c>
      <c r="P3364" s="8">
        <f t="shared" si="313"/>
        <v>54.5</v>
      </c>
      <c r="Q3364" t="str">
        <f t="shared" si="314"/>
        <v>theater</v>
      </c>
      <c r="R3364" t="str">
        <f t="shared" si="315"/>
        <v>plays</v>
      </c>
      <c r="S3364" s="13">
        <f t="shared" si="316"/>
        <v>42055.883298611108</v>
      </c>
      <c r="T3364" s="13">
        <f t="shared" si="317"/>
        <v>42069.996527777774</v>
      </c>
      <c r="U3364" s="17" t="str">
        <f>LOOKUP(D3364,{0,1000,5000,10000,15000,20000,25000,30000,35000,40000,45000,50000,100000001},{"Less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1.0141935483870967</v>
      </c>
      <c r="P3365" s="8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3">
        <f t="shared" si="316"/>
        <v>41851.563020833331</v>
      </c>
      <c r="T3365" s="13">
        <f t="shared" si="317"/>
        <v>41870.458333333328</v>
      </c>
      <c r="U3365" s="17" t="str">
        <f>LOOKUP(D3365,{0,1000,5000,10000,15000,20000,25000,30000,35000,40000,45000,50000,100000001},{"Less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1.0593333333333332</v>
      </c>
      <c r="P3366" s="8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3">
        <f t="shared" si="316"/>
        <v>42422.769085648142</v>
      </c>
      <c r="T3366" s="13">
        <f t="shared" si="317"/>
        <v>42444.666666666664</v>
      </c>
      <c r="U3366" s="17" t="str">
        <f>LOOKUP(D3366,{0,1000,5000,10000,15000,20000,25000,30000,35000,40000,45000,50000,100000001},{"Less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1.04</v>
      </c>
      <c r="P3367" s="8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3">
        <f t="shared" si="316"/>
        <v>42320.893425925926</v>
      </c>
      <c r="T3367" s="13">
        <f t="shared" si="317"/>
        <v>42350.893425925926</v>
      </c>
      <c r="U3367" s="17" t="str">
        <f>LOOKUP(D3367,{0,1000,5000,10000,15000,20000,25000,30000,35000,40000,45000,50000,100000001},{"Less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2.21</v>
      </c>
      <c r="P3368" s="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3">
        <f t="shared" si="316"/>
        <v>42106.859224537031</v>
      </c>
      <c r="T3368" s="13">
        <f t="shared" si="317"/>
        <v>42136.859224537031</v>
      </c>
      <c r="U3368" s="17" t="str">
        <f>LOOKUP(D3368,{0,1000,5000,10000,15000,20000,25000,30000,35000,40000,45000,50000,100000001},{"Less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1.1866666666666668</v>
      </c>
      <c r="P3369" s="8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3">
        <f t="shared" si="316"/>
        <v>42192.725624999999</v>
      </c>
      <c r="T3369" s="13">
        <f t="shared" si="317"/>
        <v>42217.725624999999</v>
      </c>
      <c r="U3369" s="17" t="str">
        <f>LOOKUP(D3369,{0,1000,5000,10000,15000,20000,25000,30000,35000,40000,45000,50000,100000001},{"Less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1.046</v>
      </c>
      <c r="P3370" s="8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3">
        <f t="shared" si="316"/>
        <v>41968.991423611107</v>
      </c>
      <c r="T3370" s="13">
        <f t="shared" si="317"/>
        <v>42004.999999999993</v>
      </c>
      <c r="U3370" s="17" t="str">
        <f>LOOKUP(D3370,{0,1000,5000,10000,15000,20000,25000,30000,35000,40000,45000,50000,100000001},{"Less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1.0389999999999999</v>
      </c>
      <c r="P3371" s="8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3">
        <f t="shared" si="316"/>
        <v>42689.833101851851</v>
      </c>
      <c r="T3371" s="13">
        <f t="shared" si="317"/>
        <v>42749.833101851851</v>
      </c>
      <c r="U3371" s="17" t="str">
        <f>LOOKUP(D3371,{0,1000,5000,10000,15000,20000,25000,30000,35000,40000,45000,50000,100000001},{"Less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1.1773333333333333</v>
      </c>
      <c r="P3372" s="8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3">
        <f t="shared" si="316"/>
        <v>42690.125983796293</v>
      </c>
      <c r="T3372" s="13">
        <f t="shared" si="317"/>
        <v>42721.124999999993</v>
      </c>
      <c r="U3372" s="17" t="str">
        <f>LOOKUP(D3372,{0,1000,5000,10000,15000,20000,25000,30000,35000,40000,45000,50000,100000001},{"Less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1.385</v>
      </c>
      <c r="P3373" s="8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3">
        <f t="shared" si="316"/>
        <v>42312.666261574072</v>
      </c>
      <c r="T3373" s="13">
        <f t="shared" si="317"/>
        <v>42340.666261574072</v>
      </c>
      <c r="U3373" s="17" t="str">
        <f>LOOKUP(D3373,{0,1000,5000,10000,15000,20000,25000,30000,35000,40000,45000,50000,100000001},{"Less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1.0349999999999999</v>
      </c>
      <c r="P3374" s="8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3">
        <f t="shared" si="316"/>
        <v>41855.339768518512</v>
      </c>
      <c r="T3374" s="13">
        <f t="shared" si="317"/>
        <v>41875.999305555553</v>
      </c>
      <c r="U3374" s="17" t="str">
        <f>LOOKUP(D3374,{0,1000,5000,10000,15000,20000,25000,30000,35000,40000,45000,50000,100000001},{"Less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1.0024999999999999</v>
      </c>
      <c r="P3375" s="8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3">
        <f t="shared" si="316"/>
        <v>42179.646296296291</v>
      </c>
      <c r="T3375" s="13">
        <f t="shared" si="317"/>
        <v>42203.458333333336</v>
      </c>
      <c r="U3375" s="17" t="str">
        <f>LOOKUP(D3375,{0,1000,5000,10000,15000,20000,25000,30000,35000,40000,45000,50000,100000001},{"Less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1.0657142857142856</v>
      </c>
      <c r="P3376" s="8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3">
        <f t="shared" si="316"/>
        <v>42275.523333333331</v>
      </c>
      <c r="T3376" s="13">
        <f t="shared" si="317"/>
        <v>42305.523333333331</v>
      </c>
      <c r="U3376" s="17" t="str">
        <f>LOOKUP(D3376,{0,1000,5000,10000,15000,20000,25000,30000,35000,40000,45000,50000,100000001},{"Less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</v>
      </c>
      <c r="P3377" s="8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3">
        <f t="shared" si="316"/>
        <v>41765.402465277773</v>
      </c>
      <c r="T3377" s="13">
        <f t="shared" si="317"/>
        <v>41777.402465277773</v>
      </c>
      <c r="U3377" s="17" t="str">
        <f>LOOKUP(D3377,{0,1000,5000,10000,15000,20000,25000,30000,35000,40000,45000,50000,100000001},{"Less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1.0001249999999999</v>
      </c>
      <c r="P3378" s="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3">
        <f t="shared" si="316"/>
        <v>42059.492986111109</v>
      </c>
      <c r="T3378" s="13">
        <f t="shared" si="317"/>
        <v>42119.451319444437</v>
      </c>
      <c r="U3378" s="17" t="str">
        <f>LOOKUP(D3378,{0,1000,5000,10000,15000,20000,25000,30000,35000,40000,45000,50000,100000001},{"Less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1.0105</v>
      </c>
      <c r="P3379" s="8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3">
        <f t="shared" si="316"/>
        <v>42053.524293981485</v>
      </c>
      <c r="T3379" s="13">
        <f t="shared" si="317"/>
        <v>42083.49722222222</v>
      </c>
      <c r="U3379" s="17" t="str">
        <f>LOOKUP(D3379,{0,1000,5000,10000,15000,20000,25000,30000,35000,40000,45000,50000,100000001},{"Less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1.0763636363636364</v>
      </c>
      <c r="P3380" s="8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3">
        <f t="shared" si="316"/>
        <v>41858.147060185183</v>
      </c>
      <c r="T3380" s="13">
        <f t="shared" si="317"/>
        <v>41882.338888888888</v>
      </c>
      <c r="U3380" s="17" t="str">
        <f>LOOKUP(D3380,{0,1000,5000,10000,15000,20000,25000,30000,35000,40000,45000,50000,100000001},{"Less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1.0365</v>
      </c>
      <c r="P3381" s="8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3">
        <f t="shared" si="316"/>
        <v>42225.305555555555</v>
      </c>
      <c r="T3381" s="13">
        <f t="shared" si="317"/>
        <v>42242.749999999993</v>
      </c>
      <c r="U3381" s="17" t="str">
        <f>LOOKUP(D3381,{0,1000,5000,10000,15000,20000,25000,30000,35000,40000,45000,50000,100000001},{"Less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1.0443333333333333</v>
      </c>
      <c r="P3382" s="8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3">
        <f t="shared" si="316"/>
        <v>41937.745115740734</v>
      </c>
      <c r="T3382" s="13">
        <f t="shared" si="317"/>
        <v>41972.786782407398</v>
      </c>
      <c r="U3382" s="17" t="str">
        <f>LOOKUP(D3382,{0,1000,5000,10000,15000,20000,25000,30000,35000,40000,45000,50000,100000001},{"Less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1.0225</v>
      </c>
      <c r="P3383" s="8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3">
        <f t="shared" si="316"/>
        <v>42043.976655092592</v>
      </c>
      <c r="T3383" s="13">
        <f t="shared" si="317"/>
        <v>42073.934988425921</v>
      </c>
      <c r="U3383" s="17" t="str">
        <f>LOOKUP(D3383,{0,1000,5000,10000,15000,20000,25000,30000,35000,40000,45000,50000,100000001},{"Less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1.0074285714285713</v>
      </c>
      <c r="P3384" s="8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3">
        <f t="shared" si="316"/>
        <v>42559.222870370366</v>
      </c>
      <c r="T3384" s="13">
        <f t="shared" si="317"/>
        <v>42583.749305555553</v>
      </c>
      <c r="U3384" s="17" t="str">
        <f>LOOKUP(D3384,{0,1000,5000,10000,15000,20000,25000,30000,35000,40000,45000,50000,100000001},{"Less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1.1171428571428572</v>
      </c>
      <c r="P3385" s="8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3">
        <f t="shared" si="316"/>
        <v>42524.574305555558</v>
      </c>
      <c r="T3385" s="13">
        <f t="shared" si="317"/>
        <v>42544.574305555558</v>
      </c>
      <c r="U3385" s="17" t="str">
        <f>LOOKUP(D3385,{0,1000,5000,10000,15000,20000,25000,30000,35000,40000,45000,50000,100000001},{"Less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1.0001100000000001</v>
      </c>
      <c r="P3386" s="8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3">
        <f t="shared" si="316"/>
        <v>42291.879259259258</v>
      </c>
      <c r="T3386" s="13">
        <f t="shared" si="317"/>
        <v>42328.916666666664</v>
      </c>
      <c r="U3386" s="17" t="str">
        <f>LOOKUP(D3386,{0,1000,5000,10000,15000,20000,25000,30000,35000,40000,45000,50000,100000001},{"Less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</v>
      </c>
      <c r="P3387" s="8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3">
        <f t="shared" si="316"/>
        <v>41953.659166666665</v>
      </c>
      <c r="T3387" s="13">
        <f t="shared" si="317"/>
        <v>41983.659166666665</v>
      </c>
      <c r="U3387" s="17" t="str">
        <f>LOOKUP(D3387,{0,1000,5000,10000,15000,20000,25000,30000,35000,40000,45000,50000,100000001},{"Less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1.05</v>
      </c>
      <c r="P3388" s="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3">
        <f t="shared" si="316"/>
        <v>41946.436412037037</v>
      </c>
      <c r="T3388" s="13">
        <f t="shared" si="317"/>
        <v>41976.436412037037</v>
      </c>
      <c r="U3388" s="17" t="str">
        <f>LOOKUP(D3388,{0,1000,5000,10000,15000,20000,25000,30000,35000,40000,45000,50000,100000001},{"Less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1.1686666666666667</v>
      </c>
      <c r="P3389" s="8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3">
        <f t="shared" si="316"/>
        <v>41947.554259259254</v>
      </c>
      <c r="T3389" s="13">
        <f t="shared" si="317"/>
        <v>41987.554259259261</v>
      </c>
      <c r="U3389" s="17" t="str">
        <f>LOOKUP(D3389,{0,1000,5000,10000,15000,20000,25000,30000,35000,40000,45000,50000,100000001},{"Less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1.038</v>
      </c>
      <c r="P3390" s="8">
        <f t="shared" si="313"/>
        <v>34.6</v>
      </c>
      <c r="Q3390" t="str">
        <f t="shared" si="314"/>
        <v>theater</v>
      </c>
      <c r="R3390" t="str">
        <f t="shared" si="315"/>
        <v>plays</v>
      </c>
      <c r="S3390" s="13">
        <f t="shared" si="316"/>
        <v>42143.252789351849</v>
      </c>
      <c r="T3390" s="13">
        <f t="shared" si="317"/>
        <v>42173.252789351849</v>
      </c>
      <c r="U3390" s="17" t="str">
        <f>LOOKUP(D3390,{0,1000,5000,10000,15000,20000,25000,30000,35000,40000,45000,50000,100000001},{"Less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1.145</v>
      </c>
      <c r="P3391" s="8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3">
        <f t="shared" si="316"/>
        <v>42494.355115740742</v>
      </c>
      <c r="T3391" s="13">
        <f t="shared" si="317"/>
        <v>42524.355115740742</v>
      </c>
      <c r="U3391" s="17" t="str">
        <f>LOOKUP(D3391,{0,1000,5000,10000,15000,20000,25000,30000,35000,40000,45000,50000,100000001},{"Less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1.024</v>
      </c>
      <c r="P3392" s="8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3">
        <f t="shared" si="316"/>
        <v>41815.56649305555</v>
      </c>
      <c r="T3392" s="13">
        <f t="shared" si="317"/>
        <v>41830.56649305555</v>
      </c>
      <c r="U3392" s="17" t="str">
        <f>LOOKUP(D3392,{0,1000,5000,10000,15000,20000,25000,30000,35000,40000,45000,50000,100000001},{"Less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2.23</v>
      </c>
      <c r="P3393" s="8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3">
        <f t="shared" si="316"/>
        <v>41830.337361111109</v>
      </c>
      <c r="T3393" s="13">
        <f t="shared" si="317"/>
        <v>41859.727777777778</v>
      </c>
      <c r="U3393" s="17" t="str">
        <f>LOOKUP(D3393,{0,1000,5000,10000,15000,20000,25000,30000,35000,40000,45000,50000,100000001},{"Less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2"/>
        <v>1</v>
      </c>
      <c r="P3394" s="8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3">
        <f t="shared" si="316"/>
        <v>42446.63721064815</v>
      </c>
      <c r="T3394" s="13">
        <f t="shared" si="317"/>
        <v>42496.63721064815</v>
      </c>
      <c r="U3394" s="17" t="str">
        <f>LOOKUP(D3394,{0,1000,5000,10000,15000,20000,25000,30000,35000,40000,45000,50000,100000001},{"Less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318">E3395/D3395</f>
        <v>1.0580000000000001</v>
      </c>
      <c r="P3395" s="8">
        <f t="shared" ref="P3395:P3458" si="319">E3395/L3395</f>
        <v>36.06818181818182</v>
      </c>
      <c r="Q3395" t="str">
        <f t="shared" ref="Q3395:Q3458" si="320">LEFT(N3395,SEARCH("/",N3395)-1)</f>
        <v>theater</v>
      </c>
      <c r="R3395" t="str">
        <f t="shared" ref="R3395:R3458" si="321">MID(N3395,SEARCH("/",N3395)+1,255)</f>
        <v>plays</v>
      </c>
      <c r="S3395" s="13">
        <f t="shared" ref="S3395:S3458" si="322">(((J3395/60)/60)/24)+DATE(1970,1,1)+(-5/24)</f>
        <v>41923.713310185187</v>
      </c>
      <c r="T3395" s="13">
        <f t="shared" ref="T3395:T3458" si="323">(((I3395/60)/60)/24)+DATE(1970,1,1)+(-5/24)</f>
        <v>41948.823611111111</v>
      </c>
      <c r="U3395" s="17" t="str">
        <f>LOOKUP(D3395,{0,1000,5000,10000,15000,20000,25000,30000,35000,40000,45000,50000,100000001},{"Less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1.4236363636363636</v>
      </c>
      <c r="P3396" s="8">
        <f t="shared" si="319"/>
        <v>29</v>
      </c>
      <c r="Q3396" t="str">
        <f t="shared" si="320"/>
        <v>theater</v>
      </c>
      <c r="R3396" t="str">
        <f t="shared" si="321"/>
        <v>plays</v>
      </c>
      <c r="S3396" s="13">
        <f t="shared" si="322"/>
        <v>41817.387094907404</v>
      </c>
      <c r="T3396" s="13">
        <f t="shared" si="323"/>
        <v>41847.387094907404</v>
      </c>
      <c r="U3396" s="17" t="str">
        <f>LOOKUP(D3396,{0,1000,5000,10000,15000,20000,25000,30000,35000,40000,45000,50000,100000001},{"Less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1.84</v>
      </c>
      <c r="P3397" s="8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3">
        <f t="shared" si="322"/>
        <v>42140.503981481481</v>
      </c>
      <c r="T3397" s="13">
        <f t="shared" si="323"/>
        <v>42154.548611111109</v>
      </c>
      <c r="U3397" s="17" t="str">
        <f>LOOKUP(D3397,{0,1000,5000,10000,15000,20000,25000,30000,35000,40000,45000,50000,100000001},{"Less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1.0433333333333332</v>
      </c>
      <c r="P3398" s="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3">
        <f t="shared" si="322"/>
        <v>41764.238298611104</v>
      </c>
      <c r="T3398" s="13">
        <f t="shared" si="323"/>
        <v>41790.957638888889</v>
      </c>
      <c r="U3398" s="17" t="str">
        <f>LOOKUP(D3398,{0,1000,5000,10000,15000,20000,25000,30000,35000,40000,45000,50000,100000001},{"Less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1.1200000000000001</v>
      </c>
      <c r="P3399" s="8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3">
        <f t="shared" si="322"/>
        <v>42378.270011574066</v>
      </c>
      <c r="T3399" s="13">
        <f t="shared" si="323"/>
        <v>42418.708333333336</v>
      </c>
      <c r="U3399" s="17" t="str">
        <f>LOOKUP(D3399,{0,1000,5000,10000,15000,20000,25000,30000,35000,40000,45000,50000,100000001},{"Less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1.1107499999999999</v>
      </c>
      <c r="P3400" s="8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3">
        <f t="shared" si="322"/>
        <v>41941.543703703705</v>
      </c>
      <c r="T3400" s="13">
        <f t="shared" si="323"/>
        <v>41964.499999999993</v>
      </c>
      <c r="U3400" s="17" t="str">
        <f>LOOKUP(D3400,{0,1000,5000,10000,15000,20000,25000,30000,35000,40000,45000,50000,100000001},{"Less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1.0375000000000001</v>
      </c>
      <c r="P3401" s="8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3">
        <f t="shared" si="322"/>
        <v>42026.712094907409</v>
      </c>
      <c r="T3401" s="13">
        <f t="shared" si="323"/>
        <v>42056.712094907409</v>
      </c>
      <c r="U3401" s="17" t="str">
        <f>LOOKUP(D3401,{0,1000,5000,10000,15000,20000,25000,30000,35000,40000,45000,50000,100000001},{"Less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1.0041</v>
      </c>
      <c r="P3402" s="8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3">
        <f t="shared" si="322"/>
        <v>41834.745532407404</v>
      </c>
      <c r="T3402" s="13">
        <f t="shared" si="323"/>
        <v>41879.745532407404</v>
      </c>
      <c r="U3402" s="17" t="str">
        <f>LOOKUP(D3402,{0,1000,5000,10000,15000,20000,25000,30000,35000,40000,45000,50000,100000001},{"Less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1.0186206896551724</v>
      </c>
      <c r="P3403" s="8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3">
        <f t="shared" si="322"/>
        <v>42193.5155787037</v>
      </c>
      <c r="T3403" s="13">
        <f t="shared" si="323"/>
        <v>42223.5155787037</v>
      </c>
      <c r="U3403" s="17" t="str">
        <f>LOOKUP(D3403,{0,1000,5000,10000,15000,20000,25000,30000,35000,40000,45000,50000,100000001},{"Less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1.0976666666666666</v>
      </c>
      <c r="P3404" s="8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3">
        <f t="shared" si="322"/>
        <v>42290.410219907404</v>
      </c>
      <c r="T3404" s="13">
        <f t="shared" si="323"/>
        <v>42319.896527777775</v>
      </c>
      <c r="U3404" s="17" t="str">
        <f>LOOKUP(D3404,{0,1000,5000,10000,15000,20000,25000,30000,35000,40000,45000,50000,100000001},{"Less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</v>
      </c>
      <c r="P3405" s="8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3">
        <f t="shared" si="322"/>
        <v>42150.253749999996</v>
      </c>
      <c r="T3405" s="13">
        <f t="shared" si="323"/>
        <v>42180.253749999996</v>
      </c>
      <c r="U3405" s="17" t="str">
        <f>LOOKUP(D3405,{0,1000,5000,10000,15000,20000,25000,30000,35000,40000,45000,50000,100000001},{"Less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1.22</v>
      </c>
      <c r="P3406" s="8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3">
        <f t="shared" si="322"/>
        <v>42152.295162037037</v>
      </c>
      <c r="T3406" s="13">
        <f t="shared" si="323"/>
        <v>42172.295162037037</v>
      </c>
      <c r="U3406" s="17" t="str">
        <f>LOOKUP(D3406,{0,1000,5000,10000,15000,20000,25000,30000,35000,40000,45000,50000,100000001},{"Less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1.3757142857142857</v>
      </c>
      <c r="P3407" s="8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3">
        <f t="shared" si="322"/>
        <v>42409.808865740742</v>
      </c>
      <c r="T3407" s="13">
        <f t="shared" si="323"/>
        <v>42430.790972222218</v>
      </c>
      <c r="U3407" s="17" t="str">
        <f>LOOKUP(D3407,{0,1000,5000,10000,15000,20000,25000,30000,35000,40000,45000,50000,100000001},{"Less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1.0031000000000001</v>
      </c>
      <c r="P3408" s="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3">
        <f t="shared" si="322"/>
        <v>41791.284444444442</v>
      </c>
      <c r="T3408" s="13">
        <f t="shared" si="323"/>
        <v>41836.284444444442</v>
      </c>
      <c r="U3408" s="17" t="str">
        <f>LOOKUP(D3408,{0,1000,5000,10000,15000,20000,25000,30000,35000,40000,45000,50000,100000001},{"Less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1.071</v>
      </c>
      <c r="P3409" s="8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3">
        <f t="shared" si="322"/>
        <v>41796.21399305555</v>
      </c>
      <c r="T3409" s="13">
        <f t="shared" si="323"/>
        <v>41826.21399305555</v>
      </c>
      <c r="U3409" s="17" t="str">
        <f>LOOKUP(D3409,{0,1000,5000,10000,15000,20000,25000,30000,35000,40000,45000,50000,100000001},{"Less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2.11</v>
      </c>
      <c r="P3410" s="8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3">
        <f t="shared" si="322"/>
        <v>41808.78361111111</v>
      </c>
      <c r="T3410" s="13">
        <f t="shared" si="323"/>
        <v>41838.78361111111</v>
      </c>
      <c r="U3410" s="17" t="str">
        <f>LOOKUP(D3410,{0,1000,5000,10000,15000,20000,25000,30000,35000,40000,45000,50000,100000001},{"Less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1.236</v>
      </c>
      <c r="P3411" s="8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3">
        <f t="shared" si="322"/>
        <v>42544.605995370373</v>
      </c>
      <c r="T3411" s="13">
        <f t="shared" si="323"/>
        <v>42582.665277777771</v>
      </c>
      <c r="U3411" s="17" t="str">
        <f>LOOKUP(D3411,{0,1000,5000,10000,15000,20000,25000,30000,35000,40000,45000,50000,100000001},{"Less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1.085</v>
      </c>
      <c r="P3412" s="8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3">
        <f t="shared" si="322"/>
        <v>42499.83321759259</v>
      </c>
      <c r="T3412" s="13">
        <f t="shared" si="323"/>
        <v>42527.083333333336</v>
      </c>
      <c r="U3412" s="17" t="str">
        <f>LOOKUP(D3412,{0,1000,5000,10000,15000,20000,25000,30000,35000,40000,45000,50000,100000001},{"Less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1.0356666666666667</v>
      </c>
      <c r="P3413" s="8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3">
        <f t="shared" si="322"/>
        <v>42264.814490740733</v>
      </c>
      <c r="T3413" s="13">
        <f t="shared" si="323"/>
        <v>42284.814490740733</v>
      </c>
      <c r="U3413" s="17" t="str">
        <f>LOOKUP(D3413,{0,1000,5000,10000,15000,20000,25000,30000,35000,40000,45000,50000,100000001},{"Less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</v>
      </c>
      <c r="P3414" s="8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3">
        <f t="shared" si="322"/>
        <v>41879.750717592593</v>
      </c>
      <c r="T3414" s="13">
        <f t="shared" si="323"/>
        <v>41909.750717592593</v>
      </c>
      <c r="U3414" s="17" t="str">
        <f>LOOKUP(D3414,{0,1000,5000,10000,15000,20000,25000,30000,35000,40000,45000,50000,100000001},{"Less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1.3</v>
      </c>
      <c r="P3415" s="8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3">
        <f t="shared" si="322"/>
        <v>42053.524745370371</v>
      </c>
      <c r="T3415" s="13">
        <f t="shared" si="323"/>
        <v>42062.999305555553</v>
      </c>
      <c r="U3415" s="17" t="str">
        <f>LOOKUP(D3415,{0,1000,5000,10000,15000,20000,25000,30000,35000,40000,45000,50000,100000001},{"Less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1.0349999999999999</v>
      </c>
      <c r="P3416" s="8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3">
        <f t="shared" si="322"/>
        <v>42675.624131944445</v>
      </c>
      <c r="T3416" s="13">
        <f t="shared" si="323"/>
        <v>42705.124305555553</v>
      </c>
      <c r="U3416" s="17" t="str">
        <f>LOOKUP(D3416,{0,1000,5000,10000,15000,20000,25000,30000,35000,40000,45000,50000,100000001},{"Less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</v>
      </c>
      <c r="P3417" s="8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3">
        <f t="shared" si="322"/>
        <v>42466.935833333329</v>
      </c>
      <c r="T3417" s="13">
        <f t="shared" si="323"/>
        <v>42477.770833333336</v>
      </c>
      <c r="U3417" s="17" t="str">
        <f>LOOKUP(D3417,{0,1000,5000,10000,15000,20000,25000,30000,35000,40000,45000,50000,100000001},{"Less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1.196</v>
      </c>
      <c r="P3418" s="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3">
        <f t="shared" si="322"/>
        <v>42089.204224537032</v>
      </c>
      <c r="T3418" s="13">
        <f t="shared" si="323"/>
        <v>42117.562499999993</v>
      </c>
      <c r="U3418" s="17" t="str">
        <f>LOOKUP(D3418,{0,1000,5000,10000,15000,20000,25000,30000,35000,40000,45000,50000,100000001},{"Less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1.0000058823529412</v>
      </c>
      <c r="P3419" s="8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3">
        <f t="shared" si="322"/>
        <v>41894.705416666664</v>
      </c>
      <c r="T3419" s="13">
        <f t="shared" si="323"/>
        <v>41937.821527777778</v>
      </c>
      <c r="U3419" s="17" t="str">
        <f>LOOKUP(D3419,{0,1000,5000,10000,15000,20000,25000,30000,35000,40000,45000,50000,100000001},{"Less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1.00875</v>
      </c>
      <c r="P3420" s="8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3">
        <f t="shared" si="322"/>
        <v>41752.626238425924</v>
      </c>
      <c r="T3420" s="13">
        <f t="shared" si="323"/>
        <v>41782.626238425924</v>
      </c>
      <c r="U3420" s="17" t="str">
        <f>LOOKUP(D3420,{0,1000,5000,10000,15000,20000,25000,30000,35000,40000,45000,50000,100000001},{"Less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1.0654545454545454</v>
      </c>
      <c r="P3421" s="8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3">
        <f t="shared" si="322"/>
        <v>42448.613252314812</v>
      </c>
      <c r="T3421" s="13">
        <f t="shared" si="323"/>
        <v>42466.687499999993</v>
      </c>
      <c r="U3421" s="17" t="str">
        <f>LOOKUP(D3421,{0,1000,5000,10000,15000,20000,25000,30000,35000,40000,45000,50000,100000001},{"Less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1.38</v>
      </c>
      <c r="P3422" s="8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3">
        <f t="shared" si="322"/>
        <v>42404.881967592592</v>
      </c>
      <c r="T3422" s="13">
        <f t="shared" si="323"/>
        <v>42413.791666666664</v>
      </c>
      <c r="U3422" s="17" t="str">
        <f>LOOKUP(D3422,{0,1000,5000,10000,15000,20000,25000,30000,35000,40000,45000,50000,100000001},{"Less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1.0115000000000001</v>
      </c>
      <c r="P3423" s="8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3">
        <f t="shared" si="322"/>
        <v>42037.582905092589</v>
      </c>
      <c r="T3423" s="13">
        <f t="shared" si="323"/>
        <v>42067.582905092589</v>
      </c>
      <c r="U3423" s="17" t="str">
        <f>LOOKUP(D3423,{0,1000,5000,10000,15000,20000,25000,30000,35000,40000,45000,50000,100000001},{"Less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1.091</v>
      </c>
      <c r="P3424" s="8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3">
        <f t="shared" si="322"/>
        <v>42323.353888888887</v>
      </c>
      <c r="T3424" s="13">
        <f t="shared" si="323"/>
        <v>42351.791666666664</v>
      </c>
      <c r="U3424" s="17" t="str">
        <f>LOOKUP(D3424,{0,1000,5000,10000,15000,20000,25000,30000,35000,40000,45000,50000,100000001},{"Less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1.4</v>
      </c>
      <c r="P3425" s="8">
        <f t="shared" si="319"/>
        <v>35</v>
      </c>
      <c r="Q3425" t="str">
        <f t="shared" si="320"/>
        <v>theater</v>
      </c>
      <c r="R3425" t="str">
        <f t="shared" si="321"/>
        <v>plays</v>
      </c>
      <c r="S3425" s="13">
        <f t="shared" si="322"/>
        <v>42088.703020833331</v>
      </c>
      <c r="T3425" s="13">
        <f t="shared" si="323"/>
        <v>42118.703020833331</v>
      </c>
      <c r="U3425" s="17" t="str">
        <f>LOOKUP(D3425,{0,1000,5000,10000,15000,20000,25000,30000,35000,40000,45000,50000,100000001},{"Less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1.0358333333333334</v>
      </c>
      <c r="P3426" s="8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3">
        <f t="shared" si="322"/>
        <v>42018.468564814808</v>
      </c>
      <c r="T3426" s="13">
        <f t="shared" si="323"/>
        <v>42040.082638888889</v>
      </c>
      <c r="U3426" s="17" t="str">
        <f>LOOKUP(D3426,{0,1000,5000,10000,15000,20000,25000,30000,35000,40000,45000,50000,100000001},{"Less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1.0297033333333332</v>
      </c>
      <c r="P3427" s="8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3">
        <f t="shared" si="322"/>
        <v>41884.40898148148</v>
      </c>
      <c r="T3427" s="13">
        <f t="shared" si="323"/>
        <v>41916.40898148148</v>
      </c>
      <c r="U3427" s="17" t="str">
        <f>LOOKUP(D3427,{0,1000,5000,10000,15000,20000,25000,30000,35000,40000,45000,50000,100000001},{"Less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1.0813333333333333</v>
      </c>
      <c r="P3428" s="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3">
        <f t="shared" si="322"/>
        <v>41883.848414351851</v>
      </c>
      <c r="T3428" s="13">
        <f t="shared" si="323"/>
        <v>41902.875</v>
      </c>
      <c r="U3428" s="17" t="str">
        <f>LOOKUP(D3428,{0,1000,5000,10000,15000,20000,25000,30000,35000,40000,45000,50000,100000001},{"Less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</v>
      </c>
      <c r="P3429" s="8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3">
        <f t="shared" si="322"/>
        <v>41792.436944444438</v>
      </c>
      <c r="T3429" s="13">
        <f t="shared" si="323"/>
        <v>41822.436944444438</v>
      </c>
      <c r="U3429" s="17" t="str">
        <f>LOOKUP(D3429,{0,1000,5000,10000,15000,20000,25000,30000,35000,40000,45000,50000,100000001},{"Less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1.0275000000000001</v>
      </c>
      <c r="P3430" s="8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3">
        <f t="shared" si="322"/>
        <v>42038.512118055551</v>
      </c>
      <c r="T3430" s="13">
        <f t="shared" si="323"/>
        <v>42063.499999999993</v>
      </c>
      <c r="U3430" s="17" t="str">
        <f>LOOKUP(D3430,{0,1000,5000,10000,15000,20000,25000,30000,35000,40000,45000,50000,100000001},{"Less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1.3</v>
      </c>
      <c r="P3431" s="8">
        <f t="shared" si="319"/>
        <v>16.25</v>
      </c>
      <c r="Q3431" t="str">
        <f t="shared" si="320"/>
        <v>theater</v>
      </c>
      <c r="R3431" t="str">
        <f t="shared" si="321"/>
        <v>plays</v>
      </c>
      <c r="S3431" s="13">
        <f t="shared" si="322"/>
        <v>42661.813206018516</v>
      </c>
      <c r="T3431" s="13">
        <f t="shared" si="323"/>
        <v>42675.813206018516</v>
      </c>
      <c r="U3431" s="17" t="str">
        <f>LOOKUP(D3431,{0,1000,5000,10000,15000,20000,25000,30000,35000,40000,45000,50000,100000001},{"Less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1.0854949999999999</v>
      </c>
      <c r="P3432" s="8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3">
        <f t="shared" si="322"/>
        <v>41820.737280092588</v>
      </c>
      <c r="T3432" s="13">
        <f t="shared" si="323"/>
        <v>41850.737280092588</v>
      </c>
      <c r="U3432" s="17" t="str">
        <f>LOOKUP(D3432,{0,1000,5000,10000,15000,20000,25000,30000,35000,40000,45000,50000,100000001},{"Less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</v>
      </c>
      <c r="P3433" s="8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3">
        <f t="shared" si="322"/>
        <v>41839.522604166668</v>
      </c>
      <c r="T3433" s="13">
        <f t="shared" si="323"/>
        <v>41869.522604166668</v>
      </c>
      <c r="U3433" s="17" t="str">
        <f>LOOKUP(D3433,{0,1000,5000,10000,15000,20000,25000,30000,35000,40000,45000,50000,100000001},{"Less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1.0965</v>
      </c>
      <c r="P3434" s="8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3">
        <f t="shared" si="322"/>
        <v>42380.372847222221</v>
      </c>
      <c r="T3434" s="13">
        <f t="shared" si="323"/>
        <v>42405.708333333336</v>
      </c>
      <c r="U3434" s="17" t="str">
        <f>LOOKUP(D3434,{0,1000,5000,10000,15000,20000,25000,30000,35000,40000,45000,50000,100000001},{"Less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1.0026315789473683</v>
      </c>
      <c r="P3435" s="8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3">
        <f t="shared" si="322"/>
        <v>41775.854803240742</v>
      </c>
      <c r="T3435" s="13">
        <f t="shared" si="323"/>
        <v>41806.916666666664</v>
      </c>
      <c r="U3435" s="17" t="str">
        <f>LOOKUP(D3435,{0,1000,5000,10000,15000,20000,25000,30000,35000,40000,45000,50000,100000001},{"Less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1.0555000000000001</v>
      </c>
      <c r="P3436" s="8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3">
        <f t="shared" si="322"/>
        <v>41800.172094907408</v>
      </c>
      <c r="T3436" s="13">
        <f t="shared" si="323"/>
        <v>41830.172094907408</v>
      </c>
      <c r="U3436" s="17" t="str">
        <f>LOOKUP(D3436,{0,1000,5000,10000,15000,20000,25000,30000,35000,40000,45000,50000,100000001},{"Less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1.1200000000000001</v>
      </c>
      <c r="P3437" s="8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3">
        <f t="shared" si="322"/>
        <v>42572.408483796295</v>
      </c>
      <c r="T3437" s="13">
        <f t="shared" si="323"/>
        <v>42588.916666666664</v>
      </c>
      <c r="U3437" s="17" t="str">
        <f>LOOKUP(D3437,{0,1000,5000,10000,15000,20000,25000,30000,35000,40000,45000,50000,100000001},{"Less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1.0589999999999999</v>
      </c>
      <c r="P3438" s="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3">
        <f t="shared" si="322"/>
        <v>41851.333252314813</v>
      </c>
      <c r="T3438" s="13">
        <f t="shared" si="323"/>
        <v>41872.477777777778</v>
      </c>
      <c r="U3438" s="17" t="str">
        <f>LOOKUP(D3438,{0,1000,5000,10000,15000,20000,25000,30000,35000,40000,45000,50000,100000001},{"Less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1.01</v>
      </c>
      <c r="P3439" s="8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3">
        <f t="shared" si="322"/>
        <v>42205.502546296295</v>
      </c>
      <c r="T3439" s="13">
        <f t="shared" si="323"/>
        <v>42235.502546296295</v>
      </c>
      <c r="U3439" s="17" t="str">
        <f>LOOKUP(D3439,{0,1000,5000,10000,15000,20000,25000,30000,35000,40000,45000,50000,100000001},{"Less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1.042</v>
      </c>
      <c r="P3440" s="8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3">
        <f t="shared" si="322"/>
        <v>42100.719525462955</v>
      </c>
      <c r="T3440" s="13">
        <f t="shared" si="323"/>
        <v>42126.666666666664</v>
      </c>
      <c r="U3440" s="17" t="str">
        <f>LOOKUP(D3440,{0,1000,5000,10000,15000,20000,25000,30000,35000,40000,45000,50000,100000001},{"Less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1.3467833333333334</v>
      </c>
      <c r="P3441" s="8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3">
        <f t="shared" si="322"/>
        <v>42374.702893518515</v>
      </c>
      <c r="T3441" s="13">
        <f t="shared" si="323"/>
        <v>42387.999305555553</v>
      </c>
      <c r="U3441" s="17" t="str">
        <f>LOOKUP(D3441,{0,1000,5000,10000,15000,20000,25000,30000,35000,40000,45000,50000,100000001},{"Less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1.052184</v>
      </c>
      <c r="P3442" s="8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3">
        <f t="shared" si="322"/>
        <v>41808.914675925924</v>
      </c>
      <c r="T3442" s="13">
        <f t="shared" si="323"/>
        <v>41831.46875</v>
      </c>
      <c r="U3442" s="17" t="str">
        <f>LOOKUP(D3442,{0,1000,5000,10000,15000,20000,25000,30000,35000,40000,45000,50000,100000001},{"Less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1.026</v>
      </c>
      <c r="P3443" s="8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3">
        <f t="shared" si="322"/>
        <v>42294.221307870372</v>
      </c>
      <c r="T3443" s="13">
        <f t="shared" si="323"/>
        <v>42321.636805555558</v>
      </c>
      <c r="U3443" s="17" t="str">
        <f>LOOKUP(D3443,{0,1000,5000,10000,15000,20000,25000,30000,35000,40000,45000,50000,100000001},{"Less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</v>
      </c>
      <c r="P3444" s="8">
        <f t="shared" si="319"/>
        <v>31.25</v>
      </c>
      <c r="Q3444" t="str">
        <f t="shared" si="320"/>
        <v>theater</v>
      </c>
      <c r="R3444" t="str">
        <f t="shared" si="321"/>
        <v>plays</v>
      </c>
      <c r="S3444" s="13">
        <f t="shared" si="322"/>
        <v>42124.63277777777</v>
      </c>
      <c r="T3444" s="13">
        <f t="shared" si="323"/>
        <v>42154.63277777777</v>
      </c>
      <c r="U3444" s="17" t="str">
        <f>LOOKUP(D3444,{0,1000,5000,10000,15000,20000,25000,30000,35000,40000,45000,50000,100000001},{"Less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1.855</v>
      </c>
      <c r="P3445" s="8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3">
        <f t="shared" si="322"/>
        <v>41861.316504629627</v>
      </c>
      <c r="T3445" s="13">
        <f t="shared" si="323"/>
        <v>41891.316504629627</v>
      </c>
      <c r="U3445" s="17" t="str">
        <f>LOOKUP(D3445,{0,1000,5000,10000,15000,20000,25000,30000,35000,40000,45000,50000,100000001},{"Less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2.89</v>
      </c>
      <c r="P3446" s="8">
        <f t="shared" si="319"/>
        <v>43.35</v>
      </c>
      <c r="Q3446" t="str">
        <f t="shared" si="320"/>
        <v>theater</v>
      </c>
      <c r="R3446" t="str">
        <f t="shared" si="321"/>
        <v>plays</v>
      </c>
      <c r="S3446" s="13">
        <f t="shared" si="322"/>
        <v>42521.08317129629</v>
      </c>
      <c r="T3446" s="13">
        <f t="shared" si="323"/>
        <v>42529.374305555553</v>
      </c>
      <c r="U3446" s="17" t="str">
        <f>LOOKUP(D3446,{0,1000,5000,10000,15000,20000,25000,30000,35000,40000,45000,50000,100000001},{"Less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</v>
      </c>
      <c r="P3447" s="8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3">
        <f t="shared" si="322"/>
        <v>42272.322175925925</v>
      </c>
      <c r="T3447" s="13">
        <f t="shared" si="323"/>
        <v>42300.322175925925</v>
      </c>
      <c r="U3447" s="17" t="str">
        <f>LOOKUP(D3447,{0,1000,5000,10000,15000,20000,25000,30000,35000,40000,45000,50000,100000001},{"Less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1.0820000000000001</v>
      </c>
      <c r="P3448" s="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3">
        <f t="shared" si="322"/>
        <v>42016.624131944445</v>
      </c>
      <c r="T3448" s="13">
        <f t="shared" si="323"/>
        <v>42040.305555555555</v>
      </c>
      <c r="U3448" s="17" t="str">
        <f>LOOKUP(D3448,{0,1000,5000,10000,15000,20000,25000,30000,35000,40000,45000,50000,100000001},{"Less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1.0780000000000001</v>
      </c>
      <c r="P3449" s="8">
        <f t="shared" si="319"/>
        <v>77</v>
      </c>
      <c r="Q3449" t="str">
        <f t="shared" si="320"/>
        <v>theater</v>
      </c>
      <c r="R3449" t="str">
        <f t="shared" si="321"/>
        <v>plays</v>
      </c>
      <c r="S3449" s="13">
        <f t="shared" si="322"/>
        <v>42402.680694444447</v>
      </c>
      <c r="T3449" s="13">
        <f t="shared" si="323"/>
        <v>42447.639027777775</v>
      </c>
      <c r="U3449" s="17" t="str">
        <f>LOOKUP(D3449,{0,1000,5000,10000,15000,20000,25000,30000,35000,40000,45000,50000,100000001},{"Less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1.0976190476190477</v>
      </c>
      <c r="P3450" s="8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3">
        <f t="shared" si="322"/>
        <v>41959.910752314812</v>
      </c>
      <c r="T3450" s="13">
        <f t="shared" si="323"/>
        <v>41989.910752314812</v>
      </c>
      <c r="U3450" s="17" t="str">
        <f>LOOKUP(D3450,{0,1000,5000,10000,15000,20000,25000,30000,35000,40000,45000,50000,100000001},{"Less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1.70625</v>
      </c>
      <c r="P3451" s="8">
        <f t="shared" si="319"/>
        <v>68.25</v>
      </c>
      <c r="Q3451" t="str">
        <f t="shared" si="320"/>
        <v>theater</v>
      </c>
      <c r="R3451" t="str">
        <f t="shared" si="321"/>
        <v>plays</v>
      </c>
      <c r="S3451" s="13">
        <f t="shared" si="322"/>
        <v>42531.844189814808</v>
      </c>
      <c r="T3451" s="13">
        <f t="shared" si="323"/>
        <v>42559.958333333336</v>
      </c>
      <c r="U3451" s="17" t="str">
        <f>LOOKUP(D3451,{0,1000,5000,10000,15000,20000,25000,30000,35000,40000,45000,50000,100000001},{"Less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1.52</v>
      </c>
      <c r="P3452" s="8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3">
        <f t="shared" si="322"/>
        <v>42036.496192129627</v>
      </c>
      <c r="T3452" s="13">
        <f t="shared" si="323"/>
        <v>42096.454525462956</v>
      </c>
      <c r="U3452" s="17" t="str">
        <f>LOOKUP(D3452,{0,1000,5000,10000,15000,20000,25000,30000,35000,40000,45000,50000,100000001},{"Less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1.0123076923076924</v>
      </c>
      <c r="P3453" s="8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3">
        <f t="shared" si="322"/>
        <v>42088.515358796292</v>
      </c>
      <c r="T3453" s="13">
        <f t="shared" si="323"/>
        <v>42115.515358796292</v>
      </c>
      <c r="U3453" s="17" t="str">
        <f>LOOKUP(D3453,{0,1000,5000,10000,15000,20000,25000,30000,35000,40000,45000,50000,100000001},{"Less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1.532</v>
      </c>
      <c r="P3454" s="8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3">
        <f t="shared" si="322"/>
        <v>41820.430856481478</v>
      </c>
      <c r="T3454" s="13">
        <f t="shared" si="323"/>
        <v>41842.957638888889</v>
      </c>
      <c r="U3454" s="17" t="str">
        <f>LOOKUP(D3454,{0,1000,5000,10000,15000,20000,25000,30000,35000,40000,45000,50000,100000001},{"Less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1.2833333333333334</v>
      </c>
      <c r="P3455" s="8">
        <f t="shared" si="319"/>
        <v>27.5</v>
      </c>
      <c r="Q3455" t="str">
        <f t="shared" si="320"/>
        <v>theater</v>
      </c>
      <c r="R3455" t="str">
        <f t="shared" si="321"/>
        <v>plays</v>
      </c>
      <c r="S3455" s="13">
        <f t="shared" si="322"/>
        <v>42535.770324074074</v>
      </c>
      <c r="T3455" s="13">
        <f t="shared" si="323"/>
        <v>42595.770324074074</v>
      </c>
      <c r="U3455" s="17" t="str">
        <f>LOOKUP(D3455,{0,1000,5000,10000,15000,20000,25000,30000,35000,40000,45000,50000,100000001},{"Less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1.0071428571428571</v>
      </c>
      <c r="P3456" s="8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3">
        <f t="shared" si="322"/>
        <v>41821.490266203698</v>
      </c>
      <c r="T3456" s="13">
        <f t="shared" si="323"/>
        <v>41851.490266203698</v>
      </c>
      <c r="U3456" s="17" t="str">
        <f>LOOKUP(D3456,{0,1000,5000,10000,15000,20000,25000,30000,35000,40000,45000,50000,100000001},{"Less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1.0065</v>
      </c>
      <c r="P3457" s="8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3">
        <f t="shared" si="322"/>
        <v>42626.541979166665</v>
      </c>
      <c r="T3457" s="13">
        <f t="shared" si="323"/>
        <v>42656.541979166665</v>
      </c>
      <c r="U3457" s="17" t="str">
        <f>LOOKUP(D3457,{0,1000,5000,10000,15000,20000,25000,30000,35000,40000,45000,50000,100000001},{"Less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18"/>
        <v>1.913</v>
      </c>
      <c r="P3458" s="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3">
        <f t="shared" si="322"/>
        <v>41820.997303240736</v>
      </c>
      <c r="T3458" s="13">
        <f t="shared" si="323"/>
        <v>41852.082638888889</v>
      </c>
      <c r="U3458" s="17" t="str">
        <f>LOOKUP(D3458,{0,1000,5000,10000,15000,20000,25000,30000,35000,40000,45000,50000,100000001},{"Less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324">E3459/D3459</f>
        <v>1.4019999999999999</v>
      </c>
      <c r="P3459" s="8">
        <f t="shared" ref="P3459:P3522" si="325">E3459/L3459</f>
        <v>50.981818181818184</v>
      </c>
      <c r="Q3459" t="str">
        <f t="shared" ref="Q3459:Q3522" si="326">LEFT(N3459,SEARCH("/",N3459)-1)</f>
        <v>theater</v>
      </c>
      <c r="R3459" t="str">
        <f t="shared" ref="R3459:R3522" si="327">MID(N3459,SEARCH("/",N3459)+1,255)</f>
        <v>plays</v>
      </c>
      <c r="S3459" s="13">
        <f t="shared" ref="S3459:S3522" si="328">(((J3459/60)/60)/24)+DATE(1970,1,1)+(-5/24)</f>
        <v>42016.498344907406</v>
      </c>
      <c r="T3459" s="13">
        <f t="shared" ref="T3459:T3522" si="329">(((I3459/60)/60)/24)+DATE(1970,1,1)+(-5/24)</f>
        <v>42047.040972222218</v>
      </c>
      <c r="U3459" s="17" t="str">
        <f>LOOKUP(D3459,{0,1000,5000,10000,15000,20000,25000,30000,35000,40000,45000,50000,100000001},{"Less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1.2433537832310839</v>
      </c>
      <c r="P3460" s="8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3">
        <f t="shared" si="328"/>
        <v>42010.994247685179</v>
      </c>
      <c r="T3460" s="13">
        <f t="shared" si="329"/>
        <v>42037.977083333331</v>
      </c>
      <c r="U3460" s="17" t="str">
        <f>LOOKUP(D3460,{0,1000,5000,10000,15000,20000,25000,30000,35000,40000,45000,50000,100000001},{"Less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1.262</v>
      </c>
      <c r="P3461" s="8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3">
        <f t="shared" si="328"/>
        <v>42480.271527777775</v>
      </c>
      <c r="T3461" s="13">
        <f t="shared" si="329"/>
        <v>42510.271527777775</v>
      </c>
      <c r="U3461" s="17" t="str">
        <f>LOOKUP(D3461,{0,1000,5000,10000,15000,20000,25000,30000,35000,40000,45000,50000,100000001},{"Less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1.9</v>
      </c>
      <c r="P3462" s="8">
        <f t="shared" si="325"/>
        <v>50</v>
      </c>
      <c r="Q3462" t="str">
        <f t="shared" si="326"/>
        <v>theater</v>
      </c>
      <c r="R3462" t="str">
        <f t="shared" si="327"/>
        <v>plays</v>
      </c>
      <c r="S3462" s="13">
        <f t="shared" si="328"/>
        <v>41852.318888888884</v>
      </c>
      <c r="T3462" s="13">
        <f t="shared" si="329"/>
        <v>41866.318888888884</v>
      </c>
      <c r="U3462" s="17" t="str">
        <f>LOOKUP(D3462,{0,1000,5000,10000,15000,20000,25000,30000,35000,40000,45000,50000,100000001},{"Less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1.39</v>
      </c>
      <c r="P3463" s="8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3">
        <f t="shared" si="328"/>
        <v>42643.424525462957</v>
      </c>
      <c r="T3463" s="13">
        <f t="shared" si="329"/>
        <v>42671.916666666664</v>
      </c>
      <c r="U3463" s="17" t="str">
        <f>LOOKUP(D3463,{0,1000,5000,10000,15000,20000,25000,30000,35000,40000,45000,50000,100000001},{"Less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2.02</v>
      </c>
      <c r="P3464" s="8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3">
        <f t="shared" si="328"/>
        <v>42179.690138888887</v>
      </c>
      <c r="T3464" s="13">
        <f t="shared" si="329"/>
        <v>42195.541666666664</v>
      </c>
      <c r="U3464" s="17" t="str">
        <f>LOOKUP(D3464,{0,1000,5000,10000,15000,20000,25000,30000,35000,40000,45000,50000,100000001},{"Less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1.0338000000000001</v>
      </c>
      <c r="P3465" s="8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3">
        <f t="shared" si="328"/>
        <v>42612.710474537038</v>
      </c>
      <c r="T3465" s="13">
        <f t="shared" si="329"/>
        <v>42653.957638888889</v>
      </c>
      <c r="U3465" s="17" t="str">
        <f>LOOKUP(D3465,{0,1000,5000,10000,15000,20000,25000,30000,35000,40000,45000,50000,100000001},{"Less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1.023236</v>
      </c>
      <c r="P3466" s="8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3">
        <f t="shared" si="328"/>
        <v>42574.921724537031</v>
      </c>
      <c r="T3466" s="13">
        <f t="shared" si="329"/>
        <v>42604.921724537031</v>
      </c>
      <c r="U3466" s="17" t="str">
        <f>LOOKUP(D3466,{0,1000,5000,10000,15000,20000,25000,30000,35000,40000,45000,50000,100000001},{"Less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1.03</v>
      </c>
      <c r="P3467" s="8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3">
        <f t="shared" si="328"/>
        <v>42200.417499999996</v>
      </c>
      <c r="T3467" s="13">
        <f t="shared" si="329"/>
        <v>42225.458333333336</v>
      </c>
      <c r="U3467" s="17" t="str">
        <f>LOOKUP(D3467,{0,1000,5000,10000,15000,20000,25000,30000,35000,40000,45000,50000,100000001},{"Less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1.2714285714285714</v>
      </c>
      <c r="P3468" s="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3">
        <f t="shared" si="328"/>
        <v>42419.810763888883</v>
      </c>
      <c r="T3468" s="13">
        <f t="shared" si="329"/>
        <v>42479.769097222219</v>
      </c>
      <c r="U3468" s="17" t="str">
        <f>LOOKUP(D3468,{0,1000,5000,10000,15000,20000,25000,30000,35000,40000,45000,50000,100000001},{"Less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69" spans="1:21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1.01</v>
      </c>
      <c r="P3469" s="8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3">
        <f t="shared" si="328"/>
        <v>42053.463333333326</v>
      </c>
      <c r="T3469" s="13">
        <f t="shared" si="329"/>
        <v>42083.421666666669</v>
      </c>
      <c r="U3469" s="17" t="str">
        <f>LOOKUP(D3469,{0,1000,5000,10000,15000,20000,25000,30000,35000,40000,45000,50000,100000001},{"Less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1.2178</v>
      </c>
      <c r="P3470" s="8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3">
        <f t="shared" si="328"/>
        <v>42605.557048611103</v>
      </c>
      <c r="T3470" s="13">
        <f t="shared" si="329"/>
        <v>42633.916666666664</v>
      </c>
      <c r="U3470" s="17" t="str">
        <f>LOOKUP(D3470,{0,1000,5000,10000,15000,20000,25000,30000,35000,40000,45000,50000,100000001},{"Less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1.1339285714285714</v>
      </c>
      <c r="P3471" s="8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3">
        <f t="shared" si="328"/>
        <v>42458.433391203704</v>
      </c>
      <c r="T3471" s="13">
        <f t="shared" si="329"/>
        <v>42488.433391203704</v>
      </c>
      <c r="U3471" s="17" t="str">
        <f>LOOKUP(D3471,{0,1000,5000,10000,15000,20000,25000,30000,35000,40000,45000,50000,100000001},{"Less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1.5</v>
      </c>
      <c r="P3472" s="8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3">
        <f t="shared" si="328"/>
        <v>42528.813680555548</v>
      </c>
      <c r="T3472" s="13">
        <f t="shared" si="329"/>
        <v>42566.693055555552</v>
      </c>
      <c r="U3472" s="17" t="str">
        <f>LOOKUP(D3472,{0,1000,5000,10000,15000,20000,25000,30000,35000,40000,45000,50000,100000001},{"Less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2.1459999999999999</v>
      </c>
      <c r="P3473" s="8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3">
        <f t="shared" si="328"/>
        <v>41841.612152777772</v>
      </c>
      <c r="T3473" s="13">
        <f t="shared" si="329"/>
        <v>41882.625</v>
      </c>
      <c r="U3473" s="17" t="str">
        <f>LOOKUP(D3473,{0,1000,5000,10000,15000,20000,25000,30000,35000,40000,45000,50000,100000001},{"Less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1.0205</v>
      </c>
      <c r="P3474" s="8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3">
        <f t="shared" si="328"/>
        <v>41927.962164351848</v>
      </c>
      <c r="T3474" s="13">
        <f t="shared" si="329"/>
        <v>41949.040972222218</v>
      </c>
      <c r="U3474" s="17" t="str">
        <f>LOOKUP(D3474,{0,1000,5000,10000,15000,20000,25000,30000,35000,40000,45000,50000,100000001},{"Less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</v>
      </c>
      <c r="P3475" s="8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3">
        <f t="shared" si="328"/>
        <v>42062.626111111109</v>
      </c>
      <c r="T3475" s="13">
        <f t="shared" si="329"/>
        <v>42083.643749999996</v>
      </c>
      <c r="U3475" s="17" t="str">
        <f>LOOKUP(D3475,{0,1000,5000,10000,15000,20000,25000,30000,35000,40000,45000,50000,100000001},{"Less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1.01</v>
      </c>
      <c r="P3476" s="8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3">
        <f t="shared" si="328"/>
        <v>42541.293182870366</v>
      </c>
      <c r="T3476" s="13">
        <f t="shared" si="329"/>
        <v>42571.293182870366</v>
      </c>
      <c r="U3476" s="17" t="str">
        <f>LOOKUP(D3476,{0,1000,5000,10000,15000,20000,25000,30000,35000,40000,45000,50000,100000001},{"Less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1.1333333333333333</v>
      </c>
      <c r="P3477" s="8">
        <f t="shared" si="325"/>
        <v>20</v>
      </c>
      <c r="Q3477" t="str">
        <f t="shared" si="326"/>
        <v>theater</v>
      </c>
      <c r="R3477" t="str">
        <f t="shared" si="327"/>
        <v>plays</v>
      </c>
      <c r="S3477" s="13">
        <f t="shared" si="328"/>
        <v>41918.672499999993</v>
      </c>
      <c r="T3477" s="13">
        <f t="shared" si="329"/>
        <v>41945.791666666664</v>
      </c>
      <c r="U3477" s="17" t="str">
        <f>LOOKUP(D3477,{0,1000,5000,10000,15000,20000,25000,30000,35000,40000,45000,50000,100000001},{"Less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1.04</v>
      </c>
      <c r="P3478" s="8">
        <f t="shared" si="325"/>
        <v>52</v>
      </c>
      <c r="Q3478" t="str">
        <f t="shared" si="326"/>
        <v>theater</v>
      </c>
      <c r="R3478" t="str">
        <f t="shared" si="327"/>
        <v>plays</v>
      </c>
      <c r="S3478" s="13">
        <f t="shared" si="328"/>
        <v>41921.071643518517</v>
      </c>
      <c r="T3478" s="13">
        <f t="shared" si="329"/>
        <v>41938.916666666664</v>
      </c>
      <c r="U3478" s="17" t="str">
        <f>LOOKUP(D3478,{0,1000,5000,10000,15000,20000,25000,30000,35000,40000,45000,50000,100000001},{"Less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1.1533333333333333</v>
      </c>
      <c r="P3479" s="8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3">
        <f t="shared" si="328"/>
        <v>42128.528275462959</v>
      </c>
      <c r="T3479" s="13">
        <f t="shared" si="329"/>
        <v>42140.916666666664</v>
      </c>
      <c r="U3479" s="17" t="str">
        <f>LOOKUP(D3479,{0,1000,5000,10000,15000,20000,25000,30000,35000,40000,45000,50000,100000001},{"Less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1.1285000000000001</v>
      </c>
      <c r="P3480" s="8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3">
        <f t="shared" si="328"/>
        <v>42053.708587962967</v>
      </c>
      <c r="T3480" s="13">
        <f t="shared" si="329"/>
        <v>42079.666666666664</v>
      </c>
      <c r="U3480" s="17" t="str">
        <f>LOOKUP(D3480,{0,1000,5000,10000,15000,20000,25000,30000,35000,40000,45000,50000,100000001},{"Less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1.2786666666666666</v>
      </c>
      <c r="P3481" s="8">
        <f t="shared" si="325"/>
        <v>34.25</v>
      </c>
      <c r="Q3481" t="str">
        <f t="shared" si="326"/>
        <v>theater</v>
      </c>
      <c r="R3481" t="str">
        <f t="shared" si="327"/>
        <v>plays</v>
      </c>
      <c r="S3481" s="13">
        <f t="shared" si="328"/>
        <v>41781.646759259253</v>
      </c>
      <c r="T3481" s="13">
        <f t="shared" si="329"/>
        <v>41811.646759259253</v>
      </c>
      <c r="U3481" s="17" t="str">
        <f>LOOKUP(D3481,{0,1000,5000,10000,15000,20000,25000,30000,35000,40000,45000,50000,100000001},{"Less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1.4266666666666667</v>
      </c>
      <c r="P3482" s="8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3">
        <f t="shared" si="328"/>
        <v>42171.109108796292</v>
      </c>
      <c r="T3482" s="13">
        <f t="shared" si="329"/>
        <v>42195.666666666664</v>
      </c>
      <c r="U3482" s="17" t="str">
        <f>LOOKUP(D3482,{0,1000,5000,10000,15000,20000,25000,30000,35000,40000,45000,50000,100000001},{"Less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1.1879999999999999</v>
      </c>
      <c r="P3483" s="8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3">
        <f t="shared" si="328"/>
        <v>41989.039212962954</v>
      </c>
      <c r="T3483" s="13">
        <f t="shared" si="329"/>
        <v>42006.039212962954</v>
      </c>
      <c r="U3483" s="17" t="str">
        <f>LOOKUP(D3483,{0,1000,5000,10000,15000,20000,25000,30000,35000,40000,45000,50000,100000001},{"Less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1.3833333333333333</v>
      </c>
      <c r="P3484" s="8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3">
        <f t="shared" si="328"/>
        <v>41796.563263888886</v>
      </c>
      <c r="T3484" s="13">
        <f t="shared" si="329"/>
        <v>41826.563263888886</v>
      </c>
      <c r="U3484" s="17" t="str">
        <f>LOOKUP(D3484,{0,1000,5000,10000,15000,20000,25000,30000,35000,40000,45000,50000,100000001},{"Less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1.599402985074627</v>
      </c>
      <c r="P3485" s="8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3">
        <f t="shared" si="328"/>
        <v>41793.460428240738</v>
      </c>
      <c r="T3485" s="13">
        <f t="shared" si="329"/>
        <v>41823.460428240738</v>
      </c>
      <c r="U3485" s="17" t="str">
        <f>LOOKUP(D3485,{0,1000,5000,10000,15000,20000,25000,30000,35000,40000,45000,50000,100000001},{"Less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1.1424000000000001</v>
      </c>
      <c r="P3486" s="8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3">
        <f t="shared" si="328"/>
        <v>42506.552071759252</v>
      </c>
      <c r="T3486" s="13">
        <f t="shared" si="329"/>
        <v>42536.552071759252</v>
      </c>
      <c r="U3486" s="17" t="str">
        <f>LOOKUP(D3486,{0,1000,5000,10000,15000,20000,25000,30000,35000,40000,45000,50000,100000001},{"Less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1.0060606060606061</v>
      </c>
      <c r="P3487" s="8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3">
        <f t="shared" si="328"/>
        <v>42372.484722222223</v>
      </c>
      <c r="T3487" s="13">
        <f t="shared" si="329"/>
        <v>42402.484722222223</v>
      </c>
      <c r="U3487" s="17" t="str">
        <f>LOOKUP(D3487,{0,1000,5000,10000,15000,20000,25000,30000,35000,40000,45000,50000,100000001},{"Less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1.552</v>
      </c>
      <c r="P3488" s="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3">
        <f t="shared" si="328"/>
        <v>42126.666678240734</v>
      </c>
      <c r="T3488" s="13">
        <f t="shared" si="329"/>
        <v>42158.082638888889</v>
      </c>
      <c r="U3488" s="17" t="str">
        <f>LOOKUP(D3488,{0,1000,5000,10000,15000,20000,25000,30000,35000,40000,45000,50000,100000001},{"Less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1.2775000000000001</v>
      </c>
      <c r="P3489" s="8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3">
        <f t="shared" si="328"/>
        <v>42149.732083333329</v>
      </c>
      <c r="T3489" s="13">
        <f t="shared" si="329"/>
        <v>42179.732083333329</v>
      </c>
      <c r="U3489" s="17" t="str">
        <f>LOOKUP(D3489,{0,1000,5000,10000,15000,20000,25000,30000,35000,40000,45000,50000,100000001},{"Less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1.212</v>
      </c>
      <c r="P3490" s="8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3">
        <f t="shared" si="328"/>
        <v>42087.55972222222</v>
      </c>
      <c r="T3490" s="13">
        <f t="shared" si="329"/>
        <v>42111.458333333336</v>
      </c>
      <c r="U3490" s="17" t="str">
        <f>LOOKUP(D3490,{0,1000,5000,10000,15000,20000,25000,30000,35000,40000,45000,50000,100000001},{"Less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1.127</v>
      </c>
      <c r="P3491" s="8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3">
        <f t="shared" si="328"/>
        <v>41753.427442129629</v>
      </c>
      <c r="T3491" s="13">
        <f t="shared" si="329"/>
        <v>41783.666666666664</v>
      </c>
      <c r="U3491" s="17" t="str">
        <f>LOOKUP(D3491,{0,1000,5000,10000,15000,20000,25000,30000,35000,40000,45000,50000,100000001},{"Less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1.2749999999999999</v>
      </c>
      <c r="P3492" s="8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3">
        <f t="shared" si="328"/>
        <v>42443.594027777777</v>
      </c>
      <c r="T3492" s="13">
        <f t="shared" si="329"/>
        <v>42473.594027777777</v>
      </c>
      <c r="U3492" s="17" t="str">
        <f>LOOKUP(D3492,{0,1000,5000,10000,15000,20000,25000,30000,35000,40000,45000,50000,100000001},{"Less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1.5820000000000001</v>
      </c>
      <c r="P3493" s="8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3">
        <f t="shared" si="328"/>
        <v>42121.041481481479</v>
      </c>
      <c r="T3493" s="13">
        <f t="shared" si="329"/>
        <v>42142.041481481479</v>
      </c>
      <c r="U3493" s="17" t="str">
        <f>LOOKUP(D3493,{0,1000,5000,10000,15000,20000,25000,30000,35000,40000,45000,50000,100000001},{"Less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1.0526894736842105</v>
      </c>
      <c r="P3494" s="8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3">
        <f t="shared" si="328"/>
        <v>42267.800891203697</v>
      </c>
      <c r="T3494" s="13">
        <f t="shared" si="329"/>
        <v>42302.800891203697</v>
      </c>
      <c r="U3494" s="17" t="str">
        <f>LOOKUP(D3494,{0,1000,5000,10000,15000,20000,25000,30000,35000,40000,45000,50000,100000001},{"Less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</v>
      </c>
      <c r="P3495" s="8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3">
        <f t="shared" si="328"/>
        <v>41848.657824074071</v>
      </c>
      <c r="T3495" s="13">
        <f t="shared" si="329"/>
        <v>41868.007638888885</v>
      </c>
      <c r="U3495" s="17" t="str">
        <f>LOOKUP(D3495,{0,1000,5000,10000,15000,20000,25000,30000,35000,40000,45000,50000,100000001},{"Less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</v>
      </c>
      <c r="P3496" s="8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3">
        <f t="shared" si="328"/>
        <v>42689.006655092591</v>
      </c>
      <c r="T3496" s="13">
        <f t="shared" si="329"/>
        <v>42700.041666666664</v>
      </c>
      <c r="U3496" s="17" t="str">
        <f>LOOKUP(D3496,{0,1000,5000,10000,15000,20000,25000,30000,35000,40000,45000,50000,100000001},{"Less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1.0686</v>
      </c>
      <c r="P3497" s="8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3">
        <f t="shared" si="328"/>
        <v>41915.554502314815</v>
      </c>
      <c r="T3497" s="13">
        <f t="shared" si="329"/>
        <v>41944.512499999997</v>
      </c>
      <c r="U3497" s="17" t="str">
        <f>LOOKUP(D3497,{0,1000,5000,10000,15000,20000,25000,30000,35000,40000,45000,50000,100000001},{"Less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1.244</v>
      </c>
      <c r="P3498" s="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3">
        <f t="shared" si="328"/>
        <v>42584.638495370367</v>
      </c>
      <c r="T3498" s="13">
        <f t="shared" si="329"/>
        <v>42624.638495370367</v>
      </c>
      <c r="U3498" s="17" t="str">
        <f>LOOKUP(D3498,{0,1000,5000,10000,15000,20000,25000,30000,35000,40000,45000,50000,100000001},{"Less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1.0870406189555126</v>
      </c>
      <c r="P3499" s="8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3">
        <f t="shared" si="328"/>
        <v>42511.533611111103</v>
      </c>
      <c r="T3499" s="13">
        <f t="shared" si="329"/>
        <v>42523.708333333336</v>
      </c>
      <c r="U3499" s="17" t="str">
        <f>LOOKUP(D3499,{0,1000,5000,10000,15000,20000,25000,30000,35000,40000,45000,50000,100000001},{"Less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1.0242424242424242</v>
      </c>
      <c r="P3500" s="8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3">
        <f t="shared" si="328"/>
        <v>42458.950277777774</v>
      </c>
      <c r="T3500" s="13">
        <f t="shared" si="329"/>
        <v>42518.697222222218</v>
      </c>
      <c r="U3500" s="17" t="str">
        <f>LOOKUP(D3500,{0,1000,5000,10000,15000,20000,25000,30000,35000,40000,45000,50000,100000001},{"Less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1.0549999999999999</v>
      </c>
      <c r="P3501" s="8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3">
        <f t="shared" si="328"/>
        <v>42131.827835648146</v>
      </c>
      <c r="T3501" s="13">
        <f t="shared" si="329"/>
        <v>42186.082638888889</v>
      </c>
      <c r="U3501" s="17" t="str">
        <f>LOOKUP(D3501,{0,1000,5000,10000,15000,20000,25000,30000,35000,40000,45000,50000,100000001},{"Less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1.0629999999999999</v>
      </c>
      <c r="P3502" s="8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3">
        <f t="shared" si="328"/>
        <v>42419.711087962954</v>
      </c>
      <c r="T3502" s="13">
        <f t="shared" si="329"/>
        <v>42435.999305555553</v>
      </c>
      <c r="U3502" s="17" t="str">
        <f>LOOKUP(D3502,{0,1000,5000,10000,15000,20000,25000,30000,35000,40000,45000,50000,100000001},{"Less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1.0066666666666666</v>
      </c>
      <c r="P3503" s="8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3">
        <f t="shared" si="328"/>
        <v>42233.555497685178</v>
      </c>
      <c r="T3503" s="13">
        <f t="shared" si="329"/>
        <v>42258.555497685178</v>
      </c>
      <c r="U3503" s="17" t="str">
        <f>LOOKUP(D3503,{0,1000,5000,10000,15000,20000,25000,30000,35000,40000,45000,50000,100000001},{"Less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1.054</v>
      </c>
      <c r="P3504" s="8">
        <f t="shared" si="325"/>
        <v>136</v>
      </c>
      <c r="Q3504" t="str">
        <f t="shared" si="326"/>
        <v>theater</v>
      </c>
      <c r="R3504" t="str">
        <f t="shared" si="327"/>
        <v>plays</v>
      </c>
      <c r="S3504" s="13">
        <f t="shared" si="328"/>
        <v>42430.631064814814</v>
      </c>
      <c r="T3504" s="13">
        <f t="shared" si="329"/>
        <v>42444.957638888889</v>
      </c>
      <c r="U3504" s="17" t="str">
        <f>LOOKUP(D3504,{0,1000,5000,10000,15000,20000,25000,30000,35000,40000,45000,50000,100000001},{"Less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1.0755999999999999</v>
      </c>
      <c r="P3505" s="8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3">
        <f t="shared" si="328"/>
        <v>42545.27</v>
      </c>
      <c r="T3505" s="13">
        <f t="shared" si="329"/>
        <v>42575.27</v>
      </c>
      <c r="U3505" s="17" t="str">
        <f>LOOKUP(D3505,{0,1000,5000,10000,15000,20000,25000,30000,35000,40000,45000,50000,100000001},{"Less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</v>
      </c>
      <c r="P3506" s="8">
        <f t="shared" si="325"/>
        <v>125</v>
      </c>
      <c r="Q3506" t="str">
        <f t="shared" si="326"/>
        <v>theater</v>
      </c>
      <c r="R3506" t="str">
        <f t="shared" si="327"/>
        <v>plays</v>
      </c>
      <c r="S3506" s="13">
        <f t="shared" si="328"/>
        <v>42297.540405092594</v>
      </c>
      <c r="T3506" s="13">
        <f t="shared" si="329"/>
        <v>42327.582071759258</v>
      </c>
      <c r="U3506" s="17" t="str">
        <f>LOOKUP(D3506,{0,1000,5000,10000,15000,20000,25000,30000,35000,40000,45000,50000,100000001},{"Less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1.0376000000000001</v>
      </c>
      <c r="P3507" s="8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3">
        <f t="shared" si="328"/>
        <v>41760.727372685185</v>
      </c>
      <c r="T3507" s="13">
        <f t="shared" si="329"/>
        <v>41771.958333333328</v>
      </c>
      <c r="U3507" s="17" t="str">
        <f>LOOKUP(D3507,{0,1000,5000,10000,15000,20000,25000,30000,35000,40000,45000,50000,100000001},{"Less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1.0149999999999999</v>
      </c>
      <c r="P3508" s="8">
        <f t="shared" si="325"/>
        <v>105</v>
      </c>
      <c r="Q3508" t="str">
        <f t="shared" si="326"/>
        <v>theater</v>
      </c>
      <c r="R3508" t="str">
        <f t="shared" si="327"/>
        <v>plays</v>
      </c>
      <c r="S3508" s="13">
        <f t="shared" si="328"/>
        <v>41829.525925925926</v>
      </c>
      <c r="T3508" s="13">
        <f t="shared" si="329"/>
        <v>41874.525925925926</v>
      </c>
      <c r="U3508" s="17" t="str">
        <f>LOOKUP(D3508,{0,1000,5000,10000,15000,20000,25000,30000,35000,40000,45000,50000,100000001},{"Less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1.044</v>
      </c>
      <c r="P3509" s="8">
        <f t="shared" si="325"/>
        <v>145</v>
      </c>
      <c r="Q3509" t="str">
        <f t="shared" si="326"/>
        <v>theater</v>
      </c>
      <c r="R3509" t="str">
        <f t="shared" si="327"/>
        <v>plays</v>
      </c>
      <c r="S3509" s="13">
        <f t="shared" si="328"/>
        <v>42491.714548611104</v>
      </c>
      <c r="T3509" s="13">
        <f t="shared" si="329"/>
        <v>42521.714548611104</v>
      </c>
      <c r="U3509" s="17" t="str">
        <f>LOOKUP(D3509,{0,1000,5000,10000,15000,20000,25000,30000,35000,40000,45000,50000,100000001},{"Less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1.8</v>
      </c>
      <c r="P3510" s="8">
        <f t="shared" si="325"/>
        <v>12</v>
      </c>
      <c r="Q3510" t="str">
        <f t="shared" si="326"/>
        <v>theater</v>
      </c>
      <c r="R3510" t="str">
        <f t="shared" si="327"/>
        <v>plays</v>
      </c>
      <c r="S3510" s="13">
        <f t="shared" si="328"/>
        <v>42477.521446759252</v>
      </c>
      <c r="T3510" s="13">
        <f t="shared" si="329"/>
        <v>42500.666666666664</v>
      </c>
      <c r="U3510" s="17" t="str">
        <f>LOOKUP(D3510,{0,1000,5000,10000,15000,20000,25000,30000,35000,40000,45000,50000,100000001},{"Less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1.0633333333333332</v>
      </c>
      <c r="P3511" s="8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3">
        <f t="shared" si="328"/>
        <v>41950.651226851849</v>
      </c>
      <c r="T3511" s="13">
        <f t="shared" si="329"/>
        <v>41963.996527777774</v>
      </c>
      <c r="U3511" s="17" t="str">
        <f>LOOKUP(D3511,{0,1000,5000,10000,15000,20000,25000,30000,35000,40000,45000,50000,100000001},{"Less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1.0055555555555555</v>
      </c>
      <c r="P3512" s="8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3">
        <f t="shared" si="328"/>
        <v>41802.412569444445</v>
      </c>
      <c r="T3512" s="13">
        <f t="shared" si="329"/>
        <v>41822.412569444445</v>
      </c>
      <c r="U3512" s="17" t="str">
        <f>LOOKUP(D3512,{0,1000,5000,10000,15000,20000,25000,30000,35000,40000,45000,50000,100000001},{"Less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1.012</v>
      </c>
      <c r="P3513" s="8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3">
        <f t="shared" si="328"/>
        <v>41927.665451388886</v>
      </c>
      <c r="T3513" s="13">
        <f t="shared" si="329"/>
        <v>41950.5625</v>
      </c>
      <c r="U3513" s="17" t="str">
        <f>LOOKUP(D3513,{0,1000,5000,10000,15000,20000,25000,30000,35000,40000,45000,50000,100000001},{"Less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</v>
      </c>
      <c r="P3514" s="8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3">
        <f t="shared" si="328"/>
        <v>42057.328611111108</v>
      </c>
      <c r="T3514" s="13">
        <f t="shared" si="329"/>
        <v>42117.286944444444</v>
      </c>
      <c r="U3514" s="17" t="str">
        <f>LOOKUP(D3514,{0,1000,5000,10000,15000,20000,25000,30000,35000,40000,45000,50000,100000001},{"Less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1.1839285714285714</v>
      </c>
      <c r="P3515" s="8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3">
        <f t="shared" si="328"/>
        <v>41780.887870370367</v>
      </c>
      <c r="T3515" s="13">
        <f t="shared" si="329"/>
        <v>41793.999305555553</v>
      </c>
      <c r="U3515" s="17" t="str">
        <f>LOOKUP(D3515,{0,1000,5000,10000,15000,20000,25000,30000,35000,40000,45000,50000,100000001},{"Less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1.1000000000000001</v>
      </c>
      <c r="P3516" s="8">
        <f t="shared" si="325"/>
        <v>55</v>
      </c>
      <c r="Q3516" t="str">
        <f t="shared" si="326"/>
        <v>theater</v>
      </c>
      <c r="R3516" t="str">
        <f t="shared" si="327"/>
        <v>plays</v>
      </c>
      <c r="S3516" s="13">
        <f t="shared" si="328"/>
        <v>42020.638333333329</v>
      </c>
      <c r="T3516" s="13">
        <f t="shared" si="329"/>
        <v>42036.999305555553</v>
      </c>
      <c r="U3516" s="17" t="str">
        <f>LOOKUP(D3516,{0,1000,5000,10000,15000,20000,25000,30000,35000,40000,45000,50000,100000001},{"Less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1.0266666666666666</v>
      </c>
      <c r="P3517" s="8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3">
        <f t="shared" si="328"/>
        <v>42125.564479166664</v>
      </c>
      <c r="T3517" s="13">
        <f t="shared" si="329"/>
        <v>42155.564479166664</v>
      </c>
      <c r="U3517" s="17" t="str">
        <f>LOOKUP(D3517,{0,1000,5000,10000,15000,20000,25000,30000,35000,40000,45000,50000,100000001},{"Less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</v>
      </c>
      <c r="P3518" s="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3">
        <f t="shared" si="328"/>
        <v>41855.801736111105</v>
      </c>
      <c r="T3518" s="13">
        <f t="shared" si="329"/>
        <v>41889.916666666664</v>
      </c>
      <c r="U3518" s="17" t="str">
        <f>LOOKUP(D3518,{0,1000,5000,10000,15000,20000,25000,30000,35000,40000,45000,50000,100000001},{"Less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</v>
      </c>
      <c r="P3519" s="8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3">
        <f t="shared" si="328"/>
        <v>41794.609189814815</v>
      </c>
      <c r="T3519" s="13">
        <f t="shared" si="329"/>
        <v>41824.25</v>
      </c>
      <c r="U3519" s="17" t="str">
        <f>LOOKUP(D3519,{0,1000,5000,10000,15000,20000,25000,30000,35000,40000,45000,50000,100000001},{"Less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1.10046</v>
      </c>
      <c r="P3520" s="8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3">
        <f t="shared" si="328"/>
        <v>41893.575219907405</v>
      </c>
      <c r="T3520" s="13">
        <f t="shared" si="329"/>
        <v>41914.38958333333</v>
      </c>
      <c r="U3520" s="17" t="str">
        <f>LOOKUP(D3520,{0,1000,5000,10000,15000,20000,25000,30000,35000,40000,45000,50000,100000001},{"Less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1.0135000000000001</v>
      </c>
      <c r="P3521" s="8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3">
        <f t="shared" si="328"/>
        <v>42037.390624999993</v>
      </c>
      <c r="T3521" s="13">
        <f t="shared" si="329"/>
        <v>42067.390624999993</v>
      </c>
      <c r="U3521" s="17" t="str">
        <f>LOOKUP(D3521,{0,1000,5000,10000,15000,20000,25000,30000,35000,40000,45000,50000,100000001},{"Less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4"/>
        <v>1.0075000000000001</v>
      </c>
      <c r="P3522" s="8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3">
        <f t="shared" si="328"/>
        <v>42227.615879629629</v>
      </c>
      <c r="T3522" s="13">
        <f t="shared" si="329"/>
        <v>42253.365972222215</v>
      </c>
      <c r="U3522" s="17" t="str">
        <f>LOOKUP(D3522,{0,1000,5000,10000,15000,20000,25000,30000,35000,40000,45000,50000,100000001},{"Less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330">E3523/D3523</f>
        <v>1.6942857142857144</v>
      </c>
      <c r="P3523" s="8">
        <f t="shared" ref="P3523:P3586" si="331">E3523/L3523</f>
        <v>45.615384615384613</v>
      </c>
      <c r="Q3523" t="str">
        <f t="shared" ref="Q3523:Q3586" si="332">LEFT(N3523,SEARCH("/",N3523)-1)</f>
        <v>theater</v>
      </c>
      <c r="R3523" t="str">
        <f t="shared" ref="R3523:R3586" si="333">MID(N3523,SEARCH("/",N3523)+1,255)</f>
        <v>plays</v>
      </c>
      <c r="S3523" s="13">
        <f t="shared" ref="S3523:S3586" si="334">(((J3523/60)/60)/24)+DATE(1970,1,1)+(-5/24)</f>
        <v>41881.153009259258</v>
      </c>
      <c r="T3523" s="13">
        <f t="shared" ref="T3523:T3586" si="335">(((I3523/60)/60)/24)+DATE(1970,1,1)+(-5/24)</f>
        <v>41911.153009259258</v>
      </c>
      <c r="U3523" s="17" t="str">
        <f>LOOKUP(D3523,{0,1000,5000,10000,15000,20000,25000,30000,35000,40000,45000,50000,100000001},{"Less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</v>
      </c>
      <c r="P3524" s="8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3">
        <f t="shared" si="334"/>
        <v>42234.581550925919</v>
      </c>
      <c r="T3524" s="13">
        <f t="shared" si="335"/>
        <v>42262.212500000001</v>
      </c>
      <c r="U3524" s="17" t="str">
        <f>LOOKUP(D3524,{0,1000,5000,10000,15000,20000,25000,30000,35000,40000,45000,50000,100000001},{"Less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1.1365000000000001</v>
      </c>
      <c r="P3525" s="8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3">
        <f t="shared" si="334"/>
        <v>42581.189212962963</v>
      </c>
      <c r="T3525" s="13">
        <f t="shared" si="335"/>
        <v>42638.749999999993</v>
      </c>
      <c r="U3525" s="17" t="str">
        <f>LOOKUP(D3525,{0,1000,5000,10000,15000,20000,25000,30000,35000,40000,45000,50000,100000001},{"Less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1.0156000000000001</v>
      </c>
      <c r="P3526" s="8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3">
        <f t="shared" si="334"/>
        <v>41880.555243055554</v>
      </c>
      <c r="T3526" s="13">
        <f t="shared" si="335"/>
        <v>41894.958333333328</v>
      </c>
      <c r="U3526" s="17" t="str">
        <f>LOOKUP(D3526,{0,1000,5000,10000,15000,20000,25000,30000,35000,40000,45000,50000,100000001},{"Less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1.06</v>
      </c>
      <c r="P3527" s="8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3">
        <f t="shared" si="334"/>
        <v>42214.487337962964</v>
      </c>
      <c r="T3527" s="13">
        <f t="shared" si="335"/>
        <v>42225.458333333336</v>
      </c>
      <c r="U3527" s="17" t="str">
        <f>LOOKUP(D3527,{0,1000,5000,10000,15000,20000,25000,30000,35000,40000,45000,50000,100000001},{"Less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1.02</v>
      </c>
      <c r="P3528" s="8">
        <f t="shared" si="331"/>
        <v>99</v>
      </c>
      <c r="Q3528" t="str">
        <f t="shared" si="332"/>
        <v>theater</v>
      </c>
      <c r="R3528" t="str">
        <f t="shared" si="333"/>
        <v>plays</v>
      </c>
      <c r="S3528" s="13">
        <f t="shared" si="334"/>
        <v>42460.126979166664</v>
      </c>
      <c r="T3528" s="13">
        <f t="shared" si="335"/>
        <v>42488.040972222218</v>
      </c>
      <c r="U3528" s="17" t="str">
        <f>LOOKUP(D3528,{0,1000,5000,10000,15000,20000,25000,30000,35000,40000,45000,50000,100000001},{"Less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1.1691666666666667</v>
      </c>
      <c r="P3529" s="8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3">
        <f t="shared" si="334"/>
        <v>42166.814872685187</v>
      </c>
      <c r="T3529" s="13">
        <f t="shared" si="335"/>
        <v>42195.957638888889</v>
      </c>
      <c r="U3529" s="17" t="str">
        <f>LOOKUP(D3529,{0,1000,5000,10000,15000,20000,25000,30000,35000,40000,45000,50000,100000001},{"Less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1.0115151515151515</v>
      </c>
      <c r="P3530" s="8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3">
        <f t="shared" si="334"/>
        <v>42733.293032407404</v>
      </c>
      <c r="T3530" s="13">
        <f t="shared" si="335"/>
        <v>42753.293032407404</v>
      </c>
      <c r="U3530" s="17" t="str">
        <f>LOOKUP(D3530,{0,1000,5000,10000,15000,20000,25000,30000,35000,40000,45000,50000,100000001},{"Less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1.32</v>
      </c>
      <c r="P3531" s="8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3">
        <f t="shared" si="334"/>
        <v>42177.553449074076</v>
      </c>
      <c r="T3531" s="13">
        <f t="shared" si="335"/>
        <v>42197.833333333336</v>
      </c>
      <c r="U3531" s="17" t="str">
        <f>LOOKUP(D3531,{0,1000,5000,10000,15000,20000,25000,30000,35000,40000,45000,50000,100000001},{"Less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</v>
      </c>
      <c r="P3532" s="8">
        <f t="shared" si="331"/>
        <v>125</v>
      </c>
      <c r="Q3532" t="str">
        <f t="shared" si="332"/>
        <v>theater</v>
      </c>
      <c r="R3532" t="str">
        <f t="shared" si="333"/>
        <v>plays</v>
      </c>
      <c r="S3532" s="13">
        <f t="shared" si="334"/>
        <v>42442.41501157407</v>
      </c>
      <c r="T3532" s="13">
        <f t="shared" si="335"/>
        <v>42470.624999999993</v>
      </c>
      <c r="U3532" s="17" t="str">
        <f>LOOKUP(D3532,{0,1000,5000,10000,15000,20000,25000,30000,35000,40000,45000,50000,100000001},{"Less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33" spans="1:21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1.28</v>
      </c>
      <c r="P3533" s="8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3">
        <f t="shared" si="334"/>
        <v>42521.44599537037</v>
      </c>
      <c r="T3533" s="13">
        <f t="shared" si="335"/>
        <v>42551.44599537037</v>
      </c>
      <c r="U3533" s="17" t="str">
        <f>LOOKUP(D3533,{0,1000,5000,10000,15000,20000,25000,30000,35000,40000,45000,50000,100000001},{"Less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1.1895833333333334</v>
      </c>
      <c r="P3534" s="8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3">
        <f t="shared" si="334"/>
        <v>41884.391516203701</v>
      </c>
      <c r="T3534" s="13">
        <f t="shared" si="335"/>
        <v>41899.957638888889</v>
      </c>
      <c r="U3534" s="17" t="str">
        <f>LOOKUP(D3534,{0,1000,5000,10000,15000,20000,25000,30000,35000,40000,45000,50000,100000001},{"Less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1.262</v>
      </c>
      <c r="P3535" s="8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3">
        <f t="shared" si="334"/>
        <v>42289.552858796298</v>
      </c>
      <c r="T3535" s="13">
        <f t="shared" si="335"/>
        <v>42319.594525462955</v>
      </c>
      <c r="U3535" s="17" t="str">
        <f>LOOKUP(D3535,{0,1000,5000,10000,15000,20000,25000,30000,35000,40000,45000,50000,100000001},{"Less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1.5620000000000001</v>
      </c>
      <c r="P3536" s="8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3">
        <f t="shared" si="334"/>
        <v>42243.416932870365</v>
      </c>
      <c r="T3536" s="13">
        <f t="shared" si="335"/>
        <v>42278.416932870365</v>
      </c>
      <c r="U3536" s="17" t="str">
        <f>LOOKUP(D3536,{0,1000,5000,10000,15000,20000,25000,30000,35000,40000,45000,50000,100000001},{"Less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1.0315000000000001</v>
      </c>
      <c r="P3537" s="8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3">
        <f t="shared" si="334"/>
        <v>42248.431828703695</v>
      </c>
      <c r="T3537" s="13">
        <f t="shared" si="335"/>
        <v>42279.541666666664</v>
      </c>
      <c r="U3537" s="17" t="str">
        <f>LOOKUP(D3537,{0,1000,5000,10000,15000,20000,25000,30000,35000,40000,45000,50000,100000001},{"Less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1.5333333333333334</v>
      </c>
      <c r="P3538" s="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3">
        <f t="shared" si="334"/>
        <v>42328.518807870372</v>
      </c>
      <c r="T3538" s="13">
        <f t="shared" si="335"/>
        <v>42358.290972222218</v>
      </c>
      <c r="U3538" s="17" t="str">
        <f>LOOKUP(D3538,{0,1000,5000,10000,15000,20000,25000,30000,35000,40000,45000,50000,100000001},{"Less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1.8044444444444445</v>
      </c>
      <c r="P3539" s="8">
        <f t="shared" si="331"/>
        <v>43.5</v>
      </c>
      <c r="Q3539" t="str">
        <f t="shared" si="332"/>
        <v>theater</v>
      </c>
      <c r="R3539" t="str">
        <f t="shared" si="333"/>
        <v>plays</v>
      </c>
      <c r="S3539" s="13">
        <f t="shared" si="334"/>
        <v>41923.146018518513</v>
      </c>
      <c r="T3539" s="13">
        <f t="shared" si="335"/>
        <v>41960.124305555553</v>
      </c>
      <c r="U3539" s="17" t="str">
        <f>LOOKUP(D3539,{0,1000,5000,10000,15000,20000,25000,30000,35000,40000,45000,50000,100000001},{"Less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1.2845</v>
      </c>
      <c r="P3540" s="8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3">
        <f t="shared" si="334"/>
        <v>42571.212268518517</v>
      </c>
      <c r="T3540" s="13">
        <f t="shared" si="335"/>
        <v>42599.212268518517</v>
      </c>
      <c r="U3540" s="17" t="str">
        <f>LOOKUP(D3540,{0,1000,5000,10000,15000,20000,25000,30000,35000,40000,45000,50000,100000001},{"Less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1.1966666666666668</v>
      </c>
      <c r="P3541" s="8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3">
        <f t="shared" si="334"/>
        <v>42600.547708333332</v>
      </c>
      <c r="T3541" s="13">
        <f t="shared" si="335"/>
        <v>42621.547708333332</v>
      </c>
      <c r="U3541" s="17" t="str">
        <f>LOOKUP(D3541,{0,1000,5000,10000,15000,20000,25000,30000,35000,40000,45000,50000,100000001},{"Less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1.23</v>
      </c>
      <c r="P3542" s="8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3">
        <f t="shared" si="334"/>
        <v>42516.795034722221</v>
      </c>
      <c r="T3542" s="13">
        <f t="shared" si="335"/>
        <v>42546.795034722221</v>
      </c>
      <c r="U3542" s="17" t="str">
        <f>LOOKUP(D3542,{0,1000,5000,10000,15000,20000,25000,30000,35000,40000,45000,50000,100000001},{"Less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1.05</v>
      </c>
      <c r="P3543" s="8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3">
        <f t="shared" si="334"/>
        <v>42222.521701388883</v>
      </c>
      <c r="T3543" s="13">
        <f t="shared" si="335"/>
        <v>42247.521701388883</v>
      </c>
      <c r="U3543" s="17" t="str">
        <f>LOOKUP(D3543,{0,1000,5000,10000,15000,20000,25000,30000,35000,40000,45000,50000,100000001},{"Less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1.0223636363636364</v>
      </c>
      <c r="P3544" s="8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3">
        <f t="shared" si="334"/>
        <v>41829.391458333332</v>
      </c>
      <c r="T3544" s="13">
        <f t="shared" si="335"/>
        <v>41889.391458333332</v>
      </c>
      <c r="U3544" s="17" t="str">
        <f>LOOKUP(D3544,{0,1000,5000,10000,15000,20000,25000,30000,35000,40000,45000,50000,100000001},{"Less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1.0466666666666666</v>
      </c>
      <c r="P3545" s="8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3">
        <f t="shared" si="334"/>
        <v>42150.546979166662</v>
      </c>
      <c r="T3545" s="13">
        <f t="shared" si="335"/>
        <v>42180.546979166662</v>
      </c>
      <c r="U3545" s="17" t="str">
        <f>LOOKUP(D3545,{0,1000,5000,10000,15000,20000,25000,30000,35000,40000,45000,50000,100000001},{"Less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</v>
      </c>
      <c r="P3546" s="8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3">
        <f t="shared" si="334"/>
        <v>42040.623344907406</v>
      </c>
      <c r="T3546" s="13">
        <f t="shared" si="335"/>
        <v>42070.623344907406</v>
      </c>
      <c r="U3546" s="17" t="str">
        <f>LOOKUP(D3546,{0,1000,5000,10000,15000,20000,25000,30000,35000,40000,45000,50000,100000001},{"Less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1.004</v>
      </c>
      <c r="P3547" s="8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3">
        <f t="shared" si="334"/>
        <v>42075.599062499998</v>
      </c>
      <c r="T3547" s="13">
        <f t="shared" si="335"/>
        <v>42105.599062499998</v>
      </c>
      <c r="U3547" s="17" t="str">
        <f>LOOKUP(D3547,{0,1000,5000,10000,15000,20000,25000,30000,35000,40000,45000,50000,100000001},{"Less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1.0227272727272727</v>
      </c>
      <c r="P3548" s="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3">
        <f t="shared" si="334"/>
        <v>42073.452361111107</v>
      </c>
      <c r="T3548" s="13">
        <f t="shared" si="335"/>
        <v>42094.957638888889</v>
      </c>
      <c r="U3548" s="17" t="str">
        <f>LOOKUP(D3548,{0,1000,5000,10000,15000,20000,25000,30000,35000,40000,45000,50000,100000001},{"Less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1.1440928571428572</v>
      </c>
      <c r="P3549" s="8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3">
        <f t="shared" si="334"/>
        <v>42479.870381944442</v>
      </c>
      <c r="T3549" s="13">
        <f t="shared" si="335"/>
        <v>42503.957638888889</v>
      </c>
      <c r="U3549" s="17" t="str">
        <f>LOOKUP(D3549,{0,1000,5000,10000,15000,20000,25000,30000,35000,40000,45000,50000,100000001},{"Less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$35,000 to $39,999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1.019047619047619</v>
      </c>
      <c r="P3550" s="8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3">
        <f t="shared" si="334"/>
        <v>42411.733958333331</v>
      </c>
      <c r="T3550" s="13">
        <f t="shared" si="335"/>
        <v>42433.833333333336</v>
      </c>
      <c r="U3550" s="17" t="str">
        <f>LOOKUP(D3550,{0,1000,5000,10000,15000,20000,25000,30000,35000,40000,45000,50000,100000001},{"Less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1.02</v>
      </c>
      <c r="P3551" s="8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3">
        <f t="shared" si="334"/>
        <v>42223.186030092591</v>
      </c>
      <c r="T3551" s="13">
        <f t="shared" si="335"/>
        <v>42251.186030092591</v>
      </c>
      <c r="U3551" s="17" t="str">
        <f>LOOKUP(D3551,{0,1000,5000,10000,15000,20000,25000,30000,35000,40000,45000,50000,100000001},{"Less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1.048</v>
      </c>
      <c r="P3552" s="8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3">
        <f t="shared" si="334"/>
        <v>42462.685162037036</v>
      </c>
      <c r="T3552" s="13">
        <f t="shared" si="335"/>
        <v>42492.685162037036</v>
      </c>
      <c r="U3552" s="17" t="str">
        <f>LOOKUP(D3552,{0,1000,5000,10000,15000,20000,25000,30000,35000,40000,45000,50000,100000001},{"Less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1.0183333333333333</v>
      </c>
      <c r="P3553" s="8">
        <f t="shared" si="331"/>
        <v>61.1</v>
      </c>
      <c r="Q3553" t="str">
        <f t="shared" si="332"/>
        <v>theater</v>
      </c>
      <c r="R3553" t="str">
        <f t="shared" si="333"/>
        <v>plays</v>
      </c>
      <c r="S3553" s="13">
        <f t="shared" si="334"/>
        <v>41753.307523148142</v>
      </c>
      <c r="T3553" s="13">
        <f t="shared" si="335"/>
        <v>41781.713194444441</v>
      </c>
      <c r="U3553" s="17" t="str">
        <f>LOOKUP(D3553,{0,1000,5000,10000,15000,20000,25000,30000,35000,40000,45000,50000,100000001},{"Less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</v>
      </c>
      <c r="P3554" s="8">
        <f t="shared" si="331"/>
        <v>38.65</v>
      </c>
      <c r="Q3554" t="str">
        <f t="shared" si="332"/>
        <v>theater</v>
      </c>
      <c r="R3554" t="str">
        <f t="shared" si="333"/>
        <v>plays</v>
      </c>
      <c r="S3554" s="13">
        <f t="shared" si="334"/>
        <v>41788.378749999996</v>
      </c>
      <c r="T3554" s="13">
        <f t="shared" si="335"/>
        <v>41818.378749999996</v>
      </c>
      <c r="U3554" s="17" t="str">
        <f>LOOKUP(D3554,{0,1000,5000,10000,15000,20000,25000,30000,35000,40000,45000,50000,100000001},{"Less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1.0627272727272727</v>
      </c>
      <c r="P3555" s="8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3">
        <f t="shared" si="334"/>
        <v>42195.820370370369</v>
      </c>
      <c r="T3555" s="13">
        <f t="shared" si="335"/>
        <v>42227.791666666664</v>
      </c>
      <c r="U3555" s="17" t="str">
        <f>LOOKUP(D3555,{0,1000,5000,10000,15000,20000,25000,30000,35000,40000,45000,50000,100000001},{"Less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1.1342219999999998</v>
      </c>
      <c r="P3556" s="8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3">
        <f t="shared" si="334"/>
        <v>42015.842118055552</v>
      </c>
      <c r="T3556" s="13">
        <f t="shared" si="335"/>
        <v>42046.499999999993</v>
      </c>
      <c r="U3556" s="17" t="str">
        <f>LOOKUP(D3556,{0,1000,5000,10000,15000,20000,25000,30000,35000,40000,45000,50000,100000001},{"Less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</v>
      </c>
      <c r="P3557" s="8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3">
        <f t="shared" si="334"/>
        <v>42661.233726851853</v>
      </c>
      <c r="T3557" s="13">
        <f t="shared" si="335"/>
        <v>42691.27539351851</v>
      </c>
      <c r="U3557" s="17" t="str">
        <f>LOOKUP(D3557,{0,1000,5000,10000,15000,20000,25000,30000,35000,40000,45000,50000,100000001},{"Less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1.0045454545454546</v>
      </c>
      <c r="P3558" s="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3">
        <f t="shared" si="334"/>
        <v>41808.441249999996</v>
      </c>
      <c r="T3558" s="13">
        <f t="shared" si="335"/>
        <v>41868.441249999996</v>
      </c>
      <c r="U3558" s="17" t="str">
        <f>LOOKUP(D3558,{0,1000,5000,10000,15000,20000,25000,30000,35000,40000,45000,50000,100000001},{"Less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1.0003599999999999</v>
      </c>
      <c r="P3559" s="8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3">
        <f t="shared" si="334"/>
        <v>41730.068414351852</v>
      </c>
      <c r="T3559" s="13">
        <f t="shared" si="335"/>
        <v>41764.068414351852</v>
      </c>
      <c r="U3559" s="17" t="str">
        <f>LOOKUP(D3559,{0,1000,5000,10000,15000,20000,25000,30000,35000,40000,45000,50000,100000001},{"Less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1.44</v>
      </c>
      <c r="P3560" s="8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3">
        <f t="shared" si="334"/>
        <v>42139.608506944445</v>
      </c>
      <c r="T3560" s="13">
        <f t="shared" si="335"/>
        <v>42181.666666666664</v>
      </c>
      <c r="U3560" s="17" t="str">
        <f>LOOKUP(D3560,{0,1000,5000,10000,15000,20000,25000,30000,35000,40000,45000,50000,100000001},{"Less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1.0349999999999999</v>
      </c>
      <c r="P3561" s="8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3">
        <f t="shared" si="334"/>
        <v>42193.887824074067</v>
      </c>
      <c r="T3561" s="13">
        <f t="shared" si="335"/>
        <v>42216.165277777771</v>
      </c>
      <c r="U3561" s="17" t="str">
        <f>LOOKUP(D3561,{0,1000,5000,10000,15000,20000,25000,30000,35000,40000,45000,50000,100000001},{"Less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1.0843750000000001</v>
      </c>
      <c r="P3562" s="8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3">
        <f t="shared" si="334"/>
        <v>42115.681319444448</v>
      </c>
      <c r="T3562" s="13">
        <f t="shared" si="335"/>
        <v>42150.906249999993</v>
      </c>
      <c r="U3562" s="17" t="str">
        <f>LOOKUP(D3562,{0,1000,5000,10000,15000,20000,25000,30000,35000,40000,45000,50000,100000001},{"Less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1.024</v>
      </c>
      <c r="P3563" s="8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3">
        <f t="shared" si="334"/>
        <v>42203.471967592595</v>
      </c>
      <c r="T3563" s="13">
        <f t="shared" si="335"/>
        <v>42221.566666666658</v>
      </c>
      <c r="U3563" s="17" t="str">
        <f>LOOKUP(D3563,{0,1000,5000,10000,15000,20000,25000,30000,35000,40000,45000,50000,100000001},{"Less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1.4888888888888889</v>
      </c>
      <c r="P3564" s="8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3">
        <f t="shared" si="334"/>
        <v>42433.553553240738</v>
      </c>
      <c r="T3564" s="13">
        <f t="shared" si="335"/>
        <v>42442.708333333336</v>
      </c>
      <c r="U3564" s="17" t="str">
        <f>LOOKUP(D3564,{0,1000,5000,10000,15000,20000,25000,30000,35000,40000,45000,50000,100000001},{"Less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1.0549000000000002</v>
      </c>
      <c r="P3565" s="8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3">
        <f t="shared" si="334"/>
        <v>42555.46361111111</v>
      </c>
      <c r="T3565" s="13">
        <f t="shared" si="335"/>
        <v>42583.583333333336</v>
      </c>
      <c r="U3565" s="17" t="str">
        <f>LOOKUP(D3565,{0,1000,5000,10000,15000,20000,25000,30000,35000,40000,45000,50000,100000001},{"Less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1.0049999999999999</v>
      </c>
      <c r="P3566" s="8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3">
        <f t="shared" si="334"/>
        <v>42236.414918981485</v>
      </c>
      <c r="T3566" s="13">
        <f t="shared" si="335"/>
        <v>42282.458333333336</v>
      </c>
      <c r="U3566" s="17" t="str">
        <f>LOOKUP(D3566,{0,1000,5000,10000,15000,20000,25000,30000,35000,40000,45000,50000,100000001},{"Less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1.3055555555555556</v>
      </c>
      <c r="P3567" s="8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3">
        <f t="shared" si="334"/>
        <v>41974.534814814811</v>
      </c>
      <c r="T3567" s="13">
        <f t="shared" si="335"/>
        <v>42004.534814814811</v>
      </c>
      <c r="U3567" s="17" t="str">
        <f>LOOKUP(D3567,{0,1000,5000,10000,15000,20000,25000,30000,35000,40000,45000,50000,100000001},{"Less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1.0475000000000001</v>
      </c>
      <c r="P3568" s="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3">
        <f t="shared" si="334"/>
        <v>41997.299571759257</v>
      </c>
      <c r="T3568" s="13">
        <f t="shared" si="335"/>
        <v>42027.299571759257</v>
      </c>
      <c r="U3568" s="17" t="str">
        <f>LOOKUP(D3568,{0,1000,5000,10000,15000,20000,25000,30000,35000,40000,45000,50000,100000001},{"Less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1.0880000000000001</v>
      </c>
      <c r="P3569" s="8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3">
        <f t="shared" si="334"/>
        <v>42135.602361111109</v>
      </c>
      <c r="T3569" s="13">
        <f t="shared" si="335"/>
        <v>42165.602361111109</v>
      </c>
      <c r="U3569" s="17" t="str">
        <f>LOOKUP(D3569,{0,1000,5000,10000,15000,20000,25000,30000,35000,40000,45000,50000,100000001},{"Less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1.1100000000000001</v>
      </c>
      <c r="P3570" s="8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3">
        <f t="shared" si="334"/>
        <v>41869.532337962963</v>
      </c>
      <c r="T3570" s="13">
        <f t="shared" si="335"/>
        <v>41899.532337962963</v>
      </c>
      <c r="U3570" s="17" t="str">
        <f>LOOKUP(D3570,{0,1000,5000,10000,15000,20000,25000,30000,35000,40000,45000,50000,100000001},{"Less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1.0047999999999999</v>
      </c>
      <c r="P3571" s="8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3">
        <f t="shared" si="334"/>
        <v>41982.480277777773</v>
      </c>
      <c r="T3571" s="13">
        <f t="shared" si="335"/>
        <v>42012.480277777773</v>
      </c>
      <c r="U3571" s="17" t="str">
        <f>LOOKUP(D3571,{0,1000,5000,10000,15000,20000,25000,30000,35000,40000,45000,50000,100000001},{"Less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1.1435</v>
      </c>
      <c r="P3572" s="8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3">
        <f t="shared" si="334"/>
        <v>41976.123645833337</v>
      </c>
      <c r="T3572" s="13">
        <f t="shared" si="335"/>
        <v>42004.083333333336</v>
      </c>
      <c r="U3572" s="17" t="str">
        <f>LOOKUP(D3572,{0,1000,5000,10000,15000,20000,25000,30000,35000,40000,45000,50000,100000001},{"Less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1.2206666666666666</v>
      </c>
      <c r="P3573" s="8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3">
        <f t="shared" si="334"/>
        <v>41912.650613425925</v>
      </c>
      <c r="T3573" s="13">
        <f t="shared" si="335"/>
        <v>41942.650613425925</v>
      </c>
      <c r="U3573" s="17" t="str">
        <f>LOOKUP(D3573,{0,1000,5000,10000,15000,20000,25000,30000,35000,40000,45000,50000,100000001},{"Less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</v>
      </c>
      <c r="P3574" s="8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3">
        <f t="shared" si="334"/>
        <v>42146.36206018518</v>
      </c>
      <c r="T3574" s="13">
        <f t="shared" si="335"/>
        <v>42176.36206018518</v>
      </c>
      <c r="U3574" s="17" t="str">
        <f>LOOKUP(D3574,{0,1000,5000,10000,15000,20000,25000,30000,35000,40000,45000,50000,100000001},{"Less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1.028</v>
      </c>
      <c r="P3575" s="8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3">
        <f t="shared" si="334"/>
        <v>41921.167199074072</v>
      </c>
      <c r="T3575" s="13">
        <f t="shared" si="335"/>
        <v>41951.208865740737</v>
      </c>
      <c r="U3575" s="17" t="str">
        <f>LOOKUP(D3575,{0,1000,5000,10000,15000,20000,25000,30000,35000,40000,45000,50000,100000001},{"Less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1.0612068965517241</v>
      </c>
      <c r="P3576" s="8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3">
        <f t="shared" si="334"/>
        <v>41926.734351851846</v>
      </c>
      <c r="T3576" s="13">
        <f t="shared" si="335"/>
        <v>41956.776018518511</v>
      </c>
      <c r="U3576" s="17" t="str">
        <f>LOOKUP(D3576,{0,1000,5000,10000,15000,20000,25000,30000,35000,40000,45000,50000,100000001},{"Less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1.0133000000000001</v>
      </c>
      <c r="P3577" s="8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3">
        <f t="shared" si="334"/>
        <v>42561.575543981475</v>
      </c>
      <c r="T3577" s="13">
        <f t="shared" si="335"/>
        <v>42592.957638888889</v>
      </c>
      <c r="U3577" s="17" t="str">
        <f>LOOKUP(D3577,{0,1000,5000,10000,15000,20000,25000,30000,35000,40000,45000,50000,100000001},{"Less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</v>
      </c>
      <c r="P3578" s="8">
        <f t="shared" si="331"/>
        <v>20</v>
      </c>
      <c r="Q3578" t="str">
        <f t="shared" si="332"/>
        <v>theater</v>
      </c>
      <c r="R3578" t="str">
        <f t="shared" si="333"/>
        <v>plays</v>
      </c>
      <c r="S3578" s="13">
        <f t="shared" si="334"/>
        <v>42649.340902777774</v>
      </c>
      <c r="T3578" s="13">
        <f t="shared" si="335"/>
        <v>42709.382569444446</v>
      </c>
      <c r="U3578" s="17" t="str">
        <f>LOOKUP(D3578,{0,1000,5000,10000,15000,20000,25000,30000,35000,40000,45000,50000,100000001},{"Less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1.3</v>
      </c>
      <c r="P3579" s="8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3">
        <f t="shared" si="334"/>
        <v>42093.578506944446</v>
      </c>
      <c r="T3579" s="13">
        <f t="shared" si="335"/>
        <v>42120.061111111114</v>
      </c>
      <c r="U3579" s="17" t="str">
        <f>LOOKUP(D3579,{0,1000,5000,10000,15000,20000,25000,30000,35000,40000,45000,50000,100000001},{"Less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1.0001333333333333</v>
      </c>
      <c r="P3580" s="8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3">
        <f t="shared" si="334"/>
        <v>42460.525196759256</v>
      </c>
      <c r="T3580" s="13">
        <f t="shared" si="335"/>
        <v>42490.525196759256</v>
      </c>
      <c r="U3580" s="17" t="str">
        <f>LOOKUP(D3580,{0,1000,5000,10000,15000,20000,25000,30000,35000,40000,45000,50000,100000001},{"Less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</v>
      </c>
      <c r="P3581" s="8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3">
        <f t="shared" si="334"/>
        <v>42430.553888888891</v>
      </c>
      <c r="T3581" s="13">
        <f t="shared" si="335"/>
        <v>42460.51222222222</v>
      </c>
      <c r="U3581" s="17" t="str">
        <f>LOOKUP(D3581,{0,1000,5000,10000,15000,20000,25000,30000,35000,40000,45000,50000,100000001},{"Less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1.1388888888888888</v>
      </c>
      <c r="P3582" s="8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3">
        <f t="shared" si="334"/>
        <v>42025.967847222222</v>
      </c>
      <c r="T3582" s="13">
        <f t="shared" si="335"/>
        <v>42063.999305555553</v>
      </c>
      <c r="U3582" s="17" t="str">
        <f>LOOKUP(D3582,{0,1000,5000,10000,15000,20000,25000,30000,35000,40000,45000,50000,100000001},{"Less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</v>
      </c>
      <c r="P3583" s="8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3">
        <f t="shared" si="334"/>
        <v>41836.26284722222</v>
      </c>
      <c r="T3583" s="13">
        <f t="shared" si="335"/>
        <v>41850.26284722222</v>
      </c>
      <c r="U3583" s="17" t="str">
        <f>LOOKUP(D3583,{0,1000,5000,10000,15000,20000,25000,30000,35000,40000,45000,50000,100000001},{"Less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2.87</v>
      </c>
      <c r="P3584" s="8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3">
        <f t="shared" si="334"/>
        <v>42450.887523148143</v>
      </c>
      <c r="T3584" s="13">
        <f t="shared" si="335"/>
        <v>42464.887523148143</v>
      </c>
      <c r="U3584" s="17" t="str">
        <f>LOOKUP(D3584,{0,1000,5000,10000,15000,20000,25000,30000,35000,40000,45000,50000,100000001},{"Less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1.085</v>
      </c>
      <c r="P3585" s="8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3">
        <f t="shared" si="334"/>
        <v>42418.217650462961</v>
      </c>
      <c r="T3585" s="13">
        <f t="shared" si="335"/>
        <v>42478.175983796296</v>
      </c>
      <c r="U3585" s="17" t="str">
        <f>LOOKUP(D3585,{0,1000,5000,10000,15000,20000,25000,30000,35000,40000,45000,50000,100000001},{"Less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0"/>
        <v>1.155</v>
      </c>
      <c r="P3586" s="8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3">
        <f t="shared" si="334"/>
        <v>42168.108148148145</v>
      </c>
      <c r="T3586" s="13">
        <f t="shared" si="335"/>
        <v>42198.108148148145</v>
      </c>
      <c r="U3586" s="17" t="str">
        <f>LOOKUP(D3586,{0,1000,5000,10000,15000,20000,25000,30000,35000,40000,45000,50000,100000001},{"Less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336">E3587/D3587</f>
        <v>1.1911764705882353</v>
      </c>
      <c r="P3587" s="8">
        <f t="shared" ref="P3587:P3650" si="337">E3587/L3587</f>
        <v>176.08695652173913</v>
      </c>
      <c r="Q3587" t="str">
        <f t="shared" ref="Q3587:Q3650" si="338">LEFT(N3587,SEARCH("/",N3587)-1)</f>
        <v>theater</v>
      </c>
      <c r="R3587" t="str">
        <f t="shared" ref="R3587:R3650" si="339">MID(N3587,SEARCH("/",N3587)+1,255)</f>
        <v>plays</v>
      </c>
      <c r="S3587" s="13">
        <f t="shared" ref="S3587:S3650" si="340">(((J3587/60)/60)/24)+DATE(1970,1,1)+(-5/24)</f>
        <v>41964.507986111108</v>
      </c>
      <c r="T3587" s="13">
        <f t="shared" ref="T3587:T3650" si="341">(((I3587/60)/60)/24)+DATE(1970,1,1)+(-5/24)</f>
        <v>41994.507986111108</v>
      </c>
      <c r="U3587" s="17" t="str">
        <f>LOOKUP(D3587,{0,1000,5000,10000,15000,20000,25000,30000,35000,40000,45000,50000,100000001},{"Less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88" spans="1:21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1.0942666666666667</v>
      </c>
      <c r="P3588" s="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3">
        <f t="shared" si="340"/>
        <v>42576.489236111105</v>
      </c>
      <c r="T3588" s="13">
        <f t="shared" si="341"/>
        <v>42636.489236111105</v>
      </c>
      <c r="U3588" s="17" t="str">
        <f>LOOKUP(D3588,{0,1000,5000,10000,15000,20000,25000,30000,35000,40000,45000,50000,100000001},{"Less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1.266</v>
      </c>
      <c r="P3589" s="8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3">
        <f t="shared" si="340"/>
        <v>42503.331643518519</v>
      </c>
      <c r="T3589" s="13">
        <f t="shared" si="341"/>
        <v>42548.583333333336</v>
      </c>
      <c r="U3589" s="17" t="str">
        <f>LOOKUP(D3589,{0,1000,5000,10000,15000,20000,25000,30000,35000,40000,45000,50000,100000001},{"Less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1.0049999999999999</v>
      </c>
      <c r="P3590" s="8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3">
        <f t="shared" si="340"/>
        <v>42101.620486111111</v>
      </c>
      <c r="T3590" s="13">
        <f t="shared" si="341"/>
        <v>42123.749999999993</v>
      </c>
      <c r="U3590" s="17" t="str">
        <f>LOOKUP(D3590,{0,1000,5000,10000,15000,20000,25000,30000,35000,40000,45000,50000,100000001},{"Less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1.2749999999999999</v>
      </c>
      <c r="P3591" s="8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3">
        <f t="shared" si="340"/>
        <v>42125.439201388886</v>
      </c>
      <c r="T3591" s="13">
        <f t="shared" si="341"/>
        <v>42150.439201388886</v>
      </c>
      <c r="U3591" s="17" t="str">
        <f>LOOKUP(D3591,{0,1000,5000,10000,15000,20000,25000,30000,35000,40000,45000,50000,100000001},{"Less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1.0005999999999999</v>
      </c>
      <c r="P3592" s="8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3">
        <f t="shared" si="340"/>
        <v>41902.125393518516</v>
      </c>
      <c r="T3592" s="13">
        <f t="shared" si="341"/>
        <v>41932.125393518516</v>
      </c>
      <c r="U3592" s="17" t="str">
        <f>LOOKUP(D3592,{0,1000,5000,10000,15000,20000,25000,30000,35000,40000,45000,50000,100000001},{"Less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1.75</v>
      </c>
      <c r="P3593" s="8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3">
        <f t="shared" si="340"/>
        <v>42003.74009259259</v>
      </c>
      <c r="T3593" s="13">
        <f t="shared" si="341"/>
        <v>42027.999305555553</v>
      </c>
      <c r="U3593" s="17" t="str">
        <f>LOOKUP(D3593,{0,1000,5000,10000,15000,20000,25000,30000,35000,40000,45000,50000,100000001},{"Less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1.2725</v>
      </c>
      <c r="P3594" s="8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3">
        <f t="shared" si="340"/>
        <v>41988.621608796289</v>
      </c>
      <c r="T3594" s="13">
        <f t="shared" si="341"/>
        <v>42045.999305555553</v>
      </c>
      <c r="U3594" s="17" t="str">
        <f>LOOKUP(D3594,{0,1000,5000,10000,15000,20000,25000,30000,35000,40000,45000,50000,100000001},{"Less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1.1063333333333334</v>
      </c>
      <c r="P3595" s="8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3">
        <f t="shared" si="340"/>
        <v>41974.690266203703</v>
      </c>
      <c r="T3595" s="13">
        <f t="shared" si="341"/>
        <v>42009.643055555549</v>
      </c>
      <c r="U3595" s="17" t="str">
        <f>LOOKUP(D3595,{0,1000,5000,10000,15000,20000,25000,30000,35000,40000,45000,50000,100000001},{"Less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1.2593749999999999</v>
      </c>
      <c r="P3596" s="8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3">
        <f t="shared" si="340"/>
        <v>42591.858587962961</v>
      </c>
      <c r="T3596" s="13">
        <f t="shared" si="341"/>
        <v>42616.858587962961</v>
      </c>
      <c r="U3596" s="17" t="str">
        <f>LOOKUP(D3596,{0,1000,5000,10000,15000,20000,25000,30000,35000,40000,45000,50000,100000001},{"Less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1.1850000000000001</v>
      </c>
      <c r="P3597" s="8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3">
        <f t="shared" si="340"/>
        <v>42049.800034722219</v>
      </c>
      <c r="T3597" s="13">
        <f t="shared" si="341"/>
        <v>42076.082638888889</v>
      </c>
      <c r="U3597" s="17" t="str">
        <f>LOOKUP(D3597,{0,1000,5000,10000,15000,20000,25000,30000,35000,40000,45000,50000,100000001},{"Less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1.0772727272727274</v>
      </c>
      <c r="P3598" s="8">
        <f t="shared" si="337"/>
        <v>79</v>
      </c>
      <c r="Q3598" t="str">
        <f t="shared" si="338"/>
        <v>theater</v>
      </c>
      <c r="R3598" t="str">
        <f t="shared" si="339"/>
        <v>plays</v>
      </c>
      <c r="S3598" s="13">
        <f t="shared" si="340"/>
        <v>41856.506736111107</v>
      </c>
      <c r="T3598" s="13">
        <f t="shared" si="341"/>
        <v>41877.506736111107</v>
      </c>
      <c r="U3598" s="17" t="str">
        <f>LOOKUP(D3598,{0,1000,5000,10000,15000,20000,25000,30000,35000,40000,45000,50000,100000001},{"Less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1.026</v>
      </c>
      <c r="P3599" s="8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3">
        <f t="shared" si="340"/>
        <v>42417.377199074072</v>
      </c>
      <c r="T3599" s="13">
        <f t="shared" si="341"/>
        <v>42432.040972222218</v>
      </c>
      <c r="U3599" s="17" t="str">
        <f>LOOKUP(D3599,{0,1000,5000,10000,15000,20000,25000,30000,35000,40000,45000,50000,100000001},{"Less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1.101</v>
      </c>
      <c r="P3600" s="8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3">
        <f t="shared" si="340"/>
        <v>41866.590532407405</v>
      </c>
      <c r="T3600" s="13">
        <f t="shared" si="341"/>
        <v>41884.999305555553</v>
      </c>
      <c r="U3600" s="17" t="str">
        <f>LOOKUP(D3600,{0,1000,5000,10000,15000,20000,25000,30000,35000,40000,45000,50000,100000001},{"Less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2.02</v>
      </c>
      <c r="P3601" s="8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3">
        <f t="shared" si="340"/>
        <v>42220.586539351854</v>
      </c>
      <c r="T3601" s="13">
        <f t="shared" si="341"/>
        <v>42245.791666666664</v>
      </c>
      <c r="U3601" s="17" t="str">
        <f>LOOKUP(D3601,{0,1000,5000,10000,15000,20000,25000,30000,35000,40000,45000,50000,100000001},{"Less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1.3</v>
      </c>
      <c r="P3602" s="8">
        <f t="shared" si="337"/>
        <v>3.25</v>
      </c>
      <c r="Q3602" t="str">
        <f t="shared" si="338"/>
        <v>theater</v>
      </c>
      <c r="R3602" t="str">
        <f t="shared" si="339"/>
        <v>plays</v>
      </c>
      <c r="S3602" s="13">
        <f t="shared" si="340"/>
        <v>42628.640787037039</v>
      </c>
      <c r="T3602" s="13">
        <f t="shared" si="341"/>
        <v>42656.640787037039</v>
      </c>
      <c r="U3602" s="17" t="str">
        <f>LOOKUP(D3602,{0,1000,5000,10000,15000,20000,25000,30000,35000,40000,45000,50000,100000001},{"Less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1.0435000000000001</v>
      </c>
      <c r="P3603" s="8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3">
        <f t="shared" si="340"/>
        <v>41990.790300925924</v>
      </c>
      <c r="T3603" s="13">
        <f t="shared" si="341"/>
        <v>42020.790300925924</v>
      </c>
      <c r="U3603" s="17" t="str">
        <f>LOOKUP(D3603,{0,1000,5000,10000,15000,20000,25000,30000,35000,40000,45000,50000,100000001},{"Less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1.0004999999999999</v>
      </c>
      <c r="P3604" s="8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3">
        <f t="shared" si="340"/>
        <v>42447.68609953703</v>
      </c>
      <c r="T3604" s="13">
        <f t="shared" si="341"/>
        <v>42507.68609953703</v>
      </c>
      <c r="U3604" s="17" t="str">
        <f>LOOKUP(D3604,{0,1000,5000,10000,15000,20000,25000,30000,35000,40000,45000,50000,100000001},{"Less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1.7066666666666668</v>
      </c>
      <c r="P3605" s="8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3">
        <f t="shared" si="340"/>
        <v>42283.656018518515</v>
      </c>
      <c r="T3605" s="13">
        <f t="shared" si="341"/>
        <v>42313.697685185187</v>
      </c>
      <c r="U3605" s="17" t="str">
        <f>LOOKUP(D3605,{0,1000,5000,10000,15000,20000,25000,30000,35000,40000,45000,50000,100000001},{"Less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1.1283333333333334</v>
      </c>
      <c r="P3606" s="8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3">
        <f t="shared" si="340"/>
        <v>42482.80736111111</v>
      </c>
      <c r="T3606" s="13">
        <f t="shared" si="341"/>
        <v>42489.082638888889</v>
      </c>
      <c r="U3606" s="17" t="str">
        <f>LOOKUP(D3606,{0,1000,5000,10000,15000,20000,25000,30000,35000,40000,45000,50000,100000001},{"Less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1.84</v>
      </c>
      <c r="P3607" s="8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3">
        <f t="shared" si="340"/>
        <v>42383.584791666661</v>
      </c>
      <c r="T3607" s="13">
        <f t="shared" si="341"/>
        <v>42413.584791666661</v>
      </c>
      <c r="U3607" s="17" t="str">
        <f>LOOKUP(D3607,{0,1000,5000,10000,15000,20000,25000,30000,35000,40000,45000,50000,100000001},{"Less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1.3026666666666666</v>
      </c>
      <c r="P3608" s="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3">
        <f t="shared" si="340"/>
        <v>42566.396493055552</v>
      </c>
      <c r="T3608" s="13">
        <f t="shared" si="341"/>
        <v>42596.396493055552</v>
      </c>
      <c r="U3608" s="17" t="str">
        <f>LOOKUP(D3608,{0,1000,5000,10000,15000,20000,25000,30000,35000,40000,45000,50000,100000001},{"Less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1.0545454545454545</v>
      </c>
      <c r="P3609" s="8">
        <f t="shared" si="337"/>
        <v>29</v>
      </c>
      <c r="Q3609" t="str">
        <f t="shared" si="338"/>
        <v>theater</v>
      </c>
      <c r="R3609" t="str">
        <f t="shared" si="339"/>
        <v>plays</v>
      </c>
      <c r="S3609" s="13">
        <f t="shared" si="340"/>
        <v>42338.755578703705</v>
      </c>
      <c r="T3609" s="13">
        <f t="shared" si="341"/>
        <v>42352.791666666664</v>
      </c>
      <c r="U3609" s="17" t="str">
        <f>LOOKUP(D3609,{0,1000,5000,10000,15000,20000,25000,30000,35000,40000,45000,50000,100000001},{"Less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</v>
      </c>
      <c r="P3610" s="8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3">
        <f t="shared" si="340"/>
        <v>42506.50104166667</v>
      </c>
      <c r="T3610" s="13">
        <f t="shared" si="341"/>
        <v>42538.374999999993</v>
      </c>
      <c r="U3610" s="17" t="str">
        <f>LOOKUP(D3610,{0,1000,5000,10000,15000,20000,25000,30000,35000,40000,45000,50000,100000001},{"Less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1.5331632653061225</v>
      </c>
      <c r="P3611" s="8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3">
        <f t="shared" si="340"/>
        <v>42429.783391203695</v>
      </c>
      <c r="T3611" s="13">
        <f t="shared" si="341"/>
        <v>42459.741724537038</v>
      </c>
      <c r="U3611" s="17" t="str">
        <f>LOOKUP(D3611,{0,1000,5000,10000,15000,20000,25000,30000,35000,40000,45000,50000,100000001},{"Less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1.623</v>
      </c>
      <c r="P3612" s="8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3">
        <f t="shared" si="340"/>
        <v>42203.22379629629</v>
      </c>
      <c r="T3612" s="13">
        <f t="shared" si="341"/>
        <v>42233.22379629629</v>
      </c>
      <c r="U3612" s="17" t="str">
        <f>LOOKUP(D3612,{0,1000,5000,10000,15000,20000,25000,30000,35000,40000,45000,50000,100000001},{"Less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1.36</v>
      </c>
      <c r="P3613" s="8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3">
        <f t="shared" si="340"/>
        <v>42072.162048611113</v>
      </c>
      <c r="T3613" s="13">
        <f t="shared" si="341"/>
        <v>42102.162048611113</v>
      </c>
      <c r="U3613" s="17" t="str">
        <f>LOOKUP(D3613,{0,1000,5000,10000,15000,20000,25000,30000,35000,40000,45000,50000,100000001},{"Less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1.444</v>
      </c>
      <c r="P3614" s="8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3">
        <f t="shared" si="340"/>
        <v>41789.518645833334</v>
      </c>
      <c r="T3614" s="13">
        <f t="shared" si="341"/>
        <v>41799.518645833334</v>
      </c>
      <c r="U3614" s="17" t="str">
        <f>LOOKUP(D3614,{0,1000,5000,10000,15000,20000,25000,30000,35000,40000,45000,50000,100000001},{"Less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</v>
      </c>
      <c r="P3615" s="8">
        <f t="shared" si="337"/>
        <v>62.5</v>
      </c>
      <c r="Q3615" t="str">
        <f t="shared" si="338"/>
        <v>theater</v>
      </c>
      <c r="R3615" t="str">
        <f t="shared" si="339"/>
        <v>plays</v>
      </c>
      <c r="S3615" s="13">
        <f t="shared" si="340"/>
        <v>41788.381643518514</v>
      </c>
      <c r="T3615" s="13">
        <f t="shared" si="341"/>
        <v>41818.381643518514</v>
      </c>
      <c r="U3615" s="17" t="str">
        <f>LOOKUP(D3615,{0,1000,5000,10000,15000,20000,25000,30000,35000,40000,45000,50000,100000001},{"Less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1.008</v>
      </c>
      <c r="P3616" s="8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3">
        <f t="shared" si="340"/>
        <v>42143.833518518521</v>
      </c>
      <c r="T3616" s="13">
        <f t="shared" si="341"/>
        <v>42173.833518518521</v>
      </c>
      <c r="U3616" s="17" t="str">
        <f>LOOKUP(D3616,{0,1000,5000,10000,15000,20000,25000,30000,35000,40000,45000,50000,100000001},{"Less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1.0680000000000001</v>
      </c>
      <c r="P3617" s="8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3">
        <f t="shared" si="340"/>
        <v>42318.385370370372</v>
      </c>
      <c r="T3617" s="13">
        <f t="shared" si="341"/>
        <v>42348.385370370372</v>
      </c>
      <c r="U3617" s="17" t="str">
        <f>LOOKUP(D3617,{0,1000,5000,10000,15000,20000,25000,30000,35000,40000,45000,50000,100000001},{"Less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1.248</v>
      </c>
      <c r="P3618" s="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3">
        <f t="shared" si="340"/>
        <v>42052.741481481477</v>
      </c>
      <c r="T3618" s="13">
        <f t="shared" si="341"/>
        <v>42082.699814814812</v>
      </c>
      <c r="U3618" s="17" t="str">
        <f>LOOKUP(D3618,{0,1000,5000,10000,15000,20000,25000,30000,35000,40000,45000,50000,100000001},{"Less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1.1891891891891893</v>
      </c>
      <c r="P3619" s="8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3">
        <f t="shared" si="340"/>
        <v>42779.401956018519</v>
      </c>
      <c r="T3619" s="13">
        <f t="shared" si="341"/>
        <v>42793.791666666664</v>
      </c>
      <c r="U3619" s="17" t="str">
        <f>LOOKUP(D3619,{0,1000,5000,10000,15000,20000,25000,30000,35000,40000,45000,50000,100000001},{"Less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1.01</v>
      </c>
      <c r="P3620" s="8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3">
        <f t="shared" si="340"/>
        <v>42128.419560185182</v>
      </c>
      <c r="T3620" s="13">
        <f t="shared" si="341"/>
        <v>42158.419560185182</v>
      </c>
      <c r="U3620" s="17" t="str">
        <f>LOOKUP(D3620,{0,1000,5000,10000,15000,20000,25000,30000,35000,40000,45000,50000,100000001},{"Less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1.1299999999999999</v>
      </c>
      <c r="P3621" s="8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3">
        <f t="shared" si="340"/>
        <v>42660.92391203704</v>
      </c>
      <c r="T3621" s="13">
        <f t="shared" si="341"/>
        <v>42693.708333333336</v>
      </c>
      <c r="U3621" s="17" t="str">
        <f>LOOKUP(D3621,{0,1000,5000,10000,15000,20000,25000,30000,35000,40000,45000,50000,100000001},{"Less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1.0519047619047619</v>
      </c>
      <c r="P3622" s="8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3">
        <f t="shared" si="340"/>
        <v>42037.72987268518</v>
      </c>
      <c r="T3622" s="13">
        <f t="shared" si="341"/>
        <v>42067.958333333336</v>
      </c>
      <c r="U3622" s="17" t="str">
        <f>LOOKUP(D3622,{0,1000,5000,10000,15000,20000,25000,30000,35000,40000,45000,50000,100000001},{"Less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1.0973333333333333</v>
      </c>
      <c r="P3623" s="8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3">
        <f t="shared" si="340"/>
        <v>42619.727361111109</v>
      </c>
      <c r="T3623" s="13">
        <f t="shared" si="341"/>
        <v>42643.666666666664</v>
      </c>
      <c r="U3623" s="17" t="str">
        <f>LOOKUP(D3623,{0,1000,5000,10000,15000,20000,25000,30000,35000,40000,45000,50000,100000001},{"Less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1.00099</v>
      </c>
      <c r="P3624" s="8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3">
        <f t="shared" si="340"/>
        <v>41877.013553240737</v>
      </c>
      <c r="T3624" s="13">
        <f t="shared" si="341"/>
        <v>41909.932638888888</v>
      </c>
      <c r="U3624" s="17" t="str">
        <f>LOOKUP(D3624,{0,1000,5000,10000,15000,20000,25000,30000,35000,40000,45000,50000,100000001},{"Less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1.2</v>
      </c>
      <c r="P3625" s="8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3">
        <f t="shared" si="340"/>
        <v>41828.528587962959</v>
      </c>
      <c r="T3625" s="13">
        <f t="shared" si="341"/>
        <v>41846.083333333328</v>
      </c>
      <c r="U3625" s="17" t="str">
        <f>LOOKUP(D3625,{0,1000,5000,10000,15000,20000,25000,30000,35000,40000,45000,50000,100000001},{"Less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1.0493333333333332</v>
      </c>
      <c r="P3626" s="8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3">
        <f t="shared" si="340"/>
        <v>42545.565856481473</v>
      </c>
      <c r="T3626" s="13">
        <f t="shared" si="341"/>
        <v>42605.565856481473</v>
      </c>
      <c r="U3626" s="17" t="str">
        <f>LOOKUP(D3626,{0,1000,5000,10000,15000,20000,25000,30000,35000,40000,45000,50000,100000001},{"Less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1.0266666666666666</v>
      </c>
      <c r="P3627" s="8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3">
        <f t="shared" si="340"/>
        <v>42157.444178240738</v>
      </c>
      <c r="T3627" s="13">
        <f t="shared" si="341"/>
        <v>42187.444178240738</v>
      </c>
      <c r="U3627" s="17" t="str">
        <f>LOOKUP(D3627,{0,1000,5000,10000,15000,20000,25000,30000,35000,40000,45000,50000,100000001},{"Less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1.0182500000000001</v>
      </c>
      <c r="P3628" s="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3">
        <f t="shared" si="340"/>
        <v>41846.458993055552</v>
      </c>
      <c r="T3628" s="13">
        <f t="shared" si="341"/>
        <v>41867.458993055552</v>
      </c>
      <c r="U3628" s="17" t="str">
        <f>LOOKUP(D3628,{0,1000,5000,10000,15000,20000,25000,30000,35000,40000,45000,50000,100000001},{"Less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</v>
      </c>
      <c r="P3629" s="8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3">
        <f t="shared" si="340"/>
        <v>42460.533414351848</v>
      </c>
      <c r="T3629" s="13">
        <f t="shared" si="341"/>
        <v>42510.957638888889</v>
      </c>
      <c r="U3629" s="17" t="str">
        <f>LOOKUP(D3629,{0,1000,5000,10000,15000,20000,25000,30000,35000,40000,45000,50000,100000001},{"Less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 s="8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3">
        <f t="shared" si="340"/>
        <v>42291.6249537037</v>
      </c>
      <c r="T3630" s="13">
        <f t="shared" si="341"/>
        <v>42351.666620370372</v>
      </c>
      <c r="U3630" s="17" t="str">
        <f>LOOKUP(D3630,{0,1000,5000,10000,15000,20000,25000,30000,35000,40000,45000,50000,100000001},{"Less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1.9999999999999999E-6</v>
      </c>
      <c r="P3631" s="8">
        <f t="shared" si="337"/>
        <v>1</v>
      </c>
      <c r="Q3631" t="str">
        <f t="shared" si="338"/>
        <v>theater</v>
      </c>
      <c r="R3631" t="str">
        <f t="shared" si="339"/>
        <v>musical</v>
      </c>
      <c r="S3631" s="13">
        <f t="shared" si="340"/>
        <v>42436.886157407404</v>
      </c>
      <c r="T3631" s="13">
        <f t="shared" si="341"/>
        <v>42495.499999999993</v>
      </c>
      <c r="U3631" s="17" t="str">
        <f>LOOKUP(D3631,{0,1000,5000,10000,15000,20000,25000,30000,35000,40000,45000,50000,100000001},{"Less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3.3333333333333332E-4</v>
      </c>
      <c r="P3632" s="8">
        <f t="shared" si="337"/>
        <v>1</v>
      </c>
      <c r="Q3632" t="str">
        <f t="shared" si="338"/>
        <v>theater</v>
      </c>
      <c r="R3632" t="str">
        <f t="shared" si="339"/>
        <v>musical</v>
      </c>
      <c r="S3632" s="13">
        <f t="shared" si="340"/>
        <v>41942.638773148145</v>
      </c>
      <c r="T3632" s="13">
        <f t="shared" si="341"/>
        <v>41972.680439814816</v>
      </c>
      <c r="U3632" s="17" t="str">
        <f>LOOKUP(D3632,{0,1000,5000,10000,15000,20000,25000,30000,35000,40000,45000,50000,100000001},{"Less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0.51023391812865493</v>
      </c>
      <c r="P3633" s="8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3">
        <f t="shared" si="340"/>
        <v>41880.54510416666</v>
      </c>
      <c r="T3633" s="13">
        <f t="shared" si="341"/>
        <v>41904.957638888889</v>
      </c>
      <c r="U3633" s="17" t="str">
        <f>LOOKUP(D3633,{0,1000,5000,10000,15000,20000,25000,30000,35000,40000,45000,50000,100000001},{"Less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0.2</v>
      </c>
      <c r="P3634" s="8">
        <f t="shared" si="337"/>
        <v>100</v>
      </c>
      <c r="Q3634" t="str">
        <f t="shared" si="338"/>
        <v>theater</v>
      </c>
      <c r="R3634" t="str">
        <f t="shared" si="339"/>
        <v>musical</v>
      </c>
      <c r="S3634" s="13">
        <f t="shared" si="340"/>
        <v>41946.728576388887</v>
      </c>
      <c r="T3634" s="13">
        <f t="shared" si="341"/>
        <v>41966.728576388887</v>
      </c>
      <c r="U3634" s="17" t="str">
        <f>LOOKUP(D3634,{0,1000,5000,10000,15000,20000,25000,30000,35000,40000,45000,50000,100000001},{"Less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0.35239999999999999</v>
      </c>
      <c r="P3635" s="8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3">
        <f t="shared" si="340"/>
        <v>42649.415127314809</v>
      </c>
      <c r="T3635" s="13">
        <f t="shared" si="341"/>
        <v>42692.833333333336</v>
      </c>
      <c r="U3635" s="17" t="str">
        <f>LOOKUP(D3635,{0,1000,5000,10000,15000,20000,25000,30000,35000,40000,45000,50000,100000001},{"Less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4.2466666666666666E-2</v>
      </c>
      <c r="P3636" s="8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3">
        <f t="shared" si="340"/>
        <v>42700.958032407405</v>
      </c>
      <c r="T3636" s="13">
        <f t="shared" si="341"/>
        <v>42748.957638888889</v>
      </c>
      <c r="U3636" s="17" t="str">
        <f>LOOKUP(D3636,{0,1000,5000,10000,15000,20000,25000,30000,35000,40000,45000,50000,100000001},{"Less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0.36457142857142855</v>
      </c>
      <c r="P3637" s="8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3">
        <f t="shared" si="340"/>
        <v>42450.674490740734</v>
      </c>
      <c r="T3637" s="13">
        <f t="shared" si="341"/>
        <v>42480.674490740734</v>
      </c>
      <c r="U3637" s="17" t="str">
        <f>LOOKUP(D3637,{0,1000,5000,10000,15000,20000,25000,30000,35000,40000,45000,50000,100000001},{"Less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 s="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3">
        <f t="shared" si="340"/>
        <v>42226.486446759263</v>
      </c>
      <c r="T3638" s="13">
        <f t="shared" si="341"/>
        <v>42261.486446759263</v>
      </c>
      <c r="U3638" s="17" t="str">
        <f>LOOKUP(D3638,{0,1000,5000,10000,15000,20000,25000,30000,35000,40000,45000,50000,100000001},{"Less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0.30866666666666664</v>
      </c>
      <c r="P3639" s="8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3">
        <f t="shared" si="340"/>
        <v>41975.492303240739</v>
      </c>
      <c r="T3639" s="13">
        <f t="shared" si="341"/>
        <v>42005.492303240739</v>
      </c>
      <c r="U3639" s="17" t="str">
        <f>LOOKUP(D3639,{0,1000,5000,10000,15000,20000,25000,30000,35000,40000,45000,50000,100000001},{"Less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6.545454545454546E-2</v>
      </c>
      <c r="P3640" s="8">
        <f t="shared" si="337"/>
        <v>108</v>
      </c>
      <c r="Q3640" t="str">
        <f t="shared" si="338"/>
        <v>theater</v>
      </c>
      <c r="R3640" t="str">
        <f t="shared" si="339"/>
        <v>musical</v>
      </c>
      <c r="S3640" s="13">
        <f t="shared" si="340"/>
        <v>42053.464490740742</v>
      </c>
      <c r="T3640" s="13">
        <f t="shared" si="341"/>
        <v>42113.42282407407</v>
      </c>
      <c r="U3640" s="17" t="str">
        <f>LOOKUP(D3640,{0,1000,5000,10000,15000,20000,25000,30000,35000,40000,45000,50000,100000001},{"Less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4.0000000000000003E-5</v>
      </c>
      <c r="P3641" s="8">
        <f t="shared" si="337"/>
        <v>1</v>
      </c>
      <c r="Q3641" t="str">
        <f t="shared" si="338"/>
        <v>theater</v>
      </c>
      <c r="R3641" t="str">
        <f t="shared" si="339"/>
        <v>musical</v>
      </c>
      <c r="S3641" s="13">
        <f t="shared" si="340"/>
        <v>42590.468819444439</v>
      </c>
      <c r="T3641" s="13">
        <f t="shared" si="341"/>
        <v>42650.424305555549</v>
      </c>
      <c r="U3641" s="17" t="str">
        <f>LOOKUP(D3641,{0,1000,5000,10000,15000,20000,25000,30000,35000,40000,45000,50000,100000001},{"Less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5.5E-2</v>
      </c>
      <c r="P3642" s="8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3">
        <f t="shared" si="340"/>
        <v>42104.573263888888</v>
      </c>
      <c r="T3642" s="13">
        <f t="shared" si="341"/>
        <v>42134.573263888888</v>
      </c>
      <c r="U3642" s="17" t="str">
        <f>LOOKUP(D3642,{0,1000,5000,10000,15000,20000,25000,30000,35000,40000,45000,50000,100000001},{"Less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 s="8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3">
        <f t="shared" si="340"/>
        <v>41899.418738425928</v>
      </c>
      <c r="T3643" s="13">
        <f t="shared" si="341"/>
        <v>41917</v>
      </c>
      <c r="U3643" s="17" t="str">
        <f>LOOKUP(D3643,{0,1000,5000,10000,15000,20000,25000,30000,35000,40000,45000,50000,100000001},{"Less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2.1428571428571429E-2</v>
      </c>
      <c r="P3644" s="8">
        <f t="shared" si="337"/>
        <v>7.5</v>
      </c>
      <c r="Q3644" t="str">
        <f t="shared" si="338"/>
        <v>theater</v>
      </c>
      <c r="R3644" t="str">
        <f t="shared" si="339"/>
        <v>musical</v>
      </c>
      <c r="S3644" s="13">
        <f t="shared" si="340"/>
        <v>42297.607951388891</v>
      </c>
      <c r="T3644" s="13">
        <f t="shared" si="341"/>
        <v>42338.499999999993</v>
      </c>
      <c r="U3644" s="17" t="str">
        <f>LOOKUP(D3644,{0,1000,5000,10000,15000,20000,25000,30000,35000,40000,45000,50000,100000001},{"Less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 s="8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3">
        <f t="shared" si="340"/>
        <v>42284.935636574075</v>
      </c>
      <c r="T3645" s="13">
        <f t="shared" si="341"/>
        <v>42324.977303240739</v>
      </c>
      <c r="U3645" s="17" t="str">
        <f>LOOKUP(D3645,{0,1000,5000,10000,15000,20000,25000,30000,35000,40000,45000,50000,100000001},{"Less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0.16420000000000001</v>
      </c>
      <c r="P3646" s="8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3">
        <f t="shared" si="340"/>
        <v>42409.033414351848</v>
      </c>
      <c r="T3646" s="13">
        <f t="shared" si="341"/>
        <v>42436.999305555553</v>
      </c>
      <c r="U3646" s="17" t="str">
        <f>LOOKUP(D3646,{0,1000,5000,10000,15000,20000,25000,30000,35000,40000,45000,50000,100000001},{"Less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1E-3</v>
      </c>
      <c r="P3647" s="8">
        <f t="shared" si="337"/>
        <v>1</v>
      </c>
      <c r="Q3647" t="str">
        <f t="shared" si="338"/>
        <v>theater</v>
      </c>
      <c r="R3647" t="str">
        <f t="shared" si="339"/>
        <v>musical</v>
      </c>
      <c r="S3647" s="13">
        <f t="shared" si="340"/>
        <v>42665.762013888881</v>
      </c>
      <c r="T3647" s="13">
        <f t="shared" si="341"/>
        <v>42695.803680555553</v>
      </c>
      <c r="U3647" s="17" t="str">
        <f>LOOKUP(D3647,{0,1000,5000,10000,15000,20000,25000,30000,35000,40000,45000,50000,100000001},{"Less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4.8099999999999997E-2</v>
      </c>
      <c r="P3648" s="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3">
        <f t="shared" si="340"/>
        <v>42140.21298611111</v>
      </c>
      <c r="T3648" s="13">
        <f t="shared" si="341"/>
        <v>42171.770833333336</v>
      </c>
      <c r="U3648" s="17" t="str">
        <f>LOOKUP(D3648,{0,1000,5000,10000,15000,20000,25000,30000,35000,40000,45000,50000,100000001},{"Less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0.06</v>
      </c>
      <c r="P3649" s="8">
        <f t="shared" si="337"/>
        <v>15</v>
      </c>
      <c r="Q3649" t="str">
        <f t="shared" si="338"/>
        <v>theater</v>
      </c>
      <c r="R3649" t="str">
        <f t="shared" si="339"/>
        <v>musical</v>
      </c>
      <c r="S3649" s="13">
        <f t="shared" si="340"/>
        <v>42598.540821759256</v>
      </c>
      <c r="T3649" s="13">
        <f t="shared" si="341"/>
        <v>42643.540821759256</v>
      </c>
      <c r="U3649" s="17" t="str">
        <f>LOOKUP(D3649,{0,1000,5000,10000,15000,20000,25000,30000,35000,40000,45000,50000,100000001},{"Less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36"/>
        <v>1.003825</v>
      </c>
      <c r="P3650" s="8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3">
        <f t="shared" si="340"/>
        <v>41887.083854166667</v>
      </c>
      <c r="T3650" s="13">
        <f t="shared" si="341"/>
        <v>41917.083854166667</v>
      </c>
      <c r="U3650" s="17" t="str">
        <f>LOOKUP(D3650,{0,1000,5000,10000,15000,20000,25000,30000,35000,40000,45000,50000,100000001},{"Less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342">E3651/D3651</f>
        <v>1.04</v>
      </c>
      <c r="P3651" s="8">
        <f t="shared" ref="P3651:P3714" si="343">E3651/L3651</f>
        <v>97.5</v>
      </c>
      <c r="Q3651" t="str">
        <f t="shared" ref="Q3651:Q3714" si="344">LEFT(N3651,SEARCH("/",N3651)-1)</f>
        <v>theater</v>
      </c>
      <c r="R3651" t="str">
        <f t="shared" ref="R3651:R3714" si="345">MID(N3651,SEARCH("/",N3651)+1,255)</f>
        <v>plays</v>
      </c>
      <c r="S3651" s="13">
        <f t="shared" ref="S3651:S3714" si="346">(((J3651/60)/60)/24)+DATE(1970,1,1)+(-5/24)</f>
        <v>41780.504560185182</v>
      </c>
      <c r="T3651" s="13">
        <f t="shared" ref="T3651:T3714" si="347">(((I3651/60)/60)/24)+DATE(1970,1,1)+(-5/24)</f>
        <v>41806.504560185182</v>
      </c>
      <c r="U3651" s="17" t="str">
        <f>LOOKUP(D3651,{0,1000,5000,10000,15000,20000,25000,30000,35000,40000,45000,50000,100000001},{"Less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</v>
      </c>
      <c r="P3652" s="8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3">
        <f t="shared" si="346"/>
        <v>42381.270648148151</v>
      </c>
      <c r="T3652" s="13">
        <f t="shared" si="347"/>
        <v>42402.270648148151</v>
      </c>
      <c r="U3652" s="17" t="str">
        <f>LOOKUP(D3652,{0,1000,5000,10000,15000,20000,25000,30000,35000,40000,45000,50000,100000001},{"Less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1.04</v>
      </c>
      <c r="P3653" s="8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3">
        <f t="shared" si="346"/>
        <v>41828.437986111108</v>
      </c>
      <c r="T3653" s="13">
        <f t="shared" si="347"/>
        <v>41861.457638888889</v>
      </c>
      <c r="U3653" s="17" t="str">
        <f>LOOKUP(D3653,{0,1000,5000,10000,15000,20000,25000,30000,35000,40000,45000,50000,100000001},{"Less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2.5066666666666668</v>
      </c>
      <c r="P3654" s="8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3">
        <f t="shared" si="346"/>
        <v>42596.436365740738</v>
      </c>
      <c r="T3654" s="13">
        <f t="shared" si="347"/>
        <v>42606.957638888889</v>
      </c>
      <c r="U3654" s="17" t="str">
        <f>LOOKUP(D3654,{0,1000,5000,10000,15000,20000,25000,30000,35000,40000,45000,50000,100000001},{"Less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1.0049999999999999</v>
      </c>
      <c r="P3655" s="8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3">
        <f t="shared" si="346"/>
        <v>42191.155173611107</v>
      </c>
      <c r="T3655" s="13">
        <f t="shared" si="347"/>
        <v>42221.155173611107</v>
      </c>
      <c r="U3655" s="17" t="str">
        <f>LOOKUP(D3655,{0,1000,5000,10000,15000,20000,25000,30000,35000,40000,45000,50000,100000001},{"Less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1.744</v>
      </c>
      <c r="P3656" s="8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3">
        <f t="shared" si="346"/>
        <v>42440.20817129629</v>
      </c>
      <c r="T3656" s="13">
        <f t="shared" si="347"/>
        <v>42463.499999999993</v>
      </c>
      <c r="U3656" s="17" t="str">
        <f>LOOKUP(D3656,{0,1000,5000,10000,15000,20000,25000,30000,35000,40000,45000,50000,100000001},{"Less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1.1626000000000001</v>
      </c>
      <c r="P3657" s="8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3">
        <f t="shared" si="346"/>
        <v>42173.594884259255</v>
      </c>
      <c r="T3657" s="13">
        <f t="shared" si="347"/>
        <v>42203.082638888889</v>
      </c>
      <c r="U3657" s="17" t="str">
        <f>LOOKUP(D3657,{0,1000,5000,10000,15000,20000,25000,30000,35000,40000,45000,50000,100000001},{"Less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1.0582</v>
      </c>
      <c r="P3658" s="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3">
        <f t="shared" si="346"/>
        <v>42737.70180555556</v>
      </c>
      <c r="T3658" s="13">
        <f t="shared" si="347"/>
        <v>42767.749305555553</v>
      </c>
      <c r="U3658" s="17" t="str">
        <f>LOOKUP(D3658,{0,1000,5000,10000,15000,20000,25000,30000,35000,40000,45000,50000,100000001},{"Less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1.1074999999999999</v>
      </c>
      <c r="P3659" s="8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3">
        <f t="shared" si="346"/>
        <v>42499.421516203707</v>
      </c>
      <c r="T3659" s="13">
        <f t="shared" si="347"/>
        <v>42522.695833333331</v>
      </c>
      <c r="U3659" s="17" t="str">
        <f>LOOKUP(D3659,{0,1000,5000,10000,15000,20000,25000,30000,35000,40000,45000,50000,100000001},{"Less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1.0066666666666666</v>
      </c>
      <c r="P3660" s="8">
        <f t="shared" si="343"/>
        <v>75.5</v>
      </c>
      <c r="Q3660" t="str">
        <f t="shared" si="344"/>
        <v>theater</v>
      </c>
      <c r="R3660" t="str">
        <f t="shared" si="345"/>
        <v>plays</v>
      </c>
      <c r="S3660" s="13">
        <f t="shared" si="346"/>
        <v>41775.650231481479</v>
      </c>
      <c r="T3660" s="13">
        <f t="shared" si="347"/>
        <v>41821.957638888889</v>
      </c>
      <c r="U3660" s="17" t="str">
        <f>LOOKUP(D3660,{0,1000,5000,10000,15000,20000,25000,30000,35000,40000,45000,50000,100000001},{"Less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1.0203333333333333</v>
      </c>
      <c r="P3661" s="8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3">
        <f t="shared" si="346"/>
        <v>42055.068865740737</v>
      </c>
      <c r="T3661" s="13">
        <f t="shared" si="347"/>
        <v>42082.402083333327</v>
      </c>
      <c r="U3661" s="17" t="str">
        <f>LOOKUP(D3661,{0,1000,5000,10000,15000,20000,25000,30000,35000,40000,45000,50000,100000001},{"Less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</v>
      </c>
      <c r="P3662" s="8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3">
        <f t="shared" si="346"/>
        <v>41971.672743055555</v>
      </c>
      <c r="T3662" s="13">
        <f t="shared" si="347"/>
        <v>41996.672743055555</v>
      </c>
      <c r="U3662" s="17" t="str">
        <f>LOOKUP(D3662,{0,1000,5000,10000,15000,20000,25000,30000,35000,40000,45000,50000,100000001},{"Less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1.1100000000000001</v>
      </c>
      <c r="P3663" s="8">
        <f t="shared" si="343"/>
        <v>92.5</v>
      </c>
      <c r="Q3663" t="str">
        <f t="shared" si="344"/>
        <v>theater</v>
      </c>
      <c r="R3663" t="str">
        <f t="shared" si="345"/>
        <v>plays</v>
      </c>
      <c r="S3663" s="13">
        <f t="shared" si="346"/>
        <v>42447.688333333332</v>
      </c>
      <c r="T3663" s="13">
        <f t="shared" si="347"/>
        <v>42469.958333333336</v>
      </c>
      <c r="U3663" s="17" t="str">
        <f>LOOKUP(D3663,{0,1000,5000,10000,15000,20000,25000,30000,35000,40000,45000,50000,100000001},{"Less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1.0142500000000001</v>
      </c>
      <c r="P3664" s="8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3">
        <f t="shared" si="346"/>
        <v>42064.011736111112</v>
      </c>
      <c r="T3664" s="13">
        <f t="shared" si="347"/>
        <v>42093.97006944444</v>
      </c>
      <c r="U3664" s="17" t="str">
        <f>LOOKUP(D3664,{0,1000,5000,10000,15000,20000,25000,30000,35000,40000,45000,50000,100000001},{"Less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1.04</v>
      </c>
      <c r="P3665" s="8">
        <f t="shared" si="343"/>
        <v>26</v>
      </c>
      <c r="Q3665" t="str">
        <f t="shared" si="344"/>
        <v>theater</v>
      </c>
      <c r="R3665" t="str">
        <f t="shared" si="345"/>
        <v>plays</v>
      </c>
      <c r="S3665" s="13">
        <f t="shared" si="346"/>
        <v>42665.243402777771</v>
      </c>
      <c r="T3665" s="13">
        <f t="shared" si="347"/>
        <v>42725.285069444442</v>
      </c>
      <c r="U3665" s="17" t="str">
        <f>LOOKUP(D3665,{0,1000,5000,10000,15000,20000,25000,30000,35000,40000,45000,50000,100000001},{"Less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1.09375</v>
      </c>
      <c r="P3666" s="8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3">
        <f t="shared" si="346"/>
        <v>42523.04038194444</v>
      </c>
      <c r="T3666" s="13">
        <f t="shared" si="347"/>
        <v>42537.04038194444</v>
      </c>
      <c r="U3666" s="17" t="str">
        <f>LOOKUP(D3666,{0,1000,5000,10000,15000,20000,25000,30000,35000,40000,45000,50000,100000001},{"Less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1.1516129032258065</v>
      </c>
      <c r="P3667" s="8">
        <f t="shared" si="343"/>
        <v>51</v>
      </c>
      <c r="Q3667" t="str">
        <f t="shared" si="344"/>
        <v>theater</v>
      </c>
      <c r="R3667" t="str">
        <f t="shared" si="345"/>
        <v>plays</v>
      </c>
      <c r="S3667" s="13">
        <f t="shared" si="346"/>
        <v>42294.59979166666</v>
      </c>
      <c r="T3667" s="13">
        <f t="shared" si="347"/>
        <v>42305.620833333327</v>
      </c>
      <c r="U3667" s="17" t="str">
        <f>LOOKUP(D3667,{0,1000,5000,10000,15000,20000,25000,30000,35000,40000,45000,50000,100000001},{"Less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</v>
      </c>
      <c r="P3668" s="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3">
        <f t="shared" si="346"/>
        <v>41822.696550925924</v>
      </c>
      <c r="T3668" s="13">
        <f t="shared" si="347"/>
        <v>41844.083333333328</v>
      </c>
      <c r="U3668" s="17" t="str">
        <f>LOOKUP(D3668,{0,1000,5000,10000,15000,20000,25000,30000,35000,40000,45000,50000,100000001},{"Less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1.0317033333333334</v>
      </c>
      <c r="P3669" s="8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3">
        <f t="shared" si="346"/>
        <v>42173.761793981481</v>
      </c>
      <c r="T3669" s="13">
        <f t="shared" si="347"/>
        <v>42203.761793981481</v>
      </c>
      <c r="U3669" s="17" t="str">
        <f>LOOKUP(D3669,{0,1000,5000,10000,15000,20000,25000,30000,35000,40000,45000,50000,100000001},{"Less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1.0349999999999999</v>
      </c>
      <c r="P3670" s="8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3">
        <f t="shared" si="346"/>
        <v>42185.347824074073</v>
      </c>
      <c r="T3670" s="13">
        <f t="shared" si="347"/>
        <v>42208.564583333333</v>
      </c>
      <c r="U3670" s="17" t="str">
        <f>LOOKUP(D3670,{0,1000,5000,10000,15000,20000,25000,30000,35000,40000,45000,50000,100000001},{"Less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1.3819999999999999</v>
      </c>
      <c r="P3671" s="8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3">
        <f t="shared" si="346"/>
        <v>42136.466863425921</v>
      </c>
      <c r="T3671" s="13">
        <f t="shared" si="347"/>
        <v>42166.466863425921</v>
      </c>
      <c r="U3671" s="17" t="str">
        <f>LOOKUP(D3671,{0,1000,5000,10000,15000,20000,25000,30000,35000,40000,45000,50000,100000001},{"Less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1.0954545454545455</v>
      </c>
      <c r="P3672" s="8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3">
        <f t="shared" si="346"/>
        <v>42142.305682870363</v>
      </c>
      <c r="T3672" s="13">
        <f t="shared" si="347"/>
        <v>42155.749999999993</v>
      </c>
      <c r="U3672" s="17" t="str">
        <f>LOOKUP(D3672,{0,1000,5000,10000,15000,20000,25000,30000,35000,40000,45000,50000,100000001},{"Less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1.0085714285714287</v>
      </c>
      <c r="P3673" s="8">
        <f t="shared" si="343"/>
        <v>88.25</v>
      </c>
      <c r="Q3673" t="str">
        <f t="shared" si="344"/>
        <v>theater</v>
      </c>
      <c r="R3673" t="str">
        <f t="shared" si="345"/>
        <v>plays</v>
      </c>
      <c r="S3673" s="13">
        <f t="shared" si="346"/>
        <v>41820.419756944444</v>
      </c>
      <c r="T3673" s="13">
        <f t="shared" si="347"/>
        <v>41840.957638888889</v>
      </c>
      <c r="U3673" s="17" t="str">
        <f>LOOKUP(D3673,{0,1000,5000,10000,15000,20000,25000,30000,35000,40000,45000,50000,100000001},{"Less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1.0153333333333334</v>
      </c>
      <c r="P3674" s="8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3">
        <f t="shared" si="346"/>
        <v>41878.738240740735</v>
      </c>
      <c r="T3674" s="13">
        <f t="shared" si="347"/>
        <v>41908.738240740735</v>
      </c>
      <c r="U3674" s="17" t="str">
        <f>LOOKUP(D3674,{0,1000,5000,10000,15000,20000,25000,30000,35000,40000,45000,50000,100000001},{"Less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1.13625</v>
      </c>
      <c r="P3675" s="8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3">
        <f t="shared" si="346"/>
        <v>41914.086770833332</v>
      </c>
      <c r="T3675" s="13">
        <f t="shared" si="347"/>
        <v>41948.327777777777</v>
      </c>
      <c r="U3675" s="17" t="str">
        <f>LOOKUP(D3675,{0,1000,5000,10000,15000,20000,25000,30000,35000,40000,45000,50000,100000001},{"Less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</v>
      </c>
      <c r="P3676" s="8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3">
        <f t="shared" si="346"/>
        <v>42556.664687499993</v>
      </c>
      <c r="T3676" s="13">
        <f t="shared" si="347"/>
        <v>42616.664687499993</v>
      </c>
      <c r="U3676" s="17" t="str">
        <f>LOOKUP(D3676,{0,1000,5000,10000,15000,20000,25000,30000,35000,40000,45000,50000,100000001},{"Less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1.4</v>
      </c>
      <c r="P3677" s="8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3">
        <f t="shared" si="346"/>
        <v>42493.388680555552</v>
      </c>
      <c r="T3677" s="13">
        <f t="shared" si="347"/>
        <v>42505.749999999993</v>
      </c>
      <c r="U3677" s="17" t="str">
        <f>LOOKUP(D3677,{0,1000,5000,10000,15000,20000,25000,30000,35000,40000,45000,50000,100000001},{"Less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1.2875000000000001</v>
      </c>
      <c r="P3678" s="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3">
        <f t="shared" si="346"/>
        <v>41876.607453703698</v>
      </c>
      <c r="T3678" s="13">
        <f t="shared" si="347"/>
        <v>41894.607453703698</v>
      </c>
      <c r="U3678" s="17" t="str">
        <f>LOOKUP(D3678,{0,1000,5000,10000,15000,20000,25000,30000,35000,40000,45000,50000,100000001},{"Less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1.0290416666666666</v>
      </c>
      <c r="P3679" s="8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3">
        <f t="shared" si="346"/>
        <v>41802.365949074068</v>
      </c>
      <c r="T3679" s="13">
        <f t="shared" si="347"/>
        <v>41822.957638888889</v>
      </c>
      <c r="U3679" s="17" t="str">
        <f>LOOKUP(D3679,{0,1000,5000,10000,15000,20000,25000,30000,35000,40000,45000,50000,100000001},{"Less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1.0249999999999999</v>
      </c>
      <c r="P3680" s="8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3">
        <f t="shared" si="346"/>
        <v>42120.322893518511</v>
      </c>
      <c r="T3680" s="13">
        <f t="shared" si="347"/>
        <v>42155.322893518511</v>
      </c>
      <c r="U3680" s="17" t="str">
        <f>LOOKUP(D3680,{0,1000,5000,10000,15000,20000,25000,30000,35000,40000,45000,50000,100000001},{"Less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1.101</v>
      </c>
      <c r="P3681" s="8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3">
        <f t="shared" si="346"/>
        <v>41786.553020833329</v>
      </c>
      <c r="T3681" s="13">
        <f t="shared" si="347"/>
        <v>41820.999305555553</v>
      </c>
      <c r="U3681" s="17" t="str">
        <f>LOOKUP(D3681,{0,1000,5000,10000,15000,20000,25000,30000,35000,40000,45000,50000,100000001},{"Less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1.1276666666666666</v>
      </c>
      <c r="P3682" s="8">
        <f t="shared" si="343"/>
        <v>99.5</v>
      </c>
      <c r="Q3682" t="str">
        <f t="shared" si="344"/>
        <v>theater</v>
      </c>
      <c r="R3682" t="str">
        <f t="shared" si="345"/>
        <v>plays</v>
      </c>
      <c r="S3682" s="13">
        <f t="shared" si="346"/>
        <v>42627.245763888881</v>
      </c>
      <c r="T3682" s="13">
        <f t="shared" si="347"/>
        <v>42648.245763888881</v>
      </c>
      <c r="U3682" s="17" t="str">
        <f>LOOKUP(D3682,{0,1000,5000,10000,15000,20000,25000,30000,35000,40000,45000,50000,100000001},{"Less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1.119</v>
      </c>
      <c r="P3683" s="8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3">
        <f t="shared" si="346"/>
        <v>42374.443171296291</v>
      </c>
      <c r="T3683" s="13">
        <f t="shared" si="347"/>
        <v>42384.443171296291</v>
      </c>
      <c r="U3683" s="17" t="str">
        <f>LOOKUP(D3683,{0,1000,5000,10000,15000,20000,25000,30000,35000,40000,45000,50000,100000001},{"Less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1.3919999999999999</v>
      </c>
      <c r="P3684" s="8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3">
        <f t="shared" si="346"/>
        <v>41772.477060185185</v>
      </c>
      <c r="T3684" s="13">
        <f t="shared" si="347"/>
        <v>41806.082638888889</v>
      </c>
      <c r="U3684" s="17" t="str">
        <f>LOOKUP(D3684,{0,1000,5000,10000,15000,20000,25000,30000,35000,40000,45000,50000,100000001},{"Less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1.1085714285714285</v>
      </c>
      <c r="P3685" s="8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3">
        <f t="shared" si="346"/>
        <v>42632.908518518518</v>
      </c>
      <c r="T3685" s="13">
        <f t="shared" si="347"/>
        <v>42662.908518518518</v>
      </c>
      <c r="U3685" s="17" t="str">
        <f>LOOKUP(D3685,{0,1000,5000,10000,15000,20000,25000,30000,35000,40000,45000,50000,100000001},{"Less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1.3906666666666667</v>
      </c>
      <c r="P3686" s="8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3">
        <f t="shared" si="346"/>
        <v>42218.97206018518</v>
      </c>
      <c r="T3686" s="13">
        <f t="shared" si="347"/>
        <v>42248.97206018518</v>
      </c>
      <c r="U3686" s="17" t="str">
        <f>LOOKUP(D3686,{0,1000,5000,10000,15000,20000,25000,30000,35000,40000,45000,50000,100000001},{"Less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1.0569999999999999</v>
      </c>
      <c r="P3687" s="8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3">
        <f t="shared" si="346"/>
        <v>41753.384942129625</v>
      </c>
      <c r="T3687" s="13">
        <f t="shared" si="347"/>
        <v>41778.666666666664</v>
      </c>
      <c r="U3687" s="17" t="str">
        <f>LOOKUP(D3687,{0,1000,5000,10000,15000,20000,25000,30000,35000,40000,45000,50000,100000001},{"Less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1.0142857142857142</v>
      </c>
      <c r="P3688" s="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3">
        <f t="shared" si="346"/>
        <v>42230.454398148147</v>
      </c>
      <c r="T3688" s="13">
        <f t="shared" si="347"/>
        <v>42244.957638888889</v>
      </c>
      <c r="U3688" s="17" t="str">
        <f>LOOKUP(D3688,{0,1000,5000,10000,15000,20000,25000,30000,35000,40000,45000,50000,100000001},{"Less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1.0024500000000001</v>
      </c>
      <c r="P3689" s="8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3">
        <f t="shared" si="346"/>
        <v>41787.009895833333</v>
      </c>
      <c r="T3689" s="13">
        <f t="shared" si="347"/>
        <v>41817.009895833333</v>
      </c>
      <c r="U3689" s="17" t="str">
        <f>LOOKUP(D3689,{0,1000,5000,10000,15000,20000,25000,30000,35000,40000,45000,50000,100000001},{"Less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1.0916666666666666</v>
      </c>
      <c r="P3690" s="8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3">
        <f t="shared" si="346"/>
        <v>41829.578749999993</v>
      </c>
      <c r="T3690" s="13">
        <f t="shared" si="347"/>
        <v>41859.578749999993</v>
      </c>
      <c r="U3690" s="17" t="str">
        <f>LOOKUP(D3690,{0,1000,5000,10000,15000,20000,25000,30000,35000,40000,45000,50000,100000001},{"Less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1.1833333333333333</v>
      </c>
      <c r="P3691" s="8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3">
        <f t="shared" si="346"/>
        <v>42147.61850694444</v>
      </c>
      <c r="T3691" s="13">
        <f t="shared" si="347"/>
        <v>42176.725694444445</v>
      </c>
      <c r="U3691" s="17" t="str">
        <f>LOOKUP(D3691,{0,1000,5000,10000,15000,20000,25000,30000,35000,40000,45000,50000,100000001},{"Less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1.2</v>
      </c>
      <c r="P3692" s="8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3">
        <f t="shared" si="346"/>
        <v>41940.389849537038</v>
      </c>
      <c r="T3692" s="13">
        <f t="shared" si="347"/>
        <v>41970.431516203702</v>
      </c>
      <c r="U3692" s="17" t="str">
        <f>LOOKUP(D3692,{0,1000,5000,10000,15000,20000,25000,30000,35000,40000,45000,50000,100000001},{"Less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1.2796000000000001</v>
      </c>
      <c r="P3693" s="8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3">
        <f t="shared" si="346"/>
        <v>42020.492233796293</v>
      </c>
      <c r="T3693" s="13">
        <f t="shared" si="347"/>
        <v>42064.999305555553</v>
      </c>
      <c r="U3693" s="17" t="str">
        <f>LOOKUP(D3693,{0,1000,5000,10000,15000,20000,25000,30000,35000,40000,45000,50000,100000001},{"Less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1.26</v>
      </c>
      <c r="P3694" s="8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3">
        <f t="shared" si="346"/>
        <v>41891.756701388884</v>
      </c>
      <c r="T3694" s="13">
        <f t="shared" si="347"/>
        <v>41900.791666666664</v>
      </c>
      <c r="U3694" s="17" t="str">
        <f>LOOKUP(D3694,{0,1000,5000,10000,15000,20000,25000,30000,35000,40000,45000,50000,100000001},{"Less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1.2912912912912913</v>
      </c>
      <c r="P3695" s="8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3">
        <f t="shared" si="346"/>
        <v>42308.98297453703</v>
      </c>
      <c r="T3695" s="13">
        <f t="shared" si="347"/>
        <v>42338.729166666664</v>
      </c>
      <c r="U3695" s="17" t="str">
        <f>LOOKUP(D3695,{0,1000,5000,10000,15000,20000,25000,30000,35000,40000,45000,50000,100000001},{"Less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1.0742857142857143</v>
      </c>
      <c r="P3696" s="8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3">
        <f t="shared" si="346"/>
        <v>42489.925543981481</v>
      </c>
      <c r="T3696" s="13">
        <f t="shared" si="347"/>
        <v>42526.874999999993</v>
      </c>
      <c r="U3696" s="17" t="str">
        <f>LOOKUP(D3696,{0,1000,5000,10000,15000,20000,25000,30000,35000,40000,45000,50000,100000001},{"Less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1.00125</v>
      </c>
      <c r="P3697" s="8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3">
        <f t="shared" si="346"/>
        <v>41995.662152777775</v>
      </c>
      <c r="T3697" s="13">
        <f t="shared" si="347"/>
        <v>42015.662152777775</v>
      </c>
      <c r="U3697" s="17" t="str">
        <f>LOOKUP(D3697,{0,1000,5000,10000,15000,20000,25000,30000,35000,40000,45000,50000,100000001},{"Less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1.55</v>
      </c>
      <c r="P3698" s="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3">
        <f t="shared" si="346"/>
        <v>41988.408749999995</v>
      </c>
      <c r="T3698" s="13">
        <f t="shared" si="347"/>
        <v>42048.408749999995</v>
      </c>
      <c r="U3698" s="17" t="str">
        <f>LOOKUP(D3698,{0,1000,5000,10000,15000,20000,25000,30000,35000,40000,45000,50000,100000001},{"Less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1.08</v>
      </c>
      <c r="P3699" s="8">
        <f t="shared" si="343"/>
        <v>72</v>
      </c>
      <c r="Q3699" t="str">
        <f t="shared" si="344"/>
        <v>theater</v>
      </c>
      <c r="R3699" t="str">
        <f t="shared" si="345"/>
        <v>plays</v>
      </c>
      <c r="S3699" s="13">
        <f t="shared" si="346"/>
        <v>42479.2575</v>
      </c>
      <c r="T3699" s="13">
        <f t="shared" si="347"/>
        <v>42500.2575</v>
      </c>
      <c r="U3699" s="17" t="str">
        <f>LOOKUP(D3699,{0,1000,5000,10000,15000,20000,25000,30000,35000,40000,45000,50000,100000001},{"Less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1.1052</v>
      </c>
      <c r="P3700" s="8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3">
        <f t="shared" si="346"/>
        <v>42401.598229166666</v>
      </c>
      <c r="T3700" s="13">
        <f t="shared" si="347"/>
        <v>42431.598229166666</v>
      </c>
      <c r="U3700" s="17" t="str">
        <f>LOOKUP(D3700,{0,1000,5000,10000,15000,20000,25000,30000,35000,40000,45000,50000,100000001},{"Less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1.008</v>
      </c>
      <c r="P3701" s="8">
        <f t="shared" si="343"/>
        <v>63</v>
      </c>
      <c r="Q3701" t="str">
        <f t="shared" si="344"/>
        <v>theater</v>
      </c>
      <c r="R3701" t="str">
        <f t="shared" si="345"/>
        <v>plays</v>
      </c>
      <c r="S3701" s="13">
        <f t="shared" si="346"/>
        <v>41897.393703703703</v>
      </c>
      <c r="T3701" s="13">
        <f t="shared" si="347"/>
        <v>41927.393703703703</v>
      </c>
      <c r="U3701" s="17" t="str">
        <f>LOOKUP(D3701,{0,1000,5000,10000,15000,20000,25000,30000,35000,40000,45000,50000,100000001},{"Less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1.212</v>
      </c>
      <c r="P3702" s="8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3">
        <f t="shared" si="346"/>
        <v>41882.37731481481</v>
      </c>
      <c r="T3702" s="13">
        <f t="shared" si="347"/>
        <v>41912.458333333328</v>
      </c>
      <c r="U3702" s="17" t="str">
        <f>LOOKUP(D3702,{0,1000,5000,10000,15000,20000,25000,30000,35000,40000,45000,50000,100000001},{"Less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1.0033333333333334</v>
      </c>
      <c r="P3703" s="8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3">
        <f t="shared" si="346"/>
        <v>42129.333252314813</v>
      </c>
      <c r="T3703" s="13">
        <f t="shared" si="347"/>
        <v>42159.333252314813</v>
      </c>
      <c r="U3703" s="17" t="str">
        <f>LOOKUP(D3703,{0,1000,5000,10000,15000,20000,25000,30000,35000,40000,45000,50000,100000001},{"Less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1.0916666666666666</v>
      </c>
      <c r="P3704" s="8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3">
        <f t="shared" si="346"/>
        <v>42524.329675925925</v>
      </c>
      <c r="T3704" s="13">
        <f t="shared" si="347"/>
        <v>42561.749305555553</v>
      </c>
      <c r="U3704" s="17" t="str">
        <f>LOOKUP(D3704,{0,1000,5000,10000,15000,20000,25000,30000,35000,40000,45000,50000,100000001},{"Less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1.2342857142857142</v>
      </c>
      <c r="P3705" s="8">
        <f t="shared" si="343"/>
        <v>43.2</v>
      </c>
      <c r="Q3705" t="str">
        <f t="shared" si="344"/>
        <v>theater</v>
      </c>
      <c r="R3705" t="str">
        <f t="shared" si="345"/>
        <v>plays</v>
      </c>
      <c r="S3705" s="13">
        <f t="shared" si="346"/>
        <v>42556.296157407407</v>
      </c>
      <c r="T3705" s="13">
        <f t="shared" si="347"/>
        <v>42595.082638888889</v>
      </c>
      <c r="U3705" s="17" t="str">
        <f>LOOKUP(D3705,{0,1000,5000,10000,15000,20000,25000,30000,35000,40000,45000,50000,100000001},{"Less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1.3633666666666666</v>
      </c>
      <c r="P3706" s="8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3">
        <f t="shared" si="346"/>
        <v>42461.481412037036</v>
      </c>
      <c r="T3706" s="13">
        <f t="shared" si="347"/>
        <v>42521.481412037036</v>
      </c>
      <c r="U3706" s="17" t="str">
        <f>LOOKUP(D3706,{0,1000,5000,10000,15000,20000,25000,30000,35000,40000,45000,50000,100000001},{"Less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1.0346657233816767</v>
      </c>
      <c r="P3707" s="8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3">
        <f t="shared" si="346"/>
        <v>41792.334652777776</v>
      </c>
      <c r="T3707" s="13">
        <f t="shared" si="347"/>
        <v>41813.541666666664</v>
      </c>
      <c r="U3707" s="17" t="str">
        <f>LOOKUP(D3707,{0,1000,5000,10000,15000,20000,25000,30000,35000,40000,45000,50000,100000001},{"Less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1.2133333333333334</v>
      </c>
      <c r="P3708" s="8">
        <f t="shared" si="343"/>
        <v>140</v>
      </c>
      <c r="Q3708" t="str">
        <f t="shared" si="344"/>
        <v>theater</v>
      </c>
      <c r="R3708" t="str">
        <f t="shared" si="345"/>
        <v>plays</v>
      </c>
      <c r="S3708" s="13">
        <f t="shared" si="346"/>
        <v>41879.705428240741</v>
      </c>
      <c r="T3708" s="13">
        <f t="shared" si="347"/>
        <v>41894.705428240741</v>
      </c>
      <c r="U3708" s="17" t="str">
        <f>LOOKUP(D3708,{0,1000,5000,10000,15000,20000,25000,30000,35000,40000,45000,50000,100000001},{"Less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1.86</v>
      </c>
      <c r="P3709" s="8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3">
        <f t="shared" si="346"/>
        <v>42551.840023148143</v>
      </c>
      <c r="T3709" s="13">
        <f t="shared" si="347"/>
        <v>42573.018055555549</v>
      </c>
      <c r="U3709" s="17" t="str">
        <f>LOOKUP(D3709,{0,1000,5000,10000,15000,20000,25000,30000,35000,40000,45000,50000,100000001},{"Less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</v>
      </c>
      <c r="P3710" s="8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3">
        <f t="shared" si="346"/>
        <v>41809.933865740735</v>
      </c>
      <c r="T3710" s="13">
        <f t="shared" si="347"/>
        <v>41823.933865740735</v>
      </c>
      <c r="U3710" s="17" t="str">
        <f>LOOKUP(D3710,{0,1000,5000,10000,15000,20000,25000,30000,35000,40000,45000,50000,100000001},{"Less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1.0825</v>
      </c>
      <c r="P3711" s="8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3">
        <f t="shared" si="346"/>
        <v>41785.499374999999</v>
      </c>
      <c r="T3711" s="13">
        <f t="shared" si="347"/>
        <v>41815.499374999999</v>
      </c>
      <c r="U3711" s="17" t="str">
        <f>LOOKUP(D3711,{0,1000,5000,10000,15000,20000,25000,30000,35000,40000,45000,50000,100000001},{"Less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1.4115384615384616</v>
      </c>
      <c r="P3712" s="8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3">
        <f t="shared" si="346"/>
        <v>42072.367916666662</v>
      </c>
      <c r="T3712" s="13">
        <f t="shared" si="347"/>
        <v>42097.367916666662</v>
      </c>
      <c r="U3712" s="17" t="str">
        <f>LOOKUP(D3712,{0,1000,5000,10000,15000,20000,25000,30000,35000,40000,45000,50000,100000001},{"Less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1.1399999999999999</v>
      </c>
      <c r="P3713" s="8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3">
        <f t="shared" si="346"/>
        <v>41779.5158912037</v>
      </c>
      <c r="T3713" s="13">
        <f t="shared" si="347"/>
        <v>41805.458333333328</v>
      </c>
      <c r="U3713" s="17" t="str">
        <f>LOOKUP(D3713,{0,1000,5000,10000,15000,20000,25000,30000,35000,40000,45000,50000,100000001},{"Less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2"/>
        <v>1.5373333333333334</v>
      </c>
      <c r="P3714" s="8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3">
        <f t="shared" si="346"/>
        <v>42133.963738425926</v>
      </c>
      <c r="T3714" s="13">
        <f t="shared" si="347"/>
        <v>42155.082638888889</v>
      </c>
      <c r="U3714" s="17" t="str">
        <f>LOOKUP(D3714,{0,1000,5000,10000,15000,20000,25000,30000,35000,40000,45000,50000,100000001},{"Less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348">E3715/D3715</f>
        <v>1.0149999999999999</v>
      </c>
      <c r="P3715" s="8">
        <f t="shared" ref="P3715:P3778" si="349">E3715/L3715</f>
        <v>106.84210526315789</v>
      </c>
      <c r="Q3715" t="str">
        <f t="shared" ref="Q3715:Q3778" si="350">LEFT(N3715,SEARCH("/",N3715)-1)</f>
        <v>theater</v>
      </c>
      <c r="R3715" t="str">
        <f t="shared" ref="R3715:R3778" si="351">MID(N3715,SEARCH("/",N3715)+1,255)</f>
        <v>plays</v>
      </c>
      <c r="S3715" s="13">
        <f t="shared" ref="S3715:S3778" si="352">(((J3715/60)/60)/24)+DATE(1970,1,1)+(-5/24)</f>
        <v>42505.529699074068</v>
      </c>
      <c r="T3715" s="13">
        <f t="shared" ref="T3715:T3778" si="353">(((I3715/60)/60)/24)+DATE(1970,1,1)+(-5/24)</f>
        <v>42525.529699074068</v>
      </c>
      <c r="U3715" s="17" t="str">
        <f>LOOKUP(D3715,{0,1000,5000,10000,15000,20000,25000,30000,35000,40000,45000,50000,100000001},{"Less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1.0235000000000001</v>
      </c>
      <c r="P3716" s="8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3">
        <f t="shared" si="352"/>
        <v>42118.347997685189</v>
      </c>
      <c r="T3716" s="13">
        <f t="shared" si="353"/>
        <v>42149.957638888889</v>
      </c>
      <c r="U3716" s="17" t="str">
        <f>LOOKUP(D3716,{0,1000,5000,10000,15000,20000,25000,30000,35000,40000,45000,50000,100000001},{"Less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1.0257142857142858</v>
      </c>
      <c r="P3717" s="8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3">
        <f t="shared" si="352"/>
        <v>42036.787256944437</v>
      </c>
      <c r="T3717" s="13">
        <f t="shared" si="353"/>
        <v>42094.327777777777</v>
      </c>
      <c r="U3717" s="17" t="str">
        <f>LOOKUP(D3717,{0,1000,5000,10000,15000,20000,25000,30000,35000,40000,45000,50000,100000001},{"Less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1.5575000000000001</v>
      </c>
      <c r="P3718" s="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3">
        <f t="shared" si="352"/>
        <v>42360.679502314808</v>
      </c>
      <c r="T3718" s="13">
        <f t="shared" si="353"/>
        <v>42390.679502314808</v>
      </c>
      <c r="U3718" s="17" t="str">
        <f>LOOKUP(D3718,{0,1000,5000,10000,15000,20000,25000,30000,35000,40000,45000,50000,100000001},{"Less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1.0075000000000001</v>
      </c>
      <c r="P3719" s="8">
        <f t="shared" si="349"/>
        <v>310</v>
      </c>
      <c r="Q3719" t="str">
        <f t="shared" si="350"/>
        <v>theater</v>
      </c>
      <c r="R3719" t="str">
        <f t="shared" si="351"/>
        <v>plays</v>
      </c>
      <c r="S3719" s="13">
        <f t="shared" si="352"/>
        <v>42102.657974537033</v>
      </c>
      <c r="T3719" s="13">
        <f t="shared" si="353"/>
        <v>42133.657974537033</v>
      </c>
      <c r="U3719" s="17" t="str">
        <f>LOOKUP(D3719,{0,1000,5000,10000,15000,20000,25000,30000,35000,40000,45000,50000,100000001},{"Less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2.3940000000000001</v>
      </c>
      <c r="P3720" s="8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3">
        <f t="shared" si="352"/>
        <v>42032.507812499993</v>
      </c>
      <c r="T3720" s="13">
        <f t="shared" si="353"/>
        <v>42062.507812499993</v>
      </c>
      <c r="U3720" s="17" t="str">
        <f>LOOKUP(D3720,{0,1000,5000,10000,15000,20000,25000,30000,35000,40000,45000,50000,100000001},{"Less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2.1</v>
      </c>
      <c r="P3721" s="8">
        <f t="shared" si="349"/>
        <v>105</v>
      </c>
      <c r="Q3721" t="str">
        <f t="shared" si="350"/>
        <v>theater</v>
      </c>
      <c r="R3721" t="str">
        <f t="shared" si="351"/>
        <v>plays</v>
      </c>
      <c r="S3721" s="13">
        <f t="shared" si="352"/>
        <v>42147.521597222221</v>
      </c>
      <c r="T3721" s="13">
        <f t="shared" si="353"/>
        <v>42177.521597222221</v>
      </c>
      <c r="U3721" s="17" t="str">
        <f>LOOKUP(D3721,{0,1000,5000,10000,15000,20000,25000,30000,35000,40000,45000,50000,100000001},{"Less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1.0451515151515152</v>
      </c>
      <c r="P3722" s="8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3">
        <f t="shared" si="352"/>
        <v>42165.784791666665</v>
      </c>
      <c r="T3722" s="13">
        <f t="shared" si="353"/>
        <v>42187.784791666665</v>
      </c>
      <c r="U3722" s="17" t="str">
        <f>LOOKUP(D3722,{0,1000,5000,10000,15000,20000,25000,30000,35000,40000,45000,50000,100000001},{"Less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1.008</v>
      </c>
      <c r="P3723" s="8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3">
        <f t="shared" si="352"/>
        <v>41927.727824074071</v>
      </c>
      <c r="T3723" s="13">
        <f t="shared" si="353"/>
        <v>41948.769490740735</v>
      </c>
      <c r="U3723" s="17" t="str">
        <f>LOOKUP(D3723,{0,1000,5000,10000,15000,20000,25000,30000,35000,40000,45000,50000,100000001},{"Less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1.1120000000000001</v>
      </c>
      <c r="P3724" s="8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3">
        <f t="shared" si="352"/>
        <v>42381.463506944441</v>
      </c>
      <c r="T3724" s="13">
        <f t="shared" si="353"/>
        <v>42411.749305555553</v>
      </c>
      <c r="U3724" s="17" t="str">
        <f>LOOKUP(D3724,{0,1000,5000,10000,15000,20000,25000,30000,35000,40000,45000,50000,100000001},{"Less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1.0204444444444445</v>
      </c>
      <c r="P3725" s="8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3">
        <f t="shared" si="352"/>
        <v>41943.544699074075</v>
      </c>
      <c r="T3725" s="13">
        <f t="shared" si="353"/>
        <v>41973.586365740739</v>
      </c>
      <c r="U3725" s="17" t="str">
        <f>LOOKUP(D3725,{0,1000,5000,10000,15000,20000,25000,30000,35000,40000,45000,50000,100000001},{"Less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1.0254767441860466</v>
      </c>
      <c r="P3726" s="8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3">
        <f t="shared" si="352"/>
        <v>42465.283101851855</v>
      </c>
      <c r="T3726" s="13">
        <f t="shared" si="353"/>
        <v>42494.749999999993</v>
      </c>
      <c r="U3726" s="17" t="str">
        <f>LOOKUP(D3726,{0,1000,5000,10000,15000,20000,25000,30000,35000,40000,45000,50000,100000001},{"Less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1.27</v>
      </c>
      <c r="P3727" s="8">
        <f t="shared" si="349"/>
        <v>25.4</v>
      </c>
      <c r="Q3727" t="str">
        <f t="shared" si="350"/>
        <v>theater</v>
      </c>
      <c r="R3727" t="str">
        <f t="shared" si="351"/>
        <v>plays</v>
      </c>
      <c r="S3727" s="13">
        <f t="shared" si="352"/>
        <v>42401.736886574072</v>
      </c>
      <c r="T3727" s="13">
        <f t="shared" si="353"/>
        <v>42418.687499999993</v>
      </c>
      <c r="U3727" s="17" t="str">
        <f>LOOKUP(D3727,{0,1000,5000,10000,15000,20000,25000,30000,35000,40000,45000,50000,100000001},{"Less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3.3870588235294119</v>
      </c>
      <c r="P3728" s="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3">
        <f t="shared" si="352"/>
        <v>42461.932534722226</v>
      </c>
      <c r="T3728" s="13">
        <f t="shared" si="353"/>
        <v>42489.666666666664</v>
      </c>
      <c r="U3728" s="17" t="str">
        <f>LOOKUP(D3728,{0,1000,5000,10000,15000,20000,25000,30000,35000,40000,45000,50000,100000001},{"Less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1.0075000000000001</v>
      </c>
      <c r="P3729" s="8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3">
        <f t="shared" si="352"/>
        <v>42632.139976851853</v>
      </c>
      <c r="T3729" s="13">
        <f t="shared" si="353"/>
        <v>42662.996527777774</v>
      </c>
      <c r="U3729" s="17" t="str">
        <f>LOOKUP(D3729,{0,1000,5000,10000,15000,20000,25000,30000,35000,40000,45000,50000,100000001},{"Less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9.3100000000000002E-2</v>
      </c>
      <c r="P3730" s="8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3">
        <f t="shared" si="352"/>
        <v>42204.962685185186</v>
      </c>
      <c r="T3730" s="13">
        <f t="shared" si="353"/>
        <v>42234.962685185186</v>
      </c>
      <c r="U3730" s="17" t="str">
        <f>LOOKUP(D3730,{0,1000,5000,10000,15000,20000,25000,30000,35000,40000,45000,50000,100000001},{"Less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7.2400000000000006E-2</v>
      </c>
      <c r="P3731" s="8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3">
        <f t="shared" si="352"/>
        <v>42040.996666666666</v>
      </c>
      <c r="T3731" s="13">
        <f t="shared" si="353"/>
        <v>42085.954999999994</v>
      </c>
      <c r="U3731" s="17" t="str">
        <f>LOOKUP(D3731,{0,1000,5000,10000,15000,20000,25000,30000,35000,40000,45000,50000,100000001},{"Less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0.1</v>
      </c>
      <c r="P3732" s="8">
        <f t="shared" si="349"/>
        <v>100</v>
      </c>
      <c r="Q3732" t="str">
        <f t="shared" si="350"/>
        <v>theater</v>
      </c>
      <c r="R3732" t="str">
        <f t="shared" si="351"/>
        <v>plays</v>
      </c>
      <c r="S3732" s="13">
        <f t="shared" si="352"/>
        <v>42203.46943287037</v>
      </c>
      <c r="T3732" s="13">
        <f t="shared" si="353"/>
        <v>42233.46943287037</v>
      </c>
      <c r="U3732" s="17" t="str">
        <f>LOOKUP(D3732,{0,1000,5000,10000,15000,20000,25000,30000,35000,40000,45000,50000,100000001},{"Less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0.11272727272727273</v>
      </c>
      <c r="P3733" s="8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3">
        <f t="shared" si="352"/>
        <v>41983.544513888883</v>
      </c>
      <c r="T3733" s="13">
        <f t="shared" si="353"/>
        <v>42013.932638888888</v>
      </c>
      <c r="U3733" s="17" t="str">
        <f>LOOKUP(D3733,{0,1000,5000,10000,15000,20000,25000,30000,35000,40000,45000,50000,100000001},{"Less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0.15411764705882353</v>
      </c>
      <c r="P3734" s="8">
        <f t="shared" si="349"/>
        <v>32.75</v>
      </c>
      <c r="Q3734" t="str">
        <f t="shared" si="350"/>
        <v>theater</v>
      </c>
      <c r="R3734" t="str">
        <f t="shared" si="351"/>
        <v>plays</v>
      </c>
      <c r="S3734" s="13">
        <f t="shared" si="352"/>
        <v>41968.469131944446</v>
      </c>
      <c r="T3734" s="13">
        <f t="shared" si="353"/>
        <v>42028.291666666664</v>
      </c>
      <c r="U3734" s="17" t="str">
        <f>LOOKUP(D3734,{0,1000,5000,10000,15000,20000,25000,30000,35000,40000,45000,50000,100000001},{"Less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 s="8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3">
        <f t="shared" si="352"/>
        <v>42102.816064814811</v>
      </c>
      <c r="T3735" s="13">
        <f t="shared" si="353"/>
        <v>42112.729166666664</v>
      </c>
      <c r="U3735" s="17" t="str">
        <f>LOOKUP(D3735,{0,1000,5000,10000,15000,20000,25000,30000,35000,40000,45000,50000,100000001},{"Less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0.28466666666666668</v>
      </c>
      <c r="P3736" s="8">
        <f t="shared" si="349"/>
        <v>61</v>
      </c>
      <c r="Q3736" t="str">
        <f t="shared" si="350"/>
        <v>theater</v>
      </c>
      <c r="R3736" t="str">
        <f t="shared" si="351"/>
        <v>plays</v>
      </c>
      <c r="S3736" s="13">
        <f t="shared" si="352"/>
        <v>42089.693240740737</v>
      </c>
      <c r="T3736" s="13">
        <f t="shared" si="353"/>
        <v>42149.693240740737</v>
      </c>
      <c r="U3736" s="17" t="str">
        <f>LOOKUP(D3736,{0,1000,5000,10000,15000,20000,25000,30000,35000,40000,45000,50000,100000001},{"Less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0.13333333333333333</v>
      </c>
      <c r="P3737" s="8">
        <f t="shared" si="349"/>
        <v>10</v>
      </c>
      <c r="Q3737" t="str">
        <f t="shared" si="350"/>
        <v>theater</v>
      </c>
      <c r="R3737" t="str">
        <f t="shared" si="351"/>
        <v>plays</v>
      </c>
      <c r="S3737" s="13">
        <f t="shared" si="352"/>
        <v>42122.484826388885</v>
      </c>
      <c r="T3737" s="13">
        <f t="shared" si="353"/>
        <v>42152.484826388885</v>
      </c>
      <c r="U3737" s="17" t="str">
        <f>LOOKUP(D3737,{0,1000,5000,10000,15000,20000,25000,30000,35000,40000,45000,50000,100000001},{"Less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6.6666666666666671E-3</v>
      </c>
      <c r="P3738" s="8">
        <f t="shared" si="349"/>
        <v>10</v>
      </c>
      <c r="Q3738" t="str">
        <f t="shared" si="350"/>
        <v>theater</v>
      </c>
      <c r="R3738" t="str">
        <f t="shared" si="351"/>
        <v>plays</v>
      </c>
      <c r="S3738" s="13">
        <f t="shared" si="352"/>
        <v>42048.503391203696</v>
      </c>
      <c r="T3738" s="13">
        <f t="shared" si="353"/>
        <v>42086.541666666664</v>
      </c>
      <c r="U3738" s="17" t="str">
        <f>LOOKUP(D3738,{0,1000,5000,10000,15000,20000,25000,30000,35000,40000,45000,50000,100000001},{"Less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0.21428571428571427</v>
      </c>
      <c r="P3739" s="8">
        <f t="shared" si="349"/>
        <v>37.5</v>
      </c>
      <c r="Q3739" t="str">
        <f t="shared" si="350"/>
        <v>theater</v>
      </c>
      <c r="R3739" t="str">
        <f t="shared" si="351"/>
        <v>plays</v>
      </c>
      <c r="S3739" s="13">
        <f t="shared" si="352"/>
        <v>42297.482673611106</v>
      </c>
      <c r="T3739" s="13">
        <f t="shared" si="353"/>
        <v>42320.082638888889</v>
      </c>
      <c r="U3739" s="17" t="str">
        <f>LOOKUP(D3739,{0,1000,5000,10000,15000,20000,25000,30000,35000,40000,45000,50000,100000001},{"Less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0.18</v>
      </c>
      <c r="P3740" s="8">
        <f t="shared" si="349"/>
        <v>45</v>
      </c>
      <c r="Q3740" t="str">
        <f t="shared" si="350"/>
        <v>theater</v>
      </c>
      <c r="R3740" t="str">
        <f t="shared" si="351"/>
        <v>plays</v>
      </c>
      <c r="S3740" s="13">
        <f t="shared" si="352"/>
        <v>41813.730381944442</v>
      </c>
      <c r="T3740" s="13">
        <f t="shared" si="353"/>
        <v>41835.708333333328</v>
      </c>
      <c r="U3740" s="17" t="str">
        <f>LOOKUP(D3740,{0,1000,5000,10000,15000,20000,25000,30000,35000,40000,45000,50000,100000001},{"Less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0.20125000000000001</v>
      </c>
      <c r="P3741" s="8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3">
        <f t="shared" si="352"/>
        <v>42548.241527777776</v>
      </c>
      <c r="T3741" s="13">
        <f t="shared" si="353"/>
        <v>42568.241527777776</v>
      </c>
      <c r="U3741" s="17" t="str">
        <f>LOOKUP(D3741,{0,1000,5000,10000,15000,20000,25000,30000,35000,40000,45000,50000,100000001},{"Less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0.17899999999999999</v>
      </c>
      <c r="P3742" s="8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3">
        <f t="shared" si="352"/>
        <v>41832.881423611107</v>
      </c>
      <c r="T3742" s="13">
        <f t="shared" si="353"/>
        <v>41862.870810185181</v>
      </c>
      <c r="U3742" s="17" t="str">
        <f>LOOKUP(D3742,{0,1000,5000,10000,15000,20000,25000,30000,35000,40000,45000,50000,100000001},{"Less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 s="8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3">
        <f t="shared" si="352"/>
        <v>42325.712384259255</v>
      </c>
      <c r="T3743" s="13">
        <f t="shared" si="353"/>
        <v>42355.712384259255</v>
      </c>
      <c r="U3743" s="17" t="str">
        <f>LOOKUP(D3743,{0,1000,5000,10000,15000,20000,25000,30000,35000,40000,45000,50000,100000001},{"Less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0.02</v>
      </c>
      <c r="P3744" s="8">
        <f t="shared" si="349"/>
        <v>25</v>
      </c>
      <c r="Q3744" t="str">
        <f t="shared" si="350"/>
        <v>theater</v>
      </c>
      <c r="R3744" t="str">
        <f t="shared" si="351"/>
        <v>plays</v>
      </c>
      <c r="S3744" s="13">
        <f t="shared" si="352"/>
        <v>41858.006296296291</v>
      </c>
      <c r="T3744" s="13">
        <f t="shared" si="353"/>
        <v>41888.006296296291</v>
      </c>
      <c r="U3744" s="17" t="str">
        <f>LOOKUP(D3744,{0,1000,5000,10000,15000,20000,25000,30000,35000,40000,45000,50000,100000001},{"Less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 s="8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3">
        <f t="shared" si="352"/>
        <v>41793.501898148148</v>
      </c>
      <c r="T3745" s="13">
        <f t="shared" si="353"/>
        <v>41823.501898148148</v>
      </c>
      <c r="U3745" s="17" t="str">
        <f>LOOKUP(D3745,{0,1000,5000,10000,15000,20000,25000,30000,35000,40000,45000,50000,100000001},{"Less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 s="8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3">
        <f t="shared" si="352"/>
        <v>41793.605925925927</v>
      </c>
      <c r="T3746" s="13">
        <f t="shared" si="353"/>
        <v>41824.957638888889</v>
      </c>
      <c r="U3746" s="17" t="str">
        <f>LOOKUP(D3746,{0,1000,5000,10000,15000,20000,25000,30000,35000,40000,45000,50000,100000001},{"Less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0.1</v>
      </c>
      <c r="P3747" s="8">
        <f t="shared" si="349"/>
        <v>10</v>
      </c>
      <c r="Q3747" t="str">
        <f t="shared" si="350"/>
        <v>theater</v>
      </c>
      <c r="R3747" t="str">
        <f t="shared" si="351"/>
        <v>plays</v>
      </c>
      <c r="S3747" s="13">
        <f t="shared" si="352"/>
        <v>41831.489606481482</v>
      </c>
      <c r="T3747" s="13">
        <f t="shared" si="353"/>
        <v>41861.489606481482</v>
      </c>
      <c r="U3747" s="17" t="str">
        <f>LOOKUP(D3747,{0,1000,5000,10000,15000,20000,25000,30000,35000,40000,45000,50000,100000001},{"Less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48" spans="1:2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2.3764705882352941E-2</v>
      </c>
      <c r="P3748" s="8">
        <f t="shared" si="349"/>
        <v>202</v>
      </c>
      <c r="Q3748" t="str">
        <f t="shared" si="350"/>
        <v>theater</v>
      </c>
      <c r="R3748" t="str">
        <f t="shared" si="351"/>
        <v>plays</v>
      </c>
      <c r="S3748" s="13">
        <f t="shared" si="352"/>
        <v>42621.18100694444</v>
      </c>
      <c r="T3748" s="13">
        <f t="shared" si="353"/>
        <v>42651.18100694444</v>
      </c>
      <c r="U3748" s="17" t="str">
        <f>LOOKUP(D3748,{0,1000,5000,10000,15000,20000,25000,30000,35000,40000,45000,50000,100000001},{"Less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0.01</v>
      </c>
      <c r="P3749" s="8">
        <f t="shared" si="349"/>
        <v>25</v>
      </c>
      <c r="Q3749" t="str">
        <f t="shared" si="350"/>
        <v>theater</v>
      </c>
      <c r="R3749" t="str">
        <f t="shared" si="351"/>
        <v>plays</v>
      </c>
      <c r="S3749" s="13">
        <f t="shared" si="352"/>
        <v>42164.091388888883</v>
      </c>
      <c r="T3749" s="13">
        <f t="shared" si="353"/>
        <v>42190.749305555553</v>
      </c>
      <c r="U3749" s="17" t="str">
        <f>LOOKUP(D3749,{0,1000,5000,10000,15000,20000,25000,30000,35000,40000,45000,50000,100000001},{"Less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1.0351999999999999</v>
      </c>
      <c r="P3750" s="8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3">
        <f t="shared" si="352"/>
        <v>42395.498101851852</v>
      </c>
      <c r="T3750" s="13">
        <f t="shared" si="353"/>
        <v>42416.040972222218</v>
      </c>
      <c r="U3750" s="17" t="str">
        <f>LOOKUP(D3750,{0,1000,5000,10000,15000,20000,25000,30000,35000,40000,45000,50000,100000001},{"Less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1.05</v>
      </c>
      <c r="P3751" s="8">
        <f t="shared" si="349"/>
        <v>75</v>
      </c>
      <c r="Q3751" t="str">
        <f t="shared" si="350"/>
        <v>theater</v>
      </c>
      <c r="R3751" t="str">
        <f t="shared" si="351"/>
        <v>musical</v>
      </c>
      <c r="S3751" s="13">
        <f t="shared" si="352"/>
        <v>42457.918842592589</v>
      </c>
      <c r="T3751" s="13">
        <f t="shared" si="353"/>
        <v>42488.957638888889</v>
      </c>
      <c r="U3751" s="17" t="str">
        <f>LOOKUP(D3751,{0,1000,5000,10000,15000,20000,25000,30000,35000,40000,45000,50000,100000001},{"Less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1.0044999999999999</v>
      </c>
      <c r="P3752" s="8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3">
        <f t="shared" si="352"/>
        <v>42016.773240740738</v>
      </c>
      <c r="T3752" s="13">
        <f t="shared" si="353"/>
        <v>42045.124305555553</v>
      </c>
      <c r="U3752" s="17" t="str">
        <f>LOOKUP(D3752,{0,1000,5000,10000,15000,20000,25000,30000,35000,40000,45000,50000,100000001},{"Less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1.3260000000000001</v>
      </c>
      <c r="P3753" s="8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3">
        <f t="shared" si="352"/>
        <v>42402.827233796292</v>
      </c>
      <c r="T3753" s="13">
        <f t="shared" si="353"/>
        <v>42462.78556712962</v>
      </c>
      <c r="U3753" s="17" t="str">
        <f>LOOKUP(D3753,{0,1000,5000,10000,15000,20000,25000,30000,35000,40000,45000,50000,100000001},{"Less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1.1299999999999999</v>
      </c>
      <c r="P3754" s="8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3">
        <f t="shared" si="352"/>
        <v>42619.594155092585</v>
      </c>
      <c r="T3754" s="13">
        <f t="shared" si="353"/>
        <v>42659.666666666664</v>
      </c>
      <c r="U3754" s="17" t="str">
        <f>LOOKUP(D3754,{0,1000,5000,10000,15000,20000,25000,30000,35000,40000,45000,50000,100000001},{"Less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1.0334000000000001</v>
      </c>
      <c r="P3755" s="8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3">
        <f t="shared" si="352"/>
        <v>42128.615740740737</v>
      </c>
      <c r="T3755" s="13">
        <f t="shared" si="353"/>
        <v>42157.791666666664</v>
      </c>
      <c r="U3755" s="17" t="str">
        <f>LOOKUP(D3755,{0,1000,5000,10000,15000,20000,25000,30000,35000,40000,45000,50000,100000001},{"Less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1.2</v>
      </c>
      <c r="P3756" s="8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3">
        <f t="shared" si="352"/>
        <v>41808.67288194444</v>
      </c>
      <c r="T3756" s="13">
        <f t="shared" si="353"/>
        <v>41845.999305555553</v>
      </c>
      <c r="U3756" s="17" t="str">
        <f>LOOKUP(D3756,{0,1000,5000,10000,15000,20000,25000,30000,35000,40000,45000,50000,100000001},{"Less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1.2963636363636364</v>
      </c>
      <c r="P3757" s="8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3">
        <f t="shared" si="352"/>
        <v>42445.658645833326</v>
      </c>
      <c r="T3757" s="13">
        <f t="shared" si="353"/>
        <v>42475.658645833326</v>
      </c>
      <c r="U3757" s="17" t="str">
        <f>LOOKUP(D3757,{0,1000,5000,10000,15000,20000,25000,30000,35000,40000,45000,50000,100000001},{"Less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1.0111111111111111</v>
      </c>
      <c r="P3758" s="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3">
        <f t="shared" si="352"/>
        <v>41771.606458333328</v>
      </c>
      <c r="T3758" s="13">
        <f t="shared" si="353"/>
        <v>41801.606458333328</v>
      </c>
      <c r="U3758" s="17" t="str">
        <f>LOOKUP(D3758,{0,1000,5000,10000,15000,20000,25000,30000,35000,40000,45000,50000,100000001},{"Less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1.0851428571428572</v>
      </c>
      <c r="P3759" s="8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3">
        <f t="shared" si="352"/>
        <v>41954.642534722218</v>
      </c>
      <c r="T3759" s="13">
        <f t="shared" si="353"/>
        <v>41974.642534722218</v>
      </c>
      <c r="U3759" s="17" t="str">
        <f>LOOKUP(D3759,{0,1000,5000,10000,15000,20000,25000,30000,35000,40000,45000,50000,100000001},{"Less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1.0233333333333334</v>
      </c>
      <c r="P3760" s="8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3">
        <f t="shared" si="352"/>
        <v>41747.26317129629</v>
      </c>
      <c r="T3760" s="13">
        <f t="shared" si="353"/>
        <v>41778</v>
      </c>
      <c r="U3760" s="17" t="str">
        <f>LOOKUP(D3760,{0,1000,5000,10000,15000,20000,25000,30000,35000,40000,45000,50000,100000001},{"Less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1.1024425000000002</v>
      </c>
      <c r="P3761" s="8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3">
        <f t="shared" si="352"/>
        <v>42181.899918981479</v>
      </c>
      <c r="T3761" s="13">
        <f t="shared" si="353"/>
        <v>42241.899918981479</v>
      </c>
      <c r="U3761" s="17" t="str">
        <f>LOOKUP(D3761,{0,1000,5000,10000,15000,20000,25000,30000,35000,40000,45000,50000,100000001},{"Less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1.010154</v>
      </c>
      <c r="P3762" s="8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3">
        <f t="shared" si="352"/>
        <v>41739.316967592589</v>
      </c>
      <c r="T3762" s="13">
        <f t="shared" si="353"/>
        <v>41764.316967592589</v>
      </c>
      <c r="U3762" s="17" t="str">
        <f>LOOKUP(D3762,{0,1000,5000,10000,15000,20000,25000,30000,35000,40000,45000,50000,100000001},{"Less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</v>
      </c>
      <c r="P3763" s="8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3">
        <f t="shared" si="352"/>
        <v>42173.258530092593</v>
      </c>
      <c r="T3763" s="13">
        <f t="shared" si="353"/>
        <v>42226.749999999993</v>
      </c>
      <c r="U3763" s="17" t="str">
        <f>LOOKUP(D3763,{0,1000,5000,10000,15000,20000,25000,30000,35000,40000,45000,50000,100000001},{"Less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1.0624</v>
      </c>
      <c r="P3764" s="8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3">
        <f t="shared" si="352"/>
        <v>42193.605196759258</v>
      </c>
      <c r="T3764" s="13">
        <f t="shared" si="353"/>
        <v>42218.605196759258</v>
      </c>
      <c r="U3764" s="17" t="str">
        <f>LOOKUP(D3764,{0,1000,5000,10000,15000,20000,25000,30000,35000,40000,45000,50000,100000001},{"Less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</v>
      </c>
      <c r="P3765" s="8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3">
        <f t="shared" si="352"/>
        <v>42065.541967592588</v>
      </c>
      <c r="T3765" s="13">
        <f t="shared" si="353"/>
        <v>42095.500300925924</v>
      </c>
      <c r="U3765" s="17" t="str">
        <f>LOOKUP(D3765,{0,1000,5000,10000,15000,20000,25000,30000,35000,40000,45000,50000,100000001},{"Less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</v>
      </c>
      <c r="P3766" s="8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3">
        <f t="shared" si="352"/>
        <v>42499.634629629632</v>
      </c>
      <c r="T3766" s="13">
        <f t="shared" si="353"/>
        <v>42518.816666666658</v>
      </c>
      <c r="U3766" s="17" t="str">
        <f>LOOKUP(D3766,{0,1000,5000,10000,15000,20000,25000,30000,35000,40000,45000,50000,100000001},{"Less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1.1345714285714286</v>
      </c>
      <c r="P3767" s="8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3">
        <f t="shared" si="352"/>
        <v>41820.568078703705</v>
      </c>
      <c r="T3767" s="13">
        <f t="shared" si="353"/>
        <v>41850.568078703705</v>
      </c>
      <c r="U3767" s="17" t="str">
        <f>LOOKUP(D3767,{0,1000,5000,10000,15000,20000,25000,30000,35000,40000,45000,50000,100000001},{"Less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1.0265010000000001</v>
      </c>
      <c r="P3768" s="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3">
        <f t="shared" si="352"/>
        <v>41787.958854166667</v>
      </c>
      <c r="T3768" s="13">
        <f t="shared" si="353"/>
        <v>41822.958854166667</v>
      </c>
      <c r="U3768" s="17" t="str">
        <f>LOOKUP(D3768,{0,1000,5000,10000,15000,20000,25000,30000,35000,40000,45000,50000,100000001},{"Less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1.1675</v>
      </c>
      <c r="P3769" s="8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3">
        <f t="shared" si="352"/>
        <v>42049.811307870368</v>
      </c>
      <c r="T3769" s="13">
        <f t="shared" si="353"/>
        <v>42063.999305555553</v>
      </c>
      <c r="U3769" s="17" t="str">
        <f>LOOKUP(D3769,{0,1000,5000,10000,15000,20000,25000,30000,35000,40000,45000,50000,100000001},{"Less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1.0765274999999999</v>
      </c>
      <c r="P3770" s="8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3">
        <f t="shared" si="352"/>
        <v>41772.519560185181</v>
      </c>
      <c r="T3770" s="13">
        <f t="shared" si="353"/>
        <v>41802.519560185181</v>
      </c>
      <c r="U3770" s="17" t="str">
        <f>LOOKUP(D3770,{0,1000,5000,10000,15000,20000,25000,30000,35000,40000,45000,50000,100000001},{"Less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</v>
      </c>
      <c r="P3771" s="8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3">
        <f t="shared" si="352"/>
        <v>42445.389803240738</v>
      </c>
      <c r="T3771" s="13">
        <f t="shared" si="353"/>
        <v>42475.389803240738</v>
      </c>
      <c r="U3771" s="17" t="str">
        <f>LOOKUP(D3771,{0,1000,5000,10000,15000,20000,25000,30000,35000,40000,45000,50000,100000001},{"Less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</v>
      </c>
      <c r="P3772" s="8">
        <f t="shared" si="349"/>
        <v>100</v>
      </c>
      <c r="Q3772" t="str">
        <f t="shared" si="350"/>
        <v>theater</v>
      </c>
      <c r="R3772" t="str">
        <f t="shared" si="351"/>
        <v>musical</v>
      </c>
      <c r="S3772" s="13">
        <f t="shared" si="352"/>
        <v>42138.722337962965</v>
      </c>
      <c r="T3772" s="13">
        <f t="shared" si="353"/>
        <v>42168.722337962965</v>
      </c>
      <c r="U3772" s="17" t="str">
        <f>LOOKUP(D3772,{0,1000,5000,10000,15000,20000,25000,30000,35000,40000,45000,50000,100000001},{"Less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1.46</v>
      </c>
      <c r="P3773" s="8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3">
        <f t="shared" si="352"/>
        <v>42493.64875</v>
      </c>
      <c r="T3773" s="13">
        <f t="shared" si="353"/>
        <v>42507.791666666664</v>
      </c>
      <c r="U3773" s="17" t="str">
        <f>LOOKUP(D3773,{0,1000,5000,10000,15000,20000,25000,30000,35000,40000,45000,50000,100000001},{"Less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1.1020000000000001</v>
      </c>
      <c r="P3774" s="8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3">
        <f t="shared" si="352"/>
        <v>42682.408634259256</v>
      </c>
      <c r="T3774" s="13">
        <f t="shared" si="353"/>
        <v>42703.041666666664</v>
      </c>
      <c r="U3774" s="17" t="str">
        <f>LOOKUP(D3774,{0,1000,5000,10000,15000,20000,25000,30000,35000,40000,45000,50000,100000001},{"Less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1.0820000000000001</v>
      </c>
      <c r="P3775" s="8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3">
        <f t="shared" si="352"/>
        <v>42655.79684027777</v>
      </c>
      <c r="T3775" s="13">
        <f t="shared" si="353"/>
        <v>42688.880555555552</v>
      </c>
      <c r="U3775" s="17" t="str">
        <f>LOOKUP(D3775,{0,1000,5000,10000,15000,20000,25000,30000,35000,40000,45000,50000,100000001},{"Less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</v>
      </c>
      <c r="P3776" s="8">
        <f t="shared" si="349"/>
        <v>100</v>
      </c>
      <c r="Q3776" t="str">
        <f t="shared" si="350"/>
        <v>theater</v>
      </c>
      <c r="R3776" t="str">
        <f t="shared" si="351"/>
        <v>musical</v>
      </c>
      <c r="S3776" s="13">
        <f t="shared" si="352"/>
        <v>42087.583969907406</v>
      </c>
      <c r="T3776" s="13">
        <f t="shared" si="353"/>
        <v>42103.583969907406</v>
      </c>
      <c r="U3776" s="17" t="str">
        <f>LOOKUP(D3776,{0,1000,5000,10000,15000,20000,25000,30000,35000,40000,45000,50000,100000001},{"Less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1.0024999999999999</v>
      </c>
      <c r="P3777" s="8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3">
        <f t="shared" si="352"/>
        <v>42075.734293981477</v>
      </c>
      <c r="T3777" s="13">
        <f t="shared" si="353"/>
        <v>42102.958333333336</v>
      </c>
      <c r="U3777" s="17" t="str">
        <f>LOOKUP(D3777,{0,1000,5000,10000,15000,20000,25000,30000,35000,40000,45000,50000,100000001},{"Less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48"/>
        <v>1.0671250000000001</v>
      </c>
      <c r="P3778" s="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3">
        <f t="shared" si="352"/>
        <v>41814.159467592588</v>
      </c>
      <c r="T3778" s="13">
        <f t="shared" si="353"/>
        <v>41851.833333333328</v>
      </c>
      <c r="U3778" s="17" t="str">
        <f>LOOKUP(D3778,{0,1000,5000,10000,15000,20000,25000,30000,35000,40000,45000,50000,100000001},{"Less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354">E3779/D3779</f>
        <v>1.4319999999999999</v>
      </c>
      <c r="P3779" s="8">
        <f t="shared" ref="P3779:P3842" si="355">E3779/L3779</f>
        <v>48.542372881355931</v>
      </c>
      <c r="Q3779" t="str">
        <f t="shared" ref="Q3779:Q3842" si="356">LEFT(N3779,SEARCH("/",N3779)-1)</f>
        <v>theater</v>
      </c>
      <c r="R3779" t="str">
        <f t="shared" ref="R3779:R3842" si="357">MID(N3779,SEARCH("/",N3779)+1,255)</f>
        <v>musical</v>
      </c>
      <c r="S3779" s="13">
        <f t="shared" ref="S3779:S3842" si="358">(((J3779/60)/60)/24)+DATE(1970,1,1)+(-5/24)</f>
        <v>41886.903020833335</v>
      </c>
      <c r="T3779" s="13">
        <f t="shared" ref="T3779:T3842" si="359">(((I3779/60)/60)/24)+DATE(1970,1,1)+(-5/24)</f>
        <v>41908.958333333328</v>
      </c>
      <c r="U3779" s="17" t="str">
        <f>LOOKUP(D3779,{0,1000,5000,10000,15000,20000,25000,30000,35000,40000,45000,50000,100000001},{"Less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1.0504166666666668</v>
      </c>
      <c r="P3780" s="8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3">
        <f t="shared" si="358"/>
        <v>41989.610879629625</v>
      </c>
      <c r="T3780" s="13">
        <f t="shared" si="359"/>
        <v>42049.610879629625</v>
      </c>
      <c r="U3780" s="17" t="str">
        <f>LOOKUP(D3780,{0,1000,5000,10000,15000,20000,25000,30000,35000,40000,45000,50000,100000001},{"Less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1.0398000000000001</v>
      </c>
      <c r="P3781" s="8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3">
        <f t="shared" si="358"/>
        <v>42425.527083333327</v>
      </c>
      <c r="T3781" s="13">
        <f t="shared" si="359"/>
        <v>42455.48541666667</v>
      </c>
      <c r="U3781" s="17" t="str">
        <f>LOOKUP(D3781,{0,1000,5000,10000,15000,20000,25000,30000,35000,40000,45000,50000,100000001},{"Less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1.2</v>
      </c>
      <c r="P3782" s="8">
        <f t="shared" si="355"/>
        <v>100</v>
      </c>
      <c r="Q3782" t="str">
        <f t="shared" si="356"/>
        <v>theater</v>
      </c>
      <c r="R3782" t="str">
        <f t="shared" si="357"/>
        <v>musical</v>
      </c>
      <c r="S3782" s="13">
        <f t="shared" si="358"/>
        <v>42166.011400462965</v>
      </c>
      <c r="T3782" s="13">
        <f t="shared" si="359"/>
        <v>42198.629166666658</v>
      </c>
      <c r="U3782" s="17" t="str">
        <f>LOOKUP(D3782,{0,1000,5000,10000,15000,20000,25000,30000,35000,40000,45000,50000,100000001},{"Less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1.0966666666666667</v>
      </c>
      <c r="P3783" s="8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3">
        <f t="shared" si="358"/>
        <v>41865.674594907403</v>
      </c>
      <c r="T3783" s="13">
        <f t="shared" si="359"/>
        <v>41890.674594907403</v>
      </c>
      <c r="U3783" s="17" t="str">
        <f>LOOKUP(D3783,{0,1000,5000,10000,15000,20000,25000,30000,35000,40000,45000,50000,100000001},{"Less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1.0175000000000001</v>
      </c>
      <c r="P3784" s="8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3">
        <f t="shared" si="358"/>
        <v>42546.653900462967</v>
      </c>
      <c r="T3784" s="13">
        <f t="shared" si="359"/>
        <v>42575.749999999993</v>
      </c>
      <c r="U3784" s="17" t="str">
        <f>LOOKUP(D3784,{0,1000,5000,10000,15000,20000,25000,30000,35000,40000,45000,50000,100000001},{"Less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1.2891666666666666</v>
      </c>
      <c r="P3785" s="8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3">
        <f t="shared" si="358"/>
        <v>42419.931944444441</v>
      </c>
      <c r="T3785" s="13">
        <f t="shared" si="359"/>
        <v>42444.458333333336</v>
      </c>
      <c r="U3785" s="17" t="str">
        <f>LOOKUP(D3785,{0,1000,5000,10000,15000,20000,25000,30000,35000,40000,45000,50000,100000001},{"Less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1.1499999999999999</v>
      </c>
      <c r="P3786" s="8">
        <f t="shared" si="355"/>
        <v>115</v>
      </c>
      <c r="Q3786" t="str">
        <f t="shared" si="356"/>
        <v>theater</v>
      </c>
      <c r="R3786" t="str">
        <f t="shared" si="357"/>
        <v>musical</v>
      </c>
      <c r="S3786" s="13">
        <f t="shared" si="358"/>
        <v>42531.772361111107</v>
      </c>
      <c r="T3786" s="13">
        <f t="shared" si="359"/>
        <v>42561.772361111107</v>
      </c>
      <c r="U3786" s="17" t="str">
        <f>LOOKUP(D3786,{0,1000,5000,10000,15000,20000,25000,30000,35000,40000,45000,50000,100000001},{"Less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1.5075000000000001</v>
      </c>
      <c r="P3787" s="8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3">
        <f t="shared" si="358"/>
        <v>42548.430196759255</v>
      </c>
      <c r="T3787" s="13">
        <f t="shared" si="359"/>
        <v>42584.210416666661</v>
      </c>
      <c r="U3787" s="17" t="str">
        <f>LOOKUP(D3787,{0,1000,5000,10000,15000,20000,25000,30000,35000,40000,45000,50000,100000001},{"Less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1.1096666666666666</v>
      </c>
      <c r="P3788" s="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3">
        <f t="shared" si="358"/>
        <v>42486.829571759255</v>
      </c>
      <c r="T3788" s="13">
        <f t="shared" si="359"/>
        <v>42516.829571759255</v>
      </c>
      <c r="U3788" s="17" t="str">
        <f>LOOKUP(D3788,{0,1000,5000,10000,15000,20000,25000,30000,35000,40000,45000,50000,100000001},{"Less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1.0028571428571429</v>
      </c>
      <c r="P3789" s="8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3">
        <f t="shared" si="358"/>
        <v>42167.326458333329</v>
      </c>
      <c r="T3789" s="13">
        <f t="shared" si="359"/>
        <v>42195.957638888889</v>
      </c>
      <c r="U3789" s="17" t="str">
        <f>LOOKUP(D3789,{0,1000,5000,10000,15000,20000,25000,30000,35000,40000,45000,50000,100000001},{"Less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6.6666666666666671E-3</v>
      </c>
      <c r="P3790" s="8">
        <f t="shared" si="355"/>
        <v>500</v>
      </c>
      <c r="Q3790" t="str">
        <f t="shared" si="356"/>
        <v>theater</v>
      </c>
      <c r="R3790" t="str">
        <f t="shared" si="357"/>
        <v>musical</v>
      </c>
      <c r="S3790" s="13">
        <f t="shared" si="358"/>
        <v>42333.487488425926</v>
      </c>
      <c r="T3790" s="13">
        <f t="shared" si="359"/>
        <v>42361.470833333333</v>
      </c>
      <c r="U3790" s="17" t="str">
        <f>LOOKUP(D3790,{0,1000,5000,10000,15000,20000,25000,30000,35000,40000,45000,50000,100000001},{"Less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3.267605633802817E-2</v>
      </c>
      <c r="P3791" s="8">
        <f t="shared" si="355"/>
        <v>29</v>
      </c>
      <c r="Q3791" t="str">
        <f t="shared" si="356"/>
        <v>theater</v>
      </c>
      <c r="R3791" t="str">
        <f t="shared" si="357"/>
        <v>musical</v>
      </c>
      <c r="S3791" s="13">
        <f t="shared" si="358"/>
        <v>42138.590486111112</v>
      </c>
      <c r="T3791" s="13">
        <f t="shared" si="359"/>
        <v>42170.590486111112</v>
      </c>
      <c r="U3791" s="17" t="str">
        <f>LOOKUP(D3791,{0,1000,5000,10000,15000,20000,25000,30000,35000,40000,45000,50000,100000001},{"Less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 s="8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3">
        <f t="shared" si="358"/>
        <v>42666.458599537036</v>
      </c>
      <c r="T3792" s="13">
        <f t="shared" si="359"/>
        <v>42696.5002662037</v>
      </c>
      <c r="U3792" s="17" t="str">
        <f>LOOKUP(D3792,{0,1000,5000,10000,15000,20000,25000,30000,35000,40000,45000,50000,100000001},{"Less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 s="8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3">
        <f t="shared" si="358"/>
        <v>41766.4837037037</v>
      </c>
      <c r="T3793" s="13">
        <f t="shared" si="359"/>
        <v>41826.4837037037</v>
      </c>
      <c r="U3793" s="17" t="str">
        <f>LOOKUP(D3793,{0,1000,5000,10000,15000,20000,25000,30000,35000,40000,45000,50000,100000001},{"Less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2.8E-3</v>
      </c>
      <c r="P3794" s="8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3">
        <f t="shared" si="358"/>
        <v>42170.238680555551</v>
      </c>
      <c r="T3794" s="13">
        <f t="shared" si="359"/>
        <v>42200.238680555551</v>
      </c>
      <c r="U3794" s="17" t="str">
        <f>LOOKUP(D3794,{0,1000,5000,10000,15000,20000,25000,30000,35000,40000,45000,50000,100000001},{"Less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0.59657142857142853</v>
      </c>
      <c r="P3795" s="8">
        <f t="shared" si="355"/>
        <v>174</v>
      </c>
      <c r="Q3795" t="str">
        <f t="shared" si="356"/>
        <v>theater</v>
      </c>
      <c r="R3795" t="str">
        <f t="shared" si="357"/>
        <v>musical</v>
      </c>
      <c r="S3795" s="13">
        <f t="shared" si="358"/>
        <v>41968.73065972222</v>
      </c>
      <c r="T3795" s="13">
        <f t="shared" si="359"/>
        <v>41989.73065972222</v>
      </c>
      <c r="U3795" s="17" t="str">
        <f>LOOKUP(D3795,{0,1000,5000,10000,15000,20000,25000,30000,35000,40000,45000,50000,100000001},{"Less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0.01</v>
      </c>
      <c r="P3796" s="8">
        <f t="shared" si="355"/>
        <v>50</v>
      </c>
      <c r="Q3796" t="str">
        <f t="shared" si="356"/>
        <v>theater</v>
      </c>
      <c r="R3796" t="str">
        <f t="shared" si="357"/>
        <v>musical</v>
      </c>
      <c r="S3796" s="13">
        <f t="shared" si="358"/>
        <v>42132.372152777774</v>
      </c>
      <c r="T3796" s="13">
        <f t="shared" si="359"/>
        <v>42162.372152777774</v>
      </c>
      <c r="U3796" s="17" t="str">
        <f>LOOKUP(D3796,{0,1000,5000,10000,15000,20000,25000,30000,35000,40000,45000,50000,100000001},{"Less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1.6666666666666666E-2</v>
      </c>
      <c r="P3797" s="8">
        <f t="shared" si="355"/>
        <v>5</v>
      </c>
      <c r="Q3797" t="str">
        <f t="shared" si="356"/>
        <v>theater</v>
      </c>
      <c r="R3797" t="str">
        <f t="shared" si="357"/>
        <v>musical</v>
      </c>
      <c r="S3797" s="13">
        <f t="shared" si="358"/>
        <v>42201.227893518517</v>
      </c>
      <c r="T3797" s="13">
        <f t="shared" si="359"/>
        <v>42244.729166666664</v>
      </c>
      <c r="U3797" s="17" t="str">
        <f>LOOKUP(D3797,{0,1000,5000,10000,15000,20000,25000,30000,35000,40000,45000,50000,100000001},{"Less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4.4444444444444447E-5</v>
      </c>
      <c r="P3798" s="8">
        <f t="shared" si="355"/>
        <v>1</v>
      </c>
      <c r="Q3798" t="str">
        <f t="shared" si="356"/>
        <v>theater</v>
      </c>
      <c r="R3798" t="str">
        <f t="shared" si="357"/>
        <v>musical</v>
      </c>
      <c r="S3798" s="13">
        <f t="shared" si="358"/>
        <v>42688.821250000001</v>
      </c>
      <c r="T3798" s="13">
        <f t="shared" si="359"/>
        <v>42748.821250000001</v>
      </c>
      <c r="U3798" s="17" t="str">
        <f>LOOKUP(D3798,{0,1000,5000,10000,15000,20000,25000,30000,35000,40000,45000,50000,100000001},{"Less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0.89666666666666661</v>
      </c>
      <c r="P3799" s="8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3">
        <f t="shared" si="358"/>
        <v>42084.673206018517</v>
      </c>
      <c r="T3799" s="13">
        <f t="shared" si="359"/>
        <v>42114.673206018517</v>
      </c>
      <c r="U3799" s="17" t="str">
        <f>LOOKUP(D3799,{0,1000,5000,10000,15000,20000,25000,30000,35000,40000,45000,50000,100000001},{"Less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1.4642857142857143E-2</v>
      </c>
      <c r="P3800" s="8">
        <f t="shared" si="355"/>
        <v>205</v>
      </c>
      <c r="Q3800" t="str">
        <f t="shared" si="356"/>
        <v>theater</v>
      </c>
      <c r="R3800" t="str">
        <f t="shared" si="357"/>
        <v>musical</v>
      </c>
      <c r="S3800" s="13">
        <f t="shared" si="358"/>
        <v>41831.514444444445</v>
      </c>
      <c r="T3800" s="13">
        <f t="shared" si="359"/>
        <v>41861.514444444445</v>
      </c>
      <c r="U3800" s="17" t="str">
        <f>LOOKUP(D3800,{0,1000,5000,10000,15000,20000,25000,30000,35000,40000,45000,50000,100000001},{"Less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4.02E-2</v>
      </c>
      <c r="P3801" s="8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3">
        <f t="shared" si="358"/>
        <v>42410.722719907404</v>
      </c>
      <c r="T3801" s="13">
        <f t="shared" si="359"/>
        <v>42440.722719907404</v>
      </c>
      <c r="U3801" s="17" t="str">
        <f>LOOKUP(D3801,{0,1000,5000,10000,15000,20000,25000,30000,35000,40000,45000,50000,100000001},{"Less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4.0045454545454544E-2</v>
      </c>
      <c r="P3802" s="8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3">
        <f t="shared" si="358"/>
        <v>41982.528738425921</v>
      </c>
      <c r="T3802" s="13">
        <f t="shared" si="359"/>
        <v>42014.999305555553</v>
      </c>
      <c r="U3802" s="17" t="str">
        <f>LOOKUP(D3802,{0,1000,5000,10000,15000,20000,25000,30000,35000,40000,45000,50000,100000001},{"Less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8.5199999999999998E-2</v>
      </c>
      <c r="P3803" s="8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3">
        <f t="shared" si="358"/>
        <v>41975.467777777776</v>
      </c>
      <c r="T3803" s="13">
        <f t="shared" si="359"/>
        <v>42006.467777777776</v>
      </c>
      <c r="U3803" s="17" t="str">
        <f>LOOKUP(D3803,{0,1000,5000,10000,15000,20000,25000,30000,35000,40000,45000,50000,100000001},{"Less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 s="8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3">
        <f t="shared" si="358"/>
        <v>42268.917893518512</v>
      </c>
      <c r="T3804" s="13">
        <f t="shared" si="359"/>
        <v>42298.917893518512</v>
      </c>
      <c r="U3804" s="17" t="str">
        <f>LOOKUP(D3804,{0,1000,5000,10000,15000,20000,25000,30000,35000,40000,45000,50000,100000001},{"Less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0.19650000000000001</v>
      </c>
      <c r="P3805" s="8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3">
        <f t="shared" si="358"/>
        <v>42403.763518518514</v>
      </c>
      <c r="T3805" s="13">
        <f t="shared" si="359"/>
        <v>42433.763518518514</v>
      </c>
      <c r="U3805" s="17" t="str">
        <f>LOOKUP(D3805,{0,1000,5000,10000,15000,20000,25000,30000,35000,40000,45000,50000,100000001},{"Less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 s="8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3">
        <f t="shared" si="358"/>
        <v>42526.801203703704</v>
      </c>
      <c r="T3806" s="13">
        <f t="shared" si="359"/>
        <v>42582.083333333336</v>
      </c>
      <c r="U3806" s="17" t="str">
        <f>LOOKUP(D3806,{0,1000,5000,10000,15000,20000,25000,30000,35000,40000,45000,50000,100000001},{"Less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2.0000000000000002E-5</v>
      </c>
      <c r="P3807" s="8">
        <f t="shared" si="355"/>
        <v>1.5</v>
      </c>
      <c r="Q3807" t="str">
        <f t="shared" si="356"/>
        <v>theater</v>
      </c>
      <c r="R3807" t="str">
        <f t="shared" si="357"/>
        <v>musical</v>
      </c>
      <c r="S3807" s="13">
        <f t="shared" si="358"/>
        <v>41849.678703703699</v>
      </c>
      <c r="T3807" s="13">
        <f t="shared" si="359"/>
        <v>41909.678703703699</v>
      </c>
      <c r="U3807" s="17" t="str">
        <f>LOOKUP(D3807,{0,1000,5000,10000,15000,20000,25000,30000,35000,40000,45000,50000,100000001},{"Less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6.6666666666666664E-4</v>
      </c>
      <c r="P3808" s="8">
        <f t="shared" si="355"/>
        <v>5</v>
      </c>
      <c r="Q3808" t="str">
        <f t="shared" si="356"/>
        <v>theater</v>
      </c>
      <c r="R3808" t="str">
        <f t="shared" si="357"/>
        <v>musical</v>
      </c>
      <c r="S3808" s="13">
        <f t="shared" si="358"/>
        <v>41799.050706018512</v>
      </c>
      <c r="T3808" s="13">
        <f t="shared" si="359"/>
        <v>41819.050706018512</v>
      </c>
      <c r="U3808" s="17" t="str">
        <f>LOOKUP(D3808,{0,1000,5000,10000,15000,20000,25000,30000,35000,40000,45000,50000,100000001},{"Less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0.30333333333333334</v>
      </c>
      <c r="P3809" s="8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3">
        <f t="shared" si="358"/>
        <v>42090.700682870367</v>
      </c>
      <c r="T3809" s="13">
        <f t="shared" si="359"/>
        <v>42097.700682870367</v>
      </c>
      <c r="U3809" s="17" t="str">
        <f>LOOKUP(D3809,{0,1000,5000,10000,15000,20000,25000,30000,35000,40000,45000,50000,100000001},{"Less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</v>
      </c>
      <c r="P3810" s="8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3">
        <f t="shared" si="358"/>
        <v>42059.24559027778</v>
      </c>
      <c r="T3810" s="13">
        <f t="shared" si="359"/>
        <v>42119.203923611109</v>
      </c>
      <c r="U3810" s="17" t="str">
        <f>LOOKUP(D3810,{0,1000,5000,10000,15000,20000,25000,30000,35000,40000,45000,50000,100000001},{"Less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1.0125</v>
      </c>
      <c r="P3811" s="8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3">
        <f t="shared" si="358"/>
        <v>41800.318368055552</v>
      </c>
      <c r="T3811" s="13">
        <f t="shared" si="359"/>
        <v>41850.75</v>
      </c>
      <c r="U3811" s="17" t="str">
        <f>LOOKUP(D3811,{0,1000,5000,10000,15000,20000,25000,30000,35000,40000,45000,50000,100000001},{"Less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1.2173333333333334</v>
      </c>
      <c r="P3812" s="8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3">
        <f t="shared" si="358"/>
        <v>42054.640717592592</v>
      </c>
      <c r="T3812" s="13">
        <f t="shared" si="359"/>
        <v>42084.599050925921</v>
      </c>
      <c r="U3812" s="17" t="str">
        <f>LOOKUP(D3812,{0,1000,5000,10000,15000,20000,25000,30000,35000,40000,45000,50000,100000001},{"Less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3.3</v>
      </c>
      <c r="P3813" s="8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3">
        <f t="shared" si="358"/>
        <v>42487.418668981474</v>
      </c>
      <c r="T3813" s="13">
        <f t="shared" si="359"/>
        <v>42521.249999999993</v>
      </c>
      <c r="U3813" s="17" t="str">
        <f>LOOKUP(D3813,{0,1000,5000,10000,15000,20000,25000,30000,35000,40000,45000,50000,100000001},{"Less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1.0954999999999999</v>
      </c>
      <c r="P3814" s="8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3">
        <f t="shared" si="358"/>
        <v>42109.542916666665</v>
      </c>
      <c r="T3814" s="13">
        <f t="shared" si="359"/>
        <v>42155.957638888889</v>
      </c>
      <c r="U3814" s="17" t="str">
        <f>LOOKUP(D3814,{0,1000,5000,10000,15000,20000,25000,30000,35000,40000,45000,50000,100000001},{"Less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1.0095190476190474</v>
      </c>
      <c r="P3815" s="8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3">
        <f t="shared" si="358"/>
        <v>42497.067372685182</v>
      </c>
      <c r="T3815" s="13">
        <f t="shared" si="359"/>
        <v>42535.696527777771</v>
      </c>
      <c r="U3815" s="17" t="str">
        <f>LOOKUP(D3815,{0,1000,5000,10000,15000,20000,25000,30000,35000,40000,45000,50000,100000001},{"Less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1.4013333333333333</v>
      </c>
      <c r="P3816" s="8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3">
        <f t="shared" si="358"/>
        <v>42058.695740740739</v>
      </c>
      <c r="T3816" s="13">
        <f t="shared" si="359"/>
        <v>42094.957638888889</v>
      </c>
      <c r="U3816" s="17" t="str">
        <f>LOOKUP(D3816,{0,1000,5000,10000,15000,20000,25000,30000,35000,40000,45000,50000,100000001},{"Less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1.0000100000000001</v>
      </c>
      <c r="P3817" s="8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3">
        <f t="shared" si="358"/>
        <v>42207.051585648143</v>
      </c>
      <c r="T3817" s="13">
        <f t="shared" si="359"/>
        <v>42236.749999999993</v>
      </c>
      <c r="U3817" s="17" t="str">
        <f>LOOKUP(D3817,{0,1000,5000,10000,15000,20000,25000,30000,35000,40000,45000,50000,100000001},{"Less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1.19238</v>
      </c>
      <c r="P3818" s="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3">
        <f t="shared" si="358"/>
        <v>41807.481747685182</v>
      </c>
      <c r="T3818" s="13">
        <f t="shared" si="359"/>
        <v>41837.481747685182</v>
      </c>
      <c r="U3818" s="17" t="str">
        <f>LOOKUP(D3818,{0,1000,5000,10000,15000,20000,25000,30000,35000,40000,45000,50000,100000001},{"Less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1.0725</v>
      </c>
      <c r="P3819" s="8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3">
        <f t="shared" si="358"/>
        <v>42284.488611111105</v>
      </c>
      <c r="T3819" s="13">
        <f t="shared" si="359"/>
        <v>42300.957638888889</v>
      </c>
      <c r="U3819" s="17" t="str">
        <f>LOOKUP(D3819,{0,1000,5000,10000,15000,20000,25000,30000,35000,40000,45000,50000,100000001},{"Less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2.2799999999999998</v>
      </c>
      <c r="P3820" s="8">
        <f t="shared" si="355"/>
        <v>57</v>
      </c>
      <c r="Q3820" t="str">
        <f t="shared" si="356"/>
        <v>theater</v>
      </c>
      <c r="R3820" t="str">
        <f t="shared" si="357"/>
        <v>plays</v>
      </c>
      <c r="S3820" s="13">
        <f t="shared" si="358"/>
        <v>42045.634050925924</v>
      </c>
      <c r="T3820" s="13">
        <f t="shared" si="359"/>
        <v>42075.592384259253</v>
      </c>
      <c r="U3820" s="17" t="str">
        <f>LOOKUP(D3820,{0,1000,5000,10000,15000,20000,25000,30000,35000,40000,45000,50000,100000001},{"Less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1.0640000000000001</v>
      </c>
      <c r="P3821" s="8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3">
        <f t="shared" si="358"/>
        <v>42184.001203703701</v>
      </c>
      <c r="T3821" s="13">
        <f t="shared" si="359"/>
        <v>42202.668055555558</v>
      </c>
      <c r="U3821" s="17" t="str">
        <f>LOOKUP(D3821,{0,1000,5000,10000,15000,20000,25000,30000,35000,40000,45000,50000,100000001},{"Less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1.4333333333333333</v>
      </c>
      <c r="P3822" s="8">
        <f t="shared" si="355"/>
        <v>21.5</v>
      </c>
      <c r="Q3822" t="str">
        <f t="shared" si="356"/>
        <v>theater</v>
      </c>
      <c r="R3822" t="str">
        <f t="shared" si="357"/>
        <v>plays</v>
      </c>
      <c r="S3822" s="13">
        <f t="shared" si="358"/>
        <v>42160.443483796298</v>
      </c>
      <c r="T3822" s="13">
        <f t="shared" si="359"/>
        <v>42190.443483796298</v>
      </c>
      <c r="U3822" s="17" t="str">
        <f>LOOKUP(D3822,{0,1000,5000,10000,15000,20000,25000,30000,35000,40000,45000,50000,100000001},{"Less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1.0454285714285714</v>
      </c>
      <c r="P3823" s="8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3">
        <f t="shared" si="358"/>
        <v>42340.972303240742</v>
      </c>
      <c r="T3823" s="13">
        <f t="shared" si="359"/>
        <v>42372.972303240742</v>
      </c>
      <c r="U3823" s="17" t="str">
        <f>LOOKUP(D3823,{0,1000,5000,10000,15000,20000,25000,30000,35000,40000,45000,50000,100000001},{"Less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1.1002000000000001</v>
      </c>
      <c r="P3824" s="8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3">
        <f t="shared" si="358"/>
        <v>42329.629826388882</v>
      </c>
      <c r="T3824" s="13">
        <f t="shared" si="359"/>
        <v>42388.749305555553</v>
      </c>
      <c r="U3824" s="17" t="str">
        <f>LOOKUP(D3824,{0,1000,5000,10000,15000,20000,25000,30000,35000,40000,45000,50000,100000001},{"Less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1.06</v>
      </c>
      <c r="P3825" s="8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3">
        <f t="shared" si="358"/>
        <v>42170.701898148145</v>
      </c>
      <c r="T3825" s="13">
        <f t="shared" si="359"/>
        <v>42204.957638888889</v>
      </c>
      <c r="U3825" s="17" t="str">
        <f>LOOKUP(D3825,{0,1000,5000,10000,15000,20000,25000,30000,35000,40000,45000,50000,100000001},{"Less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1.08</v>
      </c>
      <c r="P3826" s="8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3">
        <f t="shared" si="358"/>
        <v>42571.417858796289</v>
      </c>
      <c r="T3826" s="13">
        <f t="shared" si="359"/>
        <v>42583.361805555549</v>
      </c>
      <c r="U3826" s="17" t="str">
        <f>LOOKUP(D3826,{0,1000,5000,10000,15000,20000,25000,30000,35000,40000,45000,50000,100000001},{"Less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1.0542</v>
      </c>
      <c r="P3827" s="8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3">
        <f t="shared" si="358"/>
        <v>42150.861273148148</v>
      </c>
      <c r="T3827" s="13">
        <f t="shared" si="359"/>
        <v>42171.861273148148</v>
      </c>
      <c r="U3827" s="17" t="str">
        <f>LOOKUP(D3827,{0,1000,5000,10000,15000,20000,25000,30000,35000,40000,45000,50000,100000001},{"Less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1.1916666666666667</v>
      </c>
      <c r="P3828" s="8">
        <f t="shared" si="355"/>
        <v>27.5</v>
      </c>
      <c r="Q3828" t="str">
        <f t="shared" si="356"/>
        <v>theater</v>
      </c>
      <c r="R3828" t="str">
        <f t="shared" si="357"/>
        <v>plays</v>
      </c>
      <c r="S3828" s="13">
        <f t="shared" si="358"/>
        <v>42101.215208333328</v>
      </c>
      <c r="T3828" s="13">
        <f t="shared" si="359"/>
        <v>42131.215208333328</v>
      </c>
      <c r="U3828" s="17" t="str">
        <f>LOOKUP(D3828,{0,1000,5000,10000,15000,20000,25000,30000,35000,40000,45000,50000,100000001},{"Less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1.5266666666666666</v>
      </c>
      <c r="P3829" s="8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3">
        <f t="shared" si="358"/>
        <v>42034.719918981478</v>
      </c>
      <c r="T3829" s="13">
        <f t="shared" si="359"/>
        <v>42089.791666666664</v>
      </c>
      <c r="U3829" s="17" t="str">
        <f>LOOKUP(D3829,{0,1000,5000,10000,15000,20000,25000,30000,35000,40000,45000,50000,100000001},{"Less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</v>
      </c>
      <c r="P3830" s="8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3">
        <f t="shared" si="358"/>
        <v>41944.319293981483</v>
      </c>
      <c r="T3830" s="13">
        <f t="shared" si="359"/>
        <v>42004.360960648148</v>
      </c>
      <c r="U3830" s="17" t="str">
        <f>LOOKUP(D3830,{0,1000,5000,10000,15000,20000,25000,30000,35000,40000,45000,50000,100000001},{"Less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1.002</v>
      </c>
      <c r="P3831" s="8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3">
        <f t="shared" si="358"/>
        <v>42593.657071759262</v>
      </c>
      <c r="T3831" s="13">
        <f t="shared" si="359"/>
        <v>42613.657071759262</v>
      </c>
      <c r="U3831" s="17" t="str">
        <f>LOOKUP(D3831,{0,1000,5000,10000,15000,20000,25000,30000,35000,40000,45000,50000,100000001},{"Less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2.25</v>
      </c>
      <c r="P3832" s="8">
        <f t="shared" si="355"/>
        <v>75</v>
      </c>
      <c r="Q3832" t="str">
        <f t="shared" si="356"/>
        <v>theater</v>
      </c>
      <c r="R3832" t="str">
        <f t="shared" si="357"/>
        <v>plays</v>
      </c>
      <c r="S3832" s="13">
        <f t="shared" si="358"/>
        <v>42503.532534722217</v>
      </c>
      <c r="T3832" s="13">
        <f t="shared" si="359"/>
        <v>42517.532534722217</v>
      </c>
      <c r="U3832" s="17" t="str">
        <f>LOOKUP(D3832,{0,1000,5000,10000,15000,20000,25000,30000,35000,40000,45000,50000,100000001},{"Less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1.0602199999999999</v>
      </c>
      <c r="P3833" s="8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3">
        <f t="shared" si="358"/>
        <v>41927.640567129631</v>
      </c>
      <c r="T3833" s="13">
        <f t="shared" si="359"/>
        <v>41948.682233796295</v>
      </c>
      <c r="U3833" s="17" t="str">
        <f>LOOKUP(D3833,{0,1000,5000,10000,15000,20000,25000,30000,35000,40000,45000,50000,100000001},{"Less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1.0466666666666666</v>
      </c>
      <c r="P3834" s="8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3">
        <f t="shared" si="358"/>
        <v>42374.906655092585</v>
      </c>
      <c r="T3834" s="13">
        <f t="shared" si="359"/>
        <v>42419.906655092585</v>
      </c>
      <c r="U3834" s="17" t="str">
        <f>LOOKUP(D3834,{0,1000,5000,10000,15000,20000,25000,30000,35000,40000,45000,50000,100000001},{"Less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1.1666666666666667</v>
      </c>
      <c r="P3835" s="8">
        <f t="shared" si="355"/>
        <v>70</v>
      </c>
      <c r="Q3835" t="str">
        <f t="shared" si="356"/>
        <v>theater</v>
      </c>
      <c r="R3835" t="str">
        <f t="shared" si="357"/>
        <v>plays</v>
      </c>
      <c r="S3835" s="13">
        <f t="shared" si="358"/>
        <v>41963.66402777777</v>
      </c>
      <c r="T3835" s="13">
        <f t="shared" si="359"/>
        <v>41974.589583333327</v>
      </c>
      <c r="U3835" s="17" t="str">
        <f>LOOKUP(D3835,{0,1000,5000,10000,15000,20000,25000,30000,35000,40000,45000,50000,100000001},{"Less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1.0903333333333334</v>
      </c>
      <c r="P3836" s="8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3">
        <f t="shared" si="358"/>
        <v>42143.236886574072</v>
      </c>
      <c r="T3836" s="13">
        <f t="shared" si="359"/>
        <v>42173.236886574072</v>
      </c>
      <c r="U3836" s="17" t="str">
        <f>LOOKUP(D3836,{0,1000,5000,10000,15000,20000,25000,30000,35000,40000,45000,50000,100000001},{"Less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1.6</v>
      </c>
      <c r="P3837" s="8">
        <f t="shared" si="355"/>
        <v>40</v>
      </c>
      <c r="Q3837" t="str">
        <f t="shared" si="356"/>
        <v>theater</v>
      </c>
      <c r="R3837" t="str">
        <f t="shared" si="357"/>
        <v>plays</v>
      </c>
      <c r="S3837" s="13">
        <f t="shared" si="358"/>
        <v>42460.733888888884</v>
      </c>
      <c r="T3837" s="13">
        <f t="shared" si="359"/>
        <v>42481.733888888884</v>
      </c>
      <c r="U3837" s="17" t="str">
        <f>LOOKUP(D3837,{0,1000,5000,10000,15000,20000,25000,30000,35000,40000,45000,50000,100000001},{"Less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1.125</v>
      </c>
      <c r="P3838" s="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3">
        <f t="shared" si="358"/>
        <v>42553.718194444438</v>
      </c>
      <c r="T3838" s="13">
        <f t="shared" si="359"/>
        <v>42584.964583333327</v>
      </c>
      <c r="U3838" s="17" t="str">
        <f>LOOKUP(D3838,{0,1000,5000,10000,15000,20000,25000,30000,35000,40000,45000,50000,100000001},{"Less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1.0209999999999999</v>
      </c>
      <c r="P3839" s="8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3">
        <f t="shared" si="358"/>
        <v>42152.557384259257</v>
      </c>
      <c r="T3839" s="13">
        <f t="shared" si="359"/>
        <v>42188.557384259257</v>
      </c>
      <c r="U3839" s="17" t="str">
        <f>LOOKUP(D3839,{0,1000,5000,10000,15000,20000,25000,30000,35000,40000,45000,50000,100000001},{"Less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1.00824</v>
      </c>
      <c r="P3840" s="8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3">
        <f t="shared" si="358"/>
        <v>42116.502418981479</v>
      </c>
      <c r="T3840" s="13">
        <f t="shared" si="359"/>
        <v>42146.502418981479</v>
      </c>
      <c r="U3840" s="17" t="str">
        <f>LOOKUP(D3840,{0,1000,5000,10000,15000,20000,25000,30000,35000,40000,45000,50000,100000001},{"Less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1.0125</v>
      </c>
      <c r="P3841" s="8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3">
        <f t="shared" si="358"/>
        <v>42154.934305555551</v>
      </c>
      <c r="T3841" s="13">
        <f t="shared" si="359"/>
        <v>42214.934305555551</v>
      </c>
      <c r="U3841" s="17" t="str">
        <f>LOOKUP(D3841,{0,1000,5000,10000,15000,20000,25000,30000,35000,40000,45000,50000,100000001},{"Less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4"/>
        <v>65</v>
      </c>
      <c r="P3842" s="8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3">
        <f t="shared" si="358"/>
        <v>42432.493391203701</v>
      </c>
      <c r="T3842" s="13">
        <f t="shared" si="359"/>
        <v>42457.45172453703</v>
      </c>
      <c r="U3842" s="17" t="str">
        <f>LOOKUP(D3842,{0,1000,5000,10000,15000,20000,25000,30000,35000,40000,45000,50000,100000001},{"Less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360">E3843/D3843</f>
        <v>8.72E-2</v>
      </c>
      <c r="P3843" s="8">
        <f t="shared" ref="P3843:P3906" si="361">E3843/L3843</f>
        <v>25.647058823529413</v>
      </c>
      <c r="Q3843" t="str">
        <f t="shared" ref="Q3843:Q3906" si="362">LEFT(N3843,SEARCH("/",N3843)-1)</f>
        <v>theater</v>
      </c>
      <c r="R3843" t="str">
        <f t="shared" ref="R3843:R3906" si="363">MID(N3843,SEARCH("/",N3843)+1,255)</f>
        <v>plays</v>
      </c>
      <c r="S3843" s="13">
        <f t="shared" ref="S3843:S3906" si="364">(((J3843/60)/60)/24)+DATE(1970,1,1)+(-5/24)</f>
        <v>41780.57739583333</v>
      </c>
      <c r="T3843" s="13">
        <f t="shared" ref="T3843:T3906" si="365">(((I3843/60)/60)/24)+DATE(1970,1,1)+(-5/24)</f>
        <v>41840.57739583333</v>
      </c>
      <c r="U3843" s="17" t="str">
        <f>LOOKUP(D3843,{0,1000,5000,10000,15000,20000,25000,30000,35000,40000,45000,50000,100000001},{"Less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0.21940000000000001</v>
      </c>
      <c r="P3844" s="8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3">
        <f t="shared" si="364"/>
        <v>41740.285324074073</v>
      </c>
      <c r="T3844" s="13">
        <f t="shared" si="365"/>
        <v>41770.285324074073</v>
      </c>
      <c r="U3844" s="17" t="str">
        <f>LOOKUP(D3844,{0,1000,5000,10000,15000,20000,25000,30000,35000,40000,45000,50000,100000001},{"Less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0.21299999999999999</v>
      </c>
      <c r="P3845" s="8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3">
        <f t="shared" si="364"/>
        <v>41765.864166666666</v>
      </c>
      <c r="T3845" s="13">
        <f t="shared" si="365"/>
        <v>41790.864166666666</v>
      </c>
      <c r="U3845" s="17" t="str">
        <f>LOOKUP(D3845,{0,1000,5000,10000,15000,20000,25000,30000,35000,40000,45000,50000,100000001},{"Less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0.41489795918367345</v>
      </c>
      <c r="P3846" s="8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3">
        <f t="shared" si="364"/>
        <v>41766.408958333333</v>
      </c>
      <c r="T3846" s="13">
        <f t="shared" si="365"/>
        <v>41793.082638888889</v>
      </c>
      <c r="U3846" s="17" t="str">
        <f>LOOKUP(D3846,{0,1000,5000,10000,15000,20000,25000,30000,35000,40000,45000,50000,100000001},{"Less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2.1049999999999999E-2</v>
      </c>
      <c r="P3847" s="8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3">
        <f t="shared" si="364"/>
        <v>42248.418680555551</v>
      </c>
      <c r="T3847" s="13">
        <f t="shared" si="365"/>
        <v>42278.418680555551</v>
      </c>
      <c r="U3847" s="17" t="str">
        <f>LOOKUP(D3847,{0,1000,5000,10000,15000,20000,25000,30000,35000,40000,45000,50000,100000001},{"Less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$40,000 to $44,999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2.7E-2</v>
      </c>
      <c r="P3848" s="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3">
        <f t="shared" si="364"/>
        <v>41885.01321759259</v>
      </c>
      <c r="T3848" s="13">
        <f t="shared" si="365"/>
        <v>41916.082638888889</v>
      </c>
      <c r="U3848" s="17" t="str">
        <f>LOOKUP(D3848,{0,1000,5000,10000,15000,20000,25000,30000,35000,40000,45000,50000,100000001},{"Less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0.16161904761904761</v>
      </c>
      <c r="P3849" s="8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3">
        <f t="shared" si="364"/>
        <v>42159.016099537032</v>
      </c>
      <c r="T3849" s="13">
        <f t="shared" si="365"/>
        <v>42204.016099537032</v>
      </c>
      <c r="U3849" s="17" t="str">
        <f>LOOKUP(D3849,{0,1000,5000,10000,15000,20000,25000,30000,35000,40000,45000,50000,100000001},{"Less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0.16376923076923078</v>
      </c>
      <c r="P3850" s="8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3">
        <f t="shared" si="364"/>
        <v>42265.608668981477</v>
      </c>
      <c r="T3850" s="13">
        <f t="shared" si="365"/>
        <v>42295.608668981477</v>
      </c>
      <c r="U3850" s="17" t="str">
        <f>LOOKUP(D3850,{0,1000,5000,10000,15000,20000,25000,30000,35000,40000,45000,50000,100000001},{"Less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7.0433333333333334E-2</v>
      </c>
      <c r="P3851" s="8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3">
        <f t="shared" si="364"/>
        <v>42136.558842592589</v>
      </c>
      <c r="T3851" s="13">
        <f t="shared" si="365"/>
        <v>42166.558842592589</v>
      </c>
      <c r="U3851" s="17" t="str">
        <f>LOOKUP(D3851,{0,1000,5000,10000,15000,20000,25000,30000,35000,40000,45000,50000,100000001},{"Less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3.7999999999999999E-2</v>
      </c>
      <c r="P3852" s="8">
        <f t="shared" si="361"/>
        <v>9.5</v>
      </c>
      <c r="Q3852" t="str">
        <f t="shared" si="362"/>
        <v>theater</v>
      </c>
      <c r="R3852" t="str">
        <f t="shared" si="363"/>
        <v>plays</v>
      </c>
      <c r="S3852" s="13">
        <f t="shared" si="364"/>
        <v>41974.916006944441</v>
      </c>
      <c r="T3852" s="13">
        <f t="shared" si="365"/>
        <v>42004.916006944441</v>
      </c>
      <c r="U3852" s="17" t="str">
        <f>LOOKUP(D3852,{0,1000,5000,10000,15000,20000,25000,30000,35000,40000,45000,50000,100000001},{"Less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0.34079999999999999</v>
      </c>
      <c r="P3853" s="8">
        <f t="shared" si="361"/>
        <v>35.5</v>
      </c>
      <c r="Q3853" t="str">
        <f t="shared" si="362"/>
        <v>theater</v>
      </c>
      <c r="R3853" t="str">
        <f t="shared" si="363"/>
        <v>plays</v>
      </c>
      <c r="S3853" s="13">
        <f t="shared" si="364"/>
        <v>42172.23123842592</v>
      </c>
      <c r="T3853" s="13">
        <f t="shared" si="365"/>
        <v>42202.23123842592</v>
      </c>
      <c r="U3853" s="17" t="str">
        <f>LOOKUP(D3853,{0,1000,5000,10000,15000,20000,25000,30000,35000,40000,45000,50000,100000001},{"Less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2E-3</v>
      </c>
      <c r="P3854" s="8">
        <f t="shared" si="361"/>
        <v>10</v>
      </c>
      <c r="Q3854" t="str">
        <f t="shared" si="362"/>
        <v>theater</v>
      </c>
      <c r="R3854" t="str">
        <f t="shared" si="363"/>
        <v>plays</v>
      </c>
      <c r="S3854" s="13">
        <f t="shared" si="364"/>
        <v>42064.982361111113</v>
      </c>
      <c r="T3854" s="13">
        <f t="shared" si="365"/>
        <v>42089.940694444442</v>
      </c>
      <c r="U3854" s="17" t="str">
        <f>LOOKUP(D3854,{0,1000,5000,10000,15000,20000,25000,30000,35000,40000,45000,50000,100000001},{"Less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2.5999999999999998E-4</v>
      </c>
      <c r="P3855" s="8">
        <f t="shared" si="361"/>
        <v>13</v>
      </c>
      <c r="Q3855" t="str">
        <f t="shared" si="362"/>
        <v>theater</v>
      </c>
      <c r="R3855" t="str">
        <f t="shared" si="363"/>
        <v>plays</v>
      </c>
      <c r="S3855" s="13">
        <f t="shared" si="364"/>
        <v>41848.631689814814</v>
      </c>
      <c r="T3855" s="13">
        <f t="shared" si="365"/>
        <v>41883.631689814814</v>
      </c>
      <c r="U3855" s="17" t="str">
        <f>LOOKUP(D3855,{0,1000,5000,10000,15000,20000,25000,30000,35000,40000,45000,50000,100000001},{"Less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0.16254545454545455</v>
      </c>
      <c r="P3856" s="8">
        <f t="shared" si="361"/>
        <v>89.4</v>
      </c>
      <c r="Q3856" t="str">
        <f t="shared" si="362"/>
        <v>theater</v>
      </c>
      <c r="R3856" t="str">
        <f t="shared" si="363"/>
        <v>plays</v>
      </c>
      <c r="S3856" s="13">
        <f t="shared" si="364"/>
        <v>42103.67659722222</v>
      </c>
      <c r="T3856" s="13">
        <f t="shared" si="365"/>
        <v>42133.67659722222</v>
      </c>
      <c r="U3856" s="17" t="str">
        <f>LOOKUP(D3856,{0,1000,5000,10000,15000,20000,25000,30000,35000,40000,45000,50000,100000001},{"Less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2.5000000000000001E-2</v>
      </c>
      <c r="P3857" s="8">
        <f t="shared" si="361"/>
        <v>25</v>
      </c>
      <c r="Q3857" t="str">
        <f t="shared" si="362"/>
        <v>theater</v>
      </c>
      <c r="R3857" t="str">
        <f t="shared" si="363"/>
        <v>plays</v>
      </c>
      <c r="S3857" s="13">
        <f t="shared" si="364"/>
        <v>42059.762395833335</v>
      </c>
      <c r="T3857" s="13">
        <f t="shared" si="365"/>
        <v>42089.720729166664</v>
      </c>
      <c r="U3857" s="17" t="str">
        <f>LOOKUP(D3857,{0,1000,5000,10000,15000,20000,25000,30000,35000,40000,45000,50000,100000001},{"Less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2.0000000000000001E-4</v>
      </c>
      <c r="P3858" s="8">
        <f t="shared" si="361"/>
        <v>1</v>
      </c>
      <c r="Q3858" t="str">
        <f t="shared" si="362"/>
        <v>theater</v>
      </c>
      <c r="R3858" t="str">
        <f t="shared" si="363"/>
        <v>plays</v>
      </c>
      <c r="S3858" s="13">
        <f t="shared" si="364"/>
        <v>42041.534756944442</v>
      </c>
      <c r="T3858" s="13">
        <f t="shared" si="365"/>
        <v>42071.493090277778</v>
      </c>
      <c r="U3858" s="17" t="str">
        <f>LOOKUP(D3858,{0,1000,5000,10000,15000,20000,25000,30000,35000,40000,45000,50000,100000001},{"Less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5.1999999999999998E-2</v>
      </c>
      <c r="P3859" s="8">
        <f t="shared" si="361"/>
        <v>65</v>
      </c>
      <c r="Q3859" t="str">
        <f t="shared" si="362"/>
        <v>theater</v>
      </c>
      <c r="R3859" t="str">
        <f t="shared" si="363"/>
        <v>plays</v>
      </c>
      <c r="S3859" s="13">
        <f t="shared" si="364"/>
        <v>41829.528819444444</v>
      </c>
      <c r="T3859" s="13">
        <f t="shared" si="365"/>
        <v>41852.508333333331</v>
      </c>
      <c r="U3859" s="17" t="str">
        <f>LOOKUP(D3859,{0,1000,5000,10000,15000,20000,25000,30000,35000,40000,45000,50000,100000001},{"Less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0.02</v>
      </c>
      <c r="P3860" s="8">
        <f t="shared" si="361"/>
        <v>10</v>
      </c>
      <c r="Q3860" t="str">
        <f t="shared" si="362"/>
        <v>theater</v>
      </c>
      <c r="R3860" t="str">
        <f t="shared" si="363"/>
        <v>plays</v>
      </c>
      <c r="S3860" s="13">
        <f t="shared" si="364"/>
        <v>42128.222731481481</v>
      </c>
      <c r="T3860" s="13">
        <f t="shared" si="365"/>
        <v>42146.666666666664</v>
      </c>
      <c r="U3860" s="17" t="str">
        <f>LOOKUP(D3860,{0,1000,5000,10000,15000,20000,25000,30000,35000,40000,45000,50000,100000001},{"Less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4.0000000000000002E-4</v>
      </c>
      <c r="P3861" s="8">
        <f t="shared" si="361"/>
        <v>1</v>
      </c>
      <c r="Q3861" t="str">
        <f t="shared" si="362"/>
        <v>theater</v>
      </c>
      <c r="R3861" t="str">
        <f t="shared" si="363"/>
        <v>plays</v>
      </c>
      <c r="S3861" s="13">
        <f t="shared" si="364"/>
        <v>41789.685266203705</v>
      </c>
      <c r="T3861" s="13">
        <f t="shared" si="365"/>
        <v>41815.666666666664</v>
      </c>
      <c r="U3861" s="17" t="str">
        <f>LOOKUP(D3861,{0,1000,5000,10000,15000,20000,25000,30000,35000,40000,45000,50000,100000001},{"Less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0.17666666666666667</v>
      </c>
      <c r="P3862" s="8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3">
        <f t="shared" si="364"/>
        <v>41833.452662037031</v>
      </c>
      <c r="T3862" s="13">
        <f t="shared" si="365"/>
        <v>41863.452662037031</v>
      </c>
      <c r="U3862" s="17" t="str">
        <f>LOOKUP(D3862,{0,1000,5000,10000,15000,20000,25000,30000,35000,40000,45000,50000,100000001},{"Less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63" spans="1:2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0.05</v>
      </c>
      <c r="P3863" s="8">
        <f t="shared" si="361"/>
        <v>100</v>
      </c>
      <c r="Q3863" t="str">
        <f t="shared" si="362"/>
        <v>theater</v>
      </c>
      <c r="R3863" t="str">
        <f t="shared" si="363"/>
        <v>plays</v>
      </c>
      <c r="S3863" s="13">
        <f t="shared" si="364"/>
        <v>41914.381678240738</v>
      </c>
      <c r="T3863" s="13">
        <f t="shared" si="365"/>
        <v>41955.699305555558</v>
      </c>
      <c r="U3863" s="17" t="str">
        <f>LOOKUP(D3863,{0,1000,5000,10000,15000,20000,25000,30000,35000,40000,45000,50000,100000001},{"Less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1.3333333333333334E-4</v>
      </c>
      <c r="P3864" s="8">
        <f t="shared" si="361"/>
        <v>1</v>
      </c>
      <c r="Q3864" t="str">
        <f t="shared" si="362"/>
        <v>theater</v>
      </c>
      <c r="R3864" t="str">
        <f t="shared" si="363"/>
        <v>plays</v>
      </c>
      <c r="S3864" s="13">
        <f t="shared" si="364"/>
        <v>42611.052731481475</v>
      </c>
      <c r="T3864" s="13">
        <f t="shared" si="365"/>
        <v>42625.499305555553</v>
      </c>
      <c r="U3864" s="17" t="str">
        <f>LOOKUP(D3864,{0,1000,5000,10000,15000,20000,25000,30000,35000,40000,45000,50000,100000001},{"Less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 s="8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3">
        <f t="shared" si="364"/>
        <v>42253.424826388888</v>
      </c>
      <c r="T3865" s="13">
        <f t="shared" si="365"/>
        <v>42313.466493055552</v>
      </c>
      <c r="U3865" s="17" t="str">
        <f>LOOKUP(D3865,{0,1000,5000,10000,15000,20000,25000,30000,35000,40000,45000,50000,100000001},{"Less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1.2E-2</v>
      </c>
      <c r="P3866" s="8">
        <f t="shared" si="361"/>
        <v>20</v>
      </c>
      <c r="Q3866" t="str">
        <f t="shared" si="362"/>
        <v>theater</v>
      </c>
      <c r="R3866" t="str">
        <f t="shared" si="363"/>
        <v>plays</v>
      </c>
      <c r="S3866" s="13">
        <f t="shared" si="364"/>
        <v>42295.683495370373</v>
      </c>
      <c r="T3866" s="13">
        <f t="shared" si="365"/>
        <v>42325.72516203703</v>
      </c>
      <c r="U3866" s="17" t="str">
        <f>LOOKUP(D3866,{0,1000,5000,10000,15000,20000,25000,30000,35000,40000,45000,50000,100000001},{"Less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0.26937422295897223</v>
      </c>
      <c r="P3867" s="8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3">
        <f t="shared" si="364"/>
        <v>41841.44326388889</v>
      </c>
      <c r="T3867" s="13">
        <f t="shared" si="365"/>
        <v>41881.020833333328</v>
      </c>
      <c r="U3867" s="17" t="str">
        <f>LOOKUP(D3867,{0,1000,5000,10000,15000,20000,25000,30000,35000,40000,45000,50000,100000001},{"Less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5.4999999999999997E-3</v>
      </c>
      <c r="P3868" s="8">
        <f t="shared" si="361"/>
        <v>5.5</v>
      </c>
      <c r="Q3868" t="str">
        <f t="shared" si="362"/>
        <v>theater</v>
      </c>
      <c r="R3868" t="str">
        <f t="shared" si="363"/>
        <v>plays</v>
      </c>
      <c r="S3868" s="13">
        <f t="shared" si="364"/>
        <v>42402.738668981481</v>
      </c>
      <c r="T3868" s="13">
        <f t="shared" si="365"/>
        <v>42451.936805555553</v>
      </c>
      <c r="U3868" s="17" t="str">
        <f>LOOKUP(D3868,{0,1000,5000,10000,15000,20000,25000,30000,35000,40000,45000,50000,100000001},{"Less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0.1255</v>
      </c>
      <c r="P3869" s="8">
        <f t="shared" si="361"/>
        <v>50.2</v>
      </c>
      <c r="Q3869" t="str">
        <f t="shared" si="362"/>
        <v>theater</v>
      </c>
      <c r="R3869" t="str">
        <f t="shared" si="363"/>
        <v>plays</v>
      </c>
      <c r="S3869" s="13">
        <f t="shared" si="364"/>
        <v>42509.605775462966</v>
      </c>
      <c r="T3869" s="13">
        <f t="shared" si="365"/>
        <v>42539.605775462966</v>
      </c>
      <c r="U3869" s="17" t="str">
        <f>LOOKUP(D3869,{0,1000,5000,10000,15000,20000,25000,30000,35000,40000,45000,50000,100000001},{"Less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70" spans="1:2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2E-3</v>
      </c>
      <c r="P3870" s="8">
        <f t="shared" si="361"/>
        <v>10</v>
      </c>
      <c r="Q3870" t="str">
        <f t="shared" si="362"/>
        <v>theater</v>
      </c>
      <c r="R3870" t="str">
        <f t="shared" si="363"/>
        <v>musical</v>
      </c>
      <c r="S3870" s="13">
        <f t="shared" si="364"/>
        <v>41865.451446759253</v>
      </c>
      <c r="T3870" s="13">
        <f t="shared" si="365"/>
        <v>41890.451446759253</v>
      </c>
      <c r="U3870" s="17" t="str">
        <f>LOOKUP(D3870,{0,1000,5000,10000,15000,20000,25000,30000,35000,40000,45000,50000,100000001},{"Less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3.44748684310884E-2</v>
      </c>
      <c r="P3871" s="8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3">
        <f t="shared" si="364"/>
        <v>42047.516111111108</v>
      </c>
      <c r="T3871" s="13">
        <f t="shared" si="365"/>
        <v>42076.924305555549</v>
      </c>
      <c r="U3871" s="17" t="str">
        <f>LOOKUP(D3871,{0,1000,5000,10000,15000,20000,25000,30000,35000,40000,45000,50000,100000001},{"Less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0.15</v>
      </c>
      <c r="P3872" s="8">
        <f t="shared" si="361"/>
        <v>150</v>
      </c>
      <c r="Q3872" t="str">
        <f t="shared" si="362"/>
        <v>theater</v>
      </c>
      <c r="R3872" t="str">
        <f t="shared" si="363"/>
        <v>musical</v>
      </c>
      <c r="S3872" s="13">
        <f t="shared" si="364"/>
        <v>41792.963865740734</v>
      </c>
      <c r="T3872" s="13">
        <f t="shared" si="365"/>
        <v>41822.963865740734</v>
      </c>
      <c r="U3872" s="17" t="str">
        <f>LOOKUP(D3872,{0,1000,5000,10000,15000,20000,25000,30000,35000,40000,45000,50000,100000001},{"Less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2.6666666666666668E-2</v>
      </c>
      <c r="P3873" s="8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3">
        <f t="shared" si="364"/>
        <v>42763.572337962956</v>
      </c>
      <c r="T3873" s="13">
        <f t="shared" si="365"/>
        <v>42823.530671296299</v>
      </c>
      <c r="U3873" s="17" t="str">
        <f>LOOKUP(D3873,{0,1000,5000,10000,15000,20000,25000,30000,35000,40000,45000,50000,100000001},{"Less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 s="8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3">
        <f t="shared" si="364"/>
        <v>42179.9374537037</v>
      </c>
      <c r="T3874" s="13">
        <f t="shared" si="365"/>
        <v>42229.9374537037</v>
      </c>
      <c r="U3874" s="17" t="str">
        <f>LOOKUP(D3874,{0,1000,5000,10000,15000,20000,25000,30000,35000,40000,45000,50000,100000001},{"Less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 s="8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3">
        <f t="shared" si="364"/>
        <v>42255.487673611111</v>
      </c>
      <c r="T3875" s="13">
        <f t="shared" si="365"/>
        <v>42285.487673611111</v>
      </c>
      <c r="U3875" s="17" t="str">
        <f>LOOKUP(D3875,{0,1000,5000,10000,15000,20000,25000,30000,35000,40000,45000,50000,100000001},{"Less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 s="8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3">
        <f t="shared" si="364"/>
        <v>42006.808124999996</v>
      </c>
      <c r="T3876" s="13">
        <f t="shared" si="365"/>
        <v>42027.833333333336</v>
      </c>
      <c r="U3876" s="17" t="str">
        <f>LOOKUP(D3876,{0,1000,5000,10000,15000,20000,25000,30000,35000,40000,45000,50000,100000001},{"Less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 s="8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3">
        <f t="shared" si="364"/>
        <v>42615.138483796291</v>
      </c>
      <c r="T3877" s="13">
        <f t="shared" si="365"/>
        <v>42616.208333333336</v>
      </c>
      <c r="U3877" s="17" t="str">
        <f>LOOKUP(D3877,{0,1000,5000,10000,15000,20000,25000,30000,35000,40000,45000,50000,100000001},{"Less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0.52794871794871789</v>
      </c>
      <c r="P3878" s="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3">
        <f t="shared" si="364"/>
        <v>42372.415833333333</v>
      </c>
      <c r="T3878" s="13">
        <f t="shared" si="365"/>
        <v>42402.415833333333</v>
      </c>
      <c r="U3878" s="17" t="str">
        <f>LOOKUP(D3878,{0,1000,5000,10000,15000,20000,25000,30000,35000,40000,45000,50000,100000001},{"Less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4.9639999999999997E-2</v>
      </c>
      <c r="P3879" s="8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3">
        <f t="shared" si="364"/>
        <v>42682.469351851854</v>
      </c>
      <c r="T3879" s="13">
        <f t="shared" si="365"/>
        <v>42712.469351851854</v>
      </c>
      <c r="U3879" s="17" t="str">
        <f>LOOKUP(D3879,{0,1000,5000,10000,15000,20000,25000,30000,35000,40000,45000,50000,100000001},{"Less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5.5555555555555556E-4</v>
      </c>
      <c r="P3880" s="8">
        <f t="shared" si="361"/>
        <v>10</v>
      </c>
      <c r="Q3880" t="str">
        <f t="shared" si="362"/>
        <v>theater</v>
      </c>
      <c r="R3880" t="str">
        <f t="shared" si="363"/>
        <v>musical</v>
      </c>
      <c r="S3880" s="13">
        <f t="shared" si="364"/>
        <v>42154.610486111109</v>
      </c>
      <c r="T3880" s="13">
        <f t="shared" si="365"/>
        <v>42184.957638888889</v>
      </c>
      <c r="U3880" s="17" t="str">
        <f>LOOKUP(D3880,{0,1000,5000,10000,15000,20000,25000,30000,35000,40000,45000,50000,100000001},{"Less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 s="8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3">
        <f t="shared" si="364"/>
        <v>41999.652731481481</v>
      </c>
      <c r="T3881" s="13">
        <f t="shared" si="365"/>
        <v>42029.652731481481</v>
      </c>
      <c r="U3881" s="17" t="str">
        <f>LOOKUP(D3881,{0,1000,5000,10000,15000,20000,25000,30000,35000,40000,45000,50000,100000001},{"Less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0.13066666666666665</v>
      </c>
      <c r="P3882" s="8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3">
        <f t="shared" si="364"/>
        <v>41815.606712962959</v>
      </c>
      <c r="T3882" s="13">
        <f t="shared" si="365"/>
        <v>41850.75</v>
      </c>
      <c r="U3882" s="17" t="str">
        <f>LOOKUP(D3882,{0,1000,5000,10000,15000,20000,25000,30000,35000,40000,45000,50000,100000001},{"Less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0.05</v>
      </c>
      <c r="P3883" s="8">
        <f t="shared" si="361"/>
        <v>25</v>
      </c>
      <c r="Q3883" t="str">
        <f t="shared" si="362"/>
        <v>theater</v>
      </c>
      <c r="R3883" t="str">
        <f t="shared" si="363"/>
        <v>musical</v>
      </c>
      <c r="S3883" s="13">
        <f t="shared" si="364"/>
        <v>42755.810173611106</v>
      </c>
      <c r="T3883" s="13">
        <f t="shared" si="365"/>
        <v>42785.810173611106</v>
      </c>
      <c r="U3883" s="17" t="str">
        <f>LOOKUP(D3883,{0,1000,5000,10000,15000,20000,25000,30000,35000,40000,45000,50000,100000001},{"Less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 s="8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3">
        <f t="shared" si="364"/>
        <v>42373.77511574074</v>
      </c>
      <c r="T3884" s="13">
        <f t="shared" si="365"/>
        <v>42400.752083333333</v>
      </c>
      <c r="U3884" s="17" t="str">
        <f>LOOKUP(D3884,{0,1000,5000,10000,15000,20000,25000,30000,35000,40000,45000,50000,100000001},{"Less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 s="8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3">
        <f t="shared" si="364"/>
        <v>41854.394317129627</v>
      </c>
      <c r="T3885" s="13">
        <f t="shared" si="365"/>
        <v>41884.394317129627</v>
      </c>
      <c r="U3885" s="17" t="str">
        <f>LOOKUP(D3885,{0,1000,5000,10000,15000,20000,25000,30000,35000,40000,45000,50000,100000001},{"Less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 s="8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3">
        <f t="shared" si="364"/>
        <v>42065.583240740736</v>
      </c>
      <c r="T3886" s="13">
        <f t="shared" si="365"/>
        <v>42090.541574074072</v>
      </c>
      <c r="U3886" s="17" t="str">
        <f>LOOKUP(D3886,{0,1000,5000,10000,15000,20000,25000,30000,35000,40000,45000,50000,100000001},{"Less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 s="8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3">
        <f t="shared" si="364"/>
        <v>42469.742951388886</v>
      </c>
      <c r="T3887" s="13">
        <f t="shared" si="365"/>
        <v>42499.742951388886</v>
      </c>
      <c r="U3887" s="17" t="str">
        <f>LOOKUP(D3887,{0,1000,5000,10000,15000,20000,25000,30000,35000,40000,45000,50000,100000001},{"Less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888" spans="1:2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 s="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3">
        <f t="shared" si="364"/>
        <v>41954.019699074073</v>
      </c>
      <c r="T3888" s="13">
        <f t="shared" si="365"/>
        <v>41984.019699074073</v>
      </c>
      <c r="U3888" s="17" t="str">
        <f>LOOKUP(D3888,{0,1000,5000,10000,15000,20000,25000,30000,35000,40000,45000,50000,100000001},{"Less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1.7500000000000002E-2</v>
      </c>
      <c r="P3889" s="8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3">
        <f t="shared" si="364"/>
        <v>42079.649641203701</v>
      </c>
      <c r="T3889" s="13">
        <f t="shared" si="365"/>
        <v>42125.708333333336</v>
      </c>
      <c r="U3889" s="17" t="str">
        <f>LOOKUP(D3889,{0,1000,5000,10000,15000,20000,25000,30000,35000,40000,45000,50000,100000001},{"Less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0.27100000000000002</v>
      </c>
      <c r="P3890" s="8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3">
        <f t="shared" si="364"/>
        <v>42762.337476851848</v>
      </c>
      <c r="T3890" s="13">
        <f t="shared" si="365"/>
        <v>42792.337476851848</v>
      </c>
      <c r="U3890" s="17" t="str">
        <f>LOOKUP(D3890,{0,1000,5000,10000,15000,20000,25000,30000,35000,40000,45000,50000,100000001},{"Less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1.4749999999999999E-2</v>
      </c>
      <c r="P3891" s="8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3">
        <f t="shared" si="364"/>
        <v>41976.796643518515</v>
      </c>
      <c r="T3891" s="13">
        <f t="shared" si="365"/>
        <v>42008.768055555549</v>
      </c>
      <c r="U3891" s="17" t="str">
        <f>LOOKUP(D3891,{0,1000,5000,10000,15000,20000,25000,30000,35000,40000,45000,50000,100000001},{"Less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0.16826666666666668</v>
      </c>
      <c r="P3892" s="8">
        <f t="shared" si="361"/>
        <v>315.5</v>
      </c>
      <c r="Q3892" t="str">
        <f t="shared" si="362"/>
        <v>theater</v>
      </c>
      <c r="R3892" t="str">
        <f t="shared" si="363"/>
        <v>plays</v>
      </c>
      <c r="S3892" s="13">
        <f t="shared" si="364"/>
        <v>42171.55027777778</v>
      </c>
      <c r="T3892" s="13">
        <f t="shared" si="365"/>
        <v>42231.55027777778</v>
      </c>
      <c r="U3892" s="17" t="str">
        <f>LOOKUP(D3892,{0,1000,5000,10000,15000,20000,25000,30000,35000,40000,45000,50000,100000001},{"Less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0.32500000000000001</v>
      </c>
      <c r="P3893" s="8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3">
        <f t="shared" si="364"/>
        <v>42055.924120370364</v>
      </c>
      <c r="T3893" s="13">
        <f t="shared" si="365"/>
        <v>42085.999305555553</v>
      </c>
      <c r="U3893" s="17" t="str">
        <f>LOOKUP(D3893,{0,1000,5000,10000,15000,20000,25000,30000,35000,40000,45000,50000,100000001},{"Less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 s="8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3">
        <f t="shared" si="364"/>
        <v>41867.44394675926</v>
      </c>
      <c r="T3894" s="13">
        <f t="shared" si="365"/>
        <v>41875.083333333328</v>
      </c>
      <c r="U3894" s="17" t="str">
        <f>LOOKUP(D3894,{0,1000,5000,10000,15000,20000,25000,30000,35000,40000,45000,50000,100000001},{"Less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0.2155</v>
      </c>
      <c r="P3895" s="8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3">
        <f t="shared" si="364"/>
        <v>41779.449537037035</v>
      </c>
      <c r="T3895" s="13">
        <f t="shared" si="365"/>
        <v>41821.041666666664</v>
      </c>
      <c r="U3895" s="17" t="str">
        <f>LOOKUP(D3895,{0,1000,5000,10000,15000,20000,25000,30000,35000,40000,45000,50000,100000001},{"Less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3.4666666666666665E-2</v>
      </c>
      <c r="P3896" s="8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3">
        <f t="shared" si="364"/>
        <v>42679.750138888885</v>
      </c>
      <c r="T3896" s="13">
        <f t="shared" si="365"/>
        <v>42709.999305555553</v>
      </c>
      <c r="U3896" s="17" t="str">
        <f>LOOKUP(D3896,{0,1000,5000,10000,15000,20000,25000,30000,35000,40000,45000,50000,100000001},{"Less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0.05</v>
      </c>
      <c r="P3897" s="8">
        <f t="shared" si="361"/>
        <v>50</v>
      </c>
      <c r="Q3897" t="str">
        <f t="shared" si="362"/>
        <v>theater</v>
      </c>
      <c r="R3897" t="str">
        <f t="shared" si="363"/>
        <v>plays</v>
      </c>
      <c r="S3897" s="13">
        <f t="shared" si="364"/>
        <v>42032.041875000003</v>
      </c>
      <c r="T3897" s="13">
        <f t="shared" si="365"/>
        <v>42063.041875000003</v>
      </c>
      <c r="U3897" s="17" t="str">
        <f>LOOKUP(D3897,{0,1000,5000,10000,15000,20000,25000,30000,35000,40000,45000,50000,100000001},{"Less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0.10625</v>
      </c>
      <c r="P3898" s="8">
        <f t="shared" si="361"/>
        <v>42.5</v>
      </c>
      <c r="Q3898" t="str">
        <f t="shared" si="362"/>
        <v>theater</v>
      </c>
      <c r="R3898" t="str">
        <f t="shared" si="363"/>
        <v>plays</v>
      </c>
      <c r="S3898" s="13">
        <f t="shared" si="364"/>
        <v>41792.983541666668</v>
      </c>
      <c r="T3898" s="13">
        <f t="shared" si="365"/>
        <v>41806.983541666668</v>
      </c>
      <c r="U3898" s="17" t="str">
        <f>LOOKUP(D3898,{0,1000,5000,10000,15000,20000,25000,30000,35000,40000,45000,50000,100000001},{"Less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0.17599999999999999</v>
      </c>
      <c r="P3899" s="8">
        <f t="shared" si="361"/>
        <v>44</v>
      </c>
      <c r="Q3899" t="str">
        <f t="shared" si="362"/>
        <v>theater</v>
      </c>
      <c r="R3899" t="str">
        <f t="shared" si="363"/>
        <v>plays</v>
      </c>
      <c r="S3899" s="13">
        <f t="shared" si="364"/>
        <v>41982.665312499994</v>
      </c>
      <c r="T3899" s="13">
        <f t="shared" si="365"/>
        <v>42012.665312499994</v>
      </c>
      <c r="U3899" s="17" t="str">
        <f>LOOKUP(D3899,{0,1000,5000,10000,15000,20000,25000,30000,35000,40000,45000,50000,100000001},{"Less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0.3256</v>
      </c>
      <c r="P3900" s="8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3">
        <f t="shared" si="364"/>
        <v>42193.273958333331</v>
      </c>
      <c r="T3900" s="13">
        <f t="shared" si="365"/>
        <v>42233.458333333336</v>
      </c>
      <c r="U3900" s="17" t="str">
        <f>LOOKUP(D3900,{0,1000,5000,10000,15000,20000,25000,30000,35000,40000,45000,50000,100000001},{"Less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1.2500000000000001E-2</v>
      </c>
      <c r="P3901" s="8">
        <f t="shared" si="361"/>
        <v>62.5</v>
      </c>
      <c r="Q3901" t="str">
        <f t="shared" si="362"/>
        <v>theater</v>
      </c>
      <c r="R3901" t="str">
        <f t="shared" si="363"/>
        <v>plays</v>
      </c>
      <c r="S3901" s="13">
        <f t="shared" si="364"/>
        <v>41843.566678240735</v>
      </c>
      <c r="T3901" s="13">
        <f t="shared" si="365"/>
        <v>41863.566678240735</v>
      </c>
      <c r="U3901" s="17" t="str">
        <f>LOOKUP(D3901,{0,1000,5000,10000,15000,20000,25000,30000,35000,40000,45000,50000,100000001},{"Less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5.3999999999999999E-2</v>
      </c>
      <c r="P3902" s="8">
        <f t="shared" si="361"/>
        <v>27</v>
      </c>
      <c r="Q3902" t="str">
        <f t="shared" si="362"/>
        <v>theater</v>
      </c>
      <c r="R3902" t="str">
        <f t="shared" si="363"/>
        <v>plays</v>
      </c>
      <c r="S3902" s="13">
        <f t="shared" si="364"/>
        <v>42135.884155092594</v>
      </c>
      <c r="T3902" s="13">
        <f t="shared" si="365"/>
        <v>42165.884155092594</v>
      </c>
      <c r="U3902" s="17" t="str">
        <f>LOOKUP(D3902,{0,1000,5000,10000,15000,20000,25000,30000,35000,40000,45000,50000,100000001},{"Less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8.3333333333333332E-3</v>
      </c>
      <c r="P3903" s="8">
        <f t="shared" si="361"/>
        <v>25</v>
      </c>
      <c r="Q3903" t="str">
        <f t="shared" si="362"/>
        <v>theater</v>
      </c>
      <c r="R3903" t="str">
        <f t="shared" si="363"/>
        <v>plays</v>
      </c>
      <c r="S3903" s="13">
        <f t="shared" si="364"/>
        <v>42317.618043981485</v>
      </c>
      <c r="T3903" s="13">
        <f t="shared" si="365"/>
        <v>42357.618043981485</v>
      </c>
      <c r="U3903" s="17" t="str">
        <f>LOOKUP(D3903,{0,1000,5000,10000,15000,20000,25000,30000,35000,40000,45000,50000,100000001},{"Less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0.48833333333333334</v>
      </c>
      <c r="P3904" s="8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3">
        <f t="shared" si="364"/>
        <v>42663.259745370371</v>
      </c>
      <c r="T3904" s="13">
        <f t="shared" si="365"/>
        <v>42688.301412037035</v>
      </c>
      <c r="U3904" s="17" t="str">
        <f>LOOKUP(D3904,{0,1000,5000,10000,15000,20000,25000,30000,35000,40000,45000,50000,100000001},{"Less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 s="8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3">
        <f t="shared" si="364"/>
        <v>42185.802835648145</v>
      </c>
      <c r="T3905" s="13">
        <f t="shared" si="365"/>
        <v>42230.609722222223</v>
      </c>
      <c r="U3905" s="17" t="str">
        <f>LOOKUP(D3905,{0,1000,5000,10000,15000,20000,25000,30000,35000,40000,45000,50000,100000001},{"Less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0"/>
        <v>2.9999999999999997E-4</v>
      </c>
      <c r="P3906" s="8">
        <f t="shared" si="361"/>
        <v>1.5</v>
      </c>
      <c r="Q3906" t="str">
        <f t="shared" si="362"/>
        <v>theater</v>
      </c>
      <c r="R3906" t="str">
        <f t="shared" si="363"/>
        <v>plays</v>
      </c>
      <c r="S3906" s="13">
        <f t="shared" si="364"/>
        <v>42095.020833333336</v>
      </c>
      <c r="T3906" s="13">
        <f t="shared" si="365"/>
        <v>42109.00277777778</v>
      </c>
      <c r="U3906" s="17" t="str">
        <f>LOOKUP(D3906,{0,1000,5000,10000,15000,20000,25000,30000,35000,40000,45000,50000,100000001},{"Less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366">E3907/D3907</f>
        <v>0.11533333333333333</v>
      </c>
      <c r="P3907" s="8">
        <f t="shared" ref="P3907:P3970" si="367">E3907/L3907</f>
        <v>24.714285714285715</v>
      </c>
      <c r="Q3907" t="str">
        <f t="shared" ref="Q3907:Q3970" si="368">LEFT(N3907,SEARCH("/",N3907)-1)</f>
        <v>theater</v>
      </c>
      <c r="R3907" t="str">
        <f t="shared" ref="R3907:R3970" si="369">MID(N3907,SEARCH("/",N3907)+1,255)</f>
        <v>plays</v>
      </c>
      <c r="S3907" s="13">
        <f t="shared" ref="S3907:S3970" si="370">(((J3907/60)/60)/24)+DATE(1970,1,1)+(-5/24)</f>
        <v>42124.415543981479</v>
      </c>
      <c r="T3907" s="13">
        <f t="shared" ref="T3907:T3970" si="371">(((I3907/60)/60)/24)+DATE(1970,1,1)+(-5/24)</f>
        <v>42166.749999999993</v>
      </c>
      <c r="U3907" s="17" t="str">
        <f>LOOKUP(D3907,{0,1000,5000,10000,15000,20000,25000,30000,35000,40000,45000,50000,100000001},{"Less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0.67333333333333334</v>
      </c>
      <c r="P3908" s="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3">
        <f t="shared" si="370"/>
        <v>42143.709409722222</v>
      </c>
      <c r="T3908" s="13">
        <f t="shared" si="371"/>
        <v>42181.350694444445</v>
      </c>
      <c r="U3908" s="17" t="str">
        <f>LOOKUP(D3908,{0,1000,5000,10000,15000,20000,25000,30000,35000,40000,45000,50000,100000001},{"Less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0.153</v>
      </c>
      <c r="P3909" s="8">
        <f t="shared" si="367"/>
        <v>38.25</v>
      </c>
      <c r="Q3909" t="str">
        <f t="shared" si="368"/>
        <v>theater</v>
      </c>
      <c r="R3909" t="str">
        <f t="shared" si="369"/>
        <v>plays</v>
      </c>
      <c r="S3909" s="13">
        <f t="shared" si="370"/>
        <v>41906.611180555556</v>
      </c>
      <c r="T3909" s="13">
        <f t="shared" si="371"/>
        <v>41938.630555555552</v>
      </c>
      <c r="U3909" s="17" t="str">
        <f>LOOKUP(D3909,{0,1000,5000,10000,15000,20000,25000,30000,35000,40000,45000,50000,100000001},{"Less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8.666666666666667E-2</v>
      </c>
      <c r="P3910" s="8">
        <f t="shared" si="367"/>
        <v>16.25</v>
      </c>
      <c r="Q3910" t="str">
        <f t="shared" si="368"/>
        <v>theater</v>
      </c>
      <c r="R3910" t="str">
        <f t="shared" si="369"/>
        <v>plays</v>
      </c>
      <c r="S3910" s="13">
        <f t="shared" si="370"/>
        <v>41833.927037037036</v>
      </c>
      <c r="T3910" s="13">
        <f t="shared" si="371"/>
        <v>41848.927037037036</v>
      </c>
      <c r="U3910" s="17" t="str">
        <f>LOOKUP(D3910,{0,1000,5000,10000,15000,20000,25000,30000,35000,40000,45000,50000,100000001},{"Less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2.2499999999999998E-3</v>
      </c>
      <c r="P3911" s="8">
        <f t="shared" si="367"/>
        <v>33.75</v>
      </c>
      <c r="Q3911" t="str">
        <f t="shared" si="368"/>
        <v>theater</v>
      </c>
      <c r="R3911" t="str">
        <f t="shared" si="369"/>
        <v>plays</v>
      </c>
      <c r="S3911" s="13">
        <f t="shared" si="370"/>
        <v>41863.150949074072</v>
      </c>
      <c r="T3911" s="13">
        <f t="shared" si="371"/>
        <v>41893.150949074072</v>
      </c>
      <c r="U3911" s="17" t="str">
        <f>LOOKUP(D3911,{0,1000,5000,10000,15000,20000,25000,30000,35000,40000,45000,50000,100000001},{"Less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3.0833333333333334E-2</v>
      </c>
      <c r="P3912" s="8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3">
        <f t="shared" si="370"/>
        <v>42224.548576388886</v>
      </c>
      <c r="T3912" s="13">
        <f t="shared" si="371"/>
        <v>42254.548576388886</v>
      </c>
      <c r="U3912" s="17" t="str">
        <f>LOOKUP(D3912,{0,1000,5000,10000,15000,20000,25000,30000,35000,40000,45000,50000,100000001},{"Less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0.37412499999999999</v>
      </c>
      <c r="P3913" s="8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3">
        <f t="shared" si="370"/>
        <v>41939.603900462964</v>
      </c>
      <c r="T3913" s="13">
        <f t="shared" si="371"/>
        <v>41969.645567129628</v>
      </c>
      <c r="U3913" s="17" t="str">
        <f>LOOKUP(D3913,{0,1000,5000,10000,15000,20000,25000,30000,35000,40000,45000,50000,100000001},{"Less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6.666666666666667E-5</v>
      </c>
      <c r="P3914" s="8">
        <f t="shared" si="367"/>
        <v>1</v>
      </c>
      <c r="Q3914" t="str">
        <f t="shared" si="368"/>
        <v>theater</v>
      </c>
      <c r="R3914" t="str">
        <f t="shared" si="369"/>
        <v>plays</v>
      </c>
      <c r="S3914" s="13">
        <f t="shared" si="370"/>
        <v>42059.061689814807</v>
      </c>
      <c r="T3914" s="13">
        <f t="shared" si="371"/>
        <v>42118.982638888883</v>
      </c>
      <c r="U3914" s="17" t="str">
        <f>LOOKUP(D3914,{0,1000,5000,10000,15000,20000,25000,30000,35000,40000,45000,50000,100000001},{"Less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0.1</v>
      </c>
      <c r="P3915" s="8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3">
        <f t="shared" si="370"/>
        <v>42308.002881944441</v>
      </c>
      <c r="T3915" s="13">
        <f t="shared" si="371"/>
        <v>42338.044548611106</v>
      </c>
      <c r="U3915" s="17" t="str">
        <f>LOOKUP(D3915,{0,1000,5000,10000,15000,20000,25000,30000,35000,40000,45000,50000,100000001},{"Less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0.36359999999999998</v>
      </c>
      <c r="P3916" s="8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3">
        <f t="shared" si="370"/>
        <v>42114.610601851848</v>
      </c>
      <c r="T3916" s="13">
        <f t="shared" si="371"/>
        <v>42134.749305555553</v>
      </c>
      <c r="U3916" s="17" t="str">
        <f>LOOKUP(D3916,{0,1000,5000,10000,15000,20000,25000,30000,35000,40000,45000,50000,100000001},{"Less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3.3333333333333335E-3</v>
      </c>
      <c r="P3917" s="8">
        <f t="shared" si="367"/>
        <v>5</v>
      </c>
      <c r="Q3917" t="str">
        <f t="shared" si="368"/>
        <v>theater</v>
      </c>
      <c r="R3917" t="str">
        <f t="shared" si="369"/>
        <v>plays</v>
      </c>
      <c r="S3917" s="13">
        <f t="shared" si="370"/>
        <v>42492.776724537034</v>
      </c>
      <c r="T3917" s="13">
        <f t="shared" si="371"/>
        <v>42522.776724537034</v>
      </c>
      <c r="U3917" s="17" t="str">
        <f>LOOKUP(D3917,{0,1000,5000,10000,15000,20000,25000,30000,35000,40000,45000,50000,100000001},{"Less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 s="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3">
        <f t="shared" si="370"/>
        <v>42494.263333333329</v>
      </c>
      <c r="T3918" s="13">
        <f t="shared" si="371"/>
        <v>42524.263333333329</v>
      </c>
      <c r="U3918" s="17" t="str">
        <f>LOOKUP(D3918,{0,1000,5000,10000,15000,20000,25000,30000,35000,40000,45000,50000,100000001},{"Less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2.8571428571428571E-3</v>
      </c>
      <c r="P3919" s="8">
        <f t="shared" si="367"/>
        <v>10</v>
      </c>
      <c r="Q3919" t="str">
        <f t="shared" si="368"/>
        <v>theater</v>
      </c>
      <c r="R3919" t="str">
        <f t="shared" si="369"/>
        <v>plays</v>
      </c>
      <c r="S3919" s="13">
        <f t="shared" si="370"/>
        <v>41863.318993055553</v>
      </c>
      <c r="T3919" s="13">
        <f t="shared" si="371"/>
        <v>41893.318993055553</v>
      </c>
      <c r="U3919" s="17" t="str">
        <f>LOOKUP(D3919,{0,1000,5000,10000,15000,20000,25000,30000,35000,40000,45000,50000,100000001},{"Less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2E-3</v>
      </c>
      <c r="P3920" s="8">
        <f t="shared" si="367"/>
        <v>40</v>
      </c>
      <c r="Q3920" t="str">
        <f t="shared" si="368"/>
        <v>theater</v>
      </c>
      <c r="R3920" t="str">
        <f t="shared" si="369"/>
        <v>plays</v>
      </c>
      <c r="S3920" s="13">
        <f t="shared" si="370"/>
        <v>41843.456284722219</v>
      </c>
      <c r="T3920" s="13">
        <f t="shared" si="371"/>
        <v>41855.458333333328</v>
      </c>
      <c r="U3920" s="17" t="str">
        <f>LOOKUP(D3920,{0,1000,5000,10000,15000,20000,25000,30000,35000,40000,45000,50000,100000001},{"Less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1.7999999999999999E-2</v>
      </c>
      <c r="P3921" s="8">
        <f t="shared" si="367"/>
        <v>30</v>
      </c>
      <c r="Q3921" t="str">
        <f t="shared" si="368"/>
        <v>theater</v>
      </c>
      <c r="R3921" t="str">
        <f t="shared" si="369"/>
        <v>plays</v>
      </c>
      <c r="S3921" s="13">
        <f t="shared" si="370"/>
        <v>42358.476539351854</v>
      </c>
      <c r="T3921" s="13">
        <f t="shared" si="371"/>
        <v>42386.791666666664</v>
      </c>
      <c r="U3921" s="17" t="str">
        <f>LOOKUP(D3921,{0,1000,5000,10000,15000,20000,25000,30000,35000,40000,45000,50000,100000001},{"Less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5.3999999999999999E-2</v>
      </c>
      <c r="P3922" s="8">
        <f t="shared" si="367"/>
        <v>45</v>
      </c>
      <c r="Q3922" t="str">
        <f t="shared" si="368"/>
        <v>theater</v>
      </c>
      <c r="R3922" t="str">
        <f t="shared" si="369"/>
        <v>plays</v>
      </c>
      <c r="S3922" s="13">
        <f t="shared" si="370"/>
        <v>42657.178935185184</v>
      </c>
      <c r="T3922" s="13">
        <f t="shared" si="371"/>
        <v>42687.220601851855</v>
      </c>
      <c r="U3922" s="17" t="str">
        <f>LOOKUP(D3922,{0,1000,5000,10000,15000,20000,25000,30000,35000,40000,45000,50000,100000001},{"Less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 s="8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3">
        <f t="shared" si="370"/>
        <v>41926.333969907406</v>
      </c>
      <c r="T3923" s="13">
        <f t="shared" si="371"/>
        <v>41938.541666666664</v>
      </c>
      <c r="U3923" s="17" t="str">
        <f>LOOKUP(D3923,{0,1000,5000,10000,15000,20000,25000,30000,35000,40000,45000,50000,100000001},{"Less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8.1333333333333327E-2</v>
      </c>
      <c r="P3924" s="8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3">
        <f t="shared" si="370"/>
        <v>42020.560300925928</v>
      </c>
      <c r="T3924" s="13">
        <f t="shared" si="371"/>
        <v>42065.749999999993</v>
      </c>
      <c r="U3924" s="17" t="str">
        <f>LOOKUP(D3924,{0,1000,5000,10000,15000,20000,25000,30000,35000,40000,45000,50000,100000001},{"Less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0.12034782608695652</v>
      </c>
      <c r="P3925" s="8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3">
        <f t="shared" si="370"/>
        <v>42075.771655092591</v>
      </c>
      <c r="T3925" s="13">
        <f t="shared" si="371"/>
        <v>42103.771655092591</v>
      </c>
      <c r="U3925" s="17" t="str">
        <f>LOOKUP(D3925,{0,1000,5000,10000,15000,20000,25000,30000,35000,40000,45000,50000,100000001},{"Less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0.15266666666666667</v>
      </c>
      <c r="P3926" s="8">
        <f t="shared" si="367"/>
        <v>57.25</v>
      </c>
      <c r="Q3926" t="str">
        <f t="shared" si="368"/>
        <v>theater</v>
      </c>
      <c r="R3926" t="str">
        <f t="shared" si="369"/>
        <v>plays</v>
      </c>
      <c r="S3926" s="13">
        <f t="shared" si="370"/>
        <v>41786.751412037032</v>
      </c>
      <c r="T3926" s="13">
        <f t="shared" si="371"/>
        <v>41816.751412037032</v>
      </c>
      <c r="U3926" s="17" t="str">
        <f>LOOKUP(D3926,{0,1000,5000,10000,15000,20000,25000,30000,35000,40000,45000,50000,100000001},{"Less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0.1</v>
      </c>
      <c r="P3927" s="8">
        <f t="shared" si="367"/>
        <v>5</v>
      </c>
      <c r="Q3927" t="str">
        <f t="shared" si="368"/>
        <v>theater</v>
      </c>
      <c r="R3927" t="str">
        <f t="shared" si="369"/>
        <v>plays</v>
      </c>
      <c r="S3927" s="13">
        <f t="shared" si="370"/>
        <v>41820.662488425922</v>
      </c>
      <c r="T3927" s="13">
        <f t="shared" si="371"/>
        <v>41850.662488425922</v>
      </c>
      <c r="U3927" s="17" t="str">
        <f>LOOKUP(D3927,{0,1000,5000,10000,15000,20000,25000,30000,35000,40000,45000,50000,100000001},{"Less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3.0000000000000001E-3</v>
      </c>
      <c r="P3928" s="8">
        <f t="shared" si="367"/>
        <v>15</v>
      </c>
      <c r="Q3928" t="str">
        <f t="shared" si="368"/>
        <v>theater</v>
      </c>
      <c r="R3928" t="str">
        <f t="shared" si="369"/>
        <v>plays</v>
      </c>
      <c r="S3928" s="13">
        <f t="shared" si="370"/>
        <v>41969.876712962963</v>
      </c>
      <c r="T3928" s="13">
        <f t="shared" si="371"/>
        <v>41999.876712962963</v>
      </c>
      <c r="U3928" s="17" t="str">
        <f>LOOKUP(D3928,{0,1000,5000,10000,15000,20000,25000,30000,35000,40000,45000,50000,100000001},{"Less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0.01</v>
      </c>
      <c r="P3929" s="8">
        <f t="shared" si="367"/>
        <v>12.5</v>
      </c>
      <c r="Q3929" t="str">
        <f t="shared" si="368"/>
        <v>theater</v>
      </c>
      <c r="R3929" t="str">
        <f t="shared" si="369"/>
        <v>plays</v>
      </c>
      <c r="S3929" s="13">
        <f t="shared" si="370"/>
        <v>41830.059074074074</v>
      </c>
      <c r="T3929" s="13">
        <f t="shared" si="371"/>
        <v>41860.059074074074</v>
      </c>
      <c r="U3929" s="17" t="str">
        <f>LOOKUP(D3929,{0,1000,5000,10000,15000,20000,25000,30000,35000,40000,45000,50000,100000001},{"Less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0.13020000000000001</v>
      </c>
      <c r="P3930" s="8">
        <f t="shared" si="367"/>
        <v>93</v>
      </c>
      <c r="Q3930" t="str">
        <f t="shared" si="368"/>
        <v>theater</v>
      </c>
      <c r="R3930" t="str">
        <f t="shared" si="369"/>
        <v>plays</v>
      </c>
      <c r="S3930" s="13">
        <f t="shared" si="370"/>
        <v>42265.474849537037</v>
      </c>
      <c r="T3930" s="13">
        <f t="shared" si="371"/>
        <v>42292.999305555553</v>
      </c>
      <c r="U3930" s="17" t="str">
        <f>LOOKUP(D3930,{0,1000,5000,10000,15000,20000,25000,30000,35000,40000,45000,50000,100000001},{"Less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2.265E-2</v>
      </c>
      <c r="P3931" s="8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3">
        <f t="shared" si="370"/>
        <v>42601.618807870364</v>
      </c>
      <c r="T3931" s="13">
        <f t="shared" si="371"/>
        <v>42631.618807870364</v>
      </c>
      <c r="U3931" s="17" t="str">
        <f>LOOKUP(D3931,{0,1000,5000,10000,15000,20000,25000,30000,35000,40000,45000,50000,100000001},{"Less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 s="8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3">
        <f t="shared" si="370"/>
        <v>42433.13041666666</v>
      </c>
      <c r="T3932" s="13">
        <f t="shared" si="371"/>
        <v>42461.041666666664</v>
      </c>
      <c r="U3932" s="17" t="str">
        <f>LOOKUP(D3932,{0,1000,5000,10000,15000,20000,25000,30000,35000,40000,45000,50000,100000001},{"Less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 s="8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3">
        <f t="shared" si="370"/>
        <v>42227.943368055552</v>
      </c>
      <c r="T3933" s="13">
        <f t="shared" si="371"/>
        <v>42252.943368055552</v>
      </c>
      <c r="U3933" s="17" t="str">
        <f>LOOKUP(D3933,{0,1000,5000,10000,15000,20000,25000,30000,35000,40000,45000,50000,100000001},{"Less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8.3333333333333331E-5</v>
      </c>
      <c r="P3934" s="8">
        <f t="shared" si="367"/>
        <v>1</v>
      </c>
      <c r="Q3934" t="str">
        <f t="shared" si="368"/>
        <v>theater</v>
      </c>
      <c r="R3934" t="str">
        <f t="shared" si="369"/>
        <v>plays</v>
      </c>
      <c r="S3934" s="13">
        <f t="shared" si="370"/>
        <v>42414.960231481477</v>
      </c>
      <c r="T3934" s="13">
        <f t="shared" si="371"/>
        <v>42444.918564814812</v>
      </c>
      <c r="U3934" s="17" t="str">
        <f>LOOKUP(D3934,{0,1000,5000,10000,15000,20000,25000,30000,35000,40000,45000,50000,100000001},{"Less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0.15742857142857142</v>
      </c>
      <c r="P3935" s="8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3">
        <f t="shared" si="370"/>
        <v>42538.759976851848</v>
      </c>
      <c r="T3935" s="13">
        <f t="shared" si="371"/>
        <v>42567.821527777771</v>
      </c>
      <c r="U3935" s="17" t="str">
        <f>LOOKUP(D3935,{0,1000,5000,10000,15000,20000,25000,30000,35000,40000,45000,50000,100000001},{"Less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0.11</v>
      </c>
      <c r="P3936" s="8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3">
        <f t="shared" si="370"/>
        <v>42233.463414351849</v>
      </c>
      <c r="T3936" s="13">
        <f t="shared" si="371"/>
        <v>42278.333333333336</v>
      </c>
      <c r="U3936" s="17" t="str">
        <f>LOOKUP(D3936,{0,1000,5000,10000,15000,20000,25000,30000,35000,40000,45000,50000,100000001},{"Less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0.43833333333333335</v>
      </c>
      <c r="P3937" s="8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3">
        <f t="shared" si="370"/>
        <v>42221.448449074065</v>
      </c>
      <c r="T3937" s="13">
        <f t="shared" si="371"/>
        <v>42281.448449074065</v>
      </c>
      <c r="U3937" s="17" t="str">
        <f>LOOKUP(D3937,{0,1000,5000,10000,15000,20000,25000,30000,35000,40000,45000,50000,100000001},{"Less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 s="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3">
        <f t="shared" si="370"/>
        <v>42675.054629629631</v>
      </c>
      <c r="T3938" s="13">
        <f t="shared" si="371"/>
        <v>42705.096296296295</v>
      </c>
      <c r="U3938" s="17" t="str">
        <f>LOOKUP(D3938,{0,1000,5000,10000,15000,20000,25000,30000,35000,40000,45000,50000,100000001},{"Less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0.86135181975736563</v>
      </c>
      <c r="P3939" s="8">
        <f t="shared" si="367"/>
        <v>248.5</v>
      </c>
      <c r="Q3939" t="str">
        <f t="shared" si="368"/>
        <v>theater</v>
      </c>
      <c r="R3939" t="str">
        <f t="shared" si="369"/>
        <v>plays</v>
      </c>
      <c r="S3939" s="13">
        <f t="shared" si="370"/>
        <v>42534.423148148147</v>
      </c>
      <c r="T3939" s="13">
        <f t="shared" si="371"/>
        <v>42562.423148148147</v>
      </c>
      <c r="U3939" s="17" t="str">
        <f>LOOKUP(D3939,{0,1000,5000,10000,15000,20000,25000,30000,35000,40000,45000,50000,100000001},{"Less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0.12196620583717357</v>
      </c>
      <c r="P3940" s="8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3">
        <f t="shared" si="370"/>
        <v>42151.697384259263</v>
      </c>
      <c r="T3940" s="13">
        <f t="shared" si="371"/>
        <v>42182.697384259263</v>
      </c>
      <c r="U3940" s="17" t="str">
        <f>LOOKUP(D3940,{0,1000,5000,10000,15000,20000,25000,30000,35000,40000,45000,50000,100000001},{"Less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1E-3</v>
      </c>
      <c r="P3941" s="8">
        <f t="shared" si="367"/>
        <v>5</v>
      </c>
      <c r="Q3941" t="str">
        <f t="shared" si="368"/>
        <v>theater</v>
      </c>
      <c r="R3941" t="str">
        <f t="shared" si="369"/>
        <v>plays</v>
      </c>
      <c r="S3941" s="13">
        <f t="shared" si="370"/>
        <v>41915.191886574074</v>
      </c>
      <c r="T3941" s="13">
        <f t="shared" si="371"/>
        <v>41918.979166666664</v>
      </c>
      <c r="U3941" s="17" t="str">
        <f>LOOKUP(D3941,{0,1000,5000,10000,15000,20000,25000,30000,35000,40000,45000,50000,100000001},{"Less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2.2000000000000001E-3</v>
      </c>
      <c r="P3942" s="8">
        <f t="shared" si="367"/>
        <v>5.5</v>
      </c>
      <c r="Q3942" t="str">
        <f t="shared" si="368"/>
        <v>theater</v>
      </c>
      <c r="R3942" t="str">
        <f t="shared" si="369"/>
        <v>plays</v>
      </c>
      <c r="S3942" s="13">
        <f t="shared" si="370"/>
        <v>41961.284155092588</v>
      </c>
      <c r="T3942" s="13">
        <f t="shared" si="371"/>
        <v>42006.284155092588</v>
      </c>
      <c r="U3942" s="17" t="str">
        <f>LOOKUP(D3942,{0,1000,5000,10000,15000,20000,25000,30000,35000,40000,45000,50000,100000001},{"Less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9.0909090909090905E-3</v>
      </c>
      <c r="P3943" s="8">
        <f t="shared" si="367"/>
        <v>25</v>
      </c>
      <c r="Q3943" t="str">
        <f t="shared" si="368"/>
        <v>theater</v>
      </c>
      <c r="R3943" t="str">
        <f t="shared" si="369"/>
        <v>plays</v>
      </c>
      <c r="S3943" s="13">
        <f t="shared" si="370"/>
        <v>41940.378900462958</v>
      </c>
      <c r="T3943" s="13">
        <f t="shared" si="371"/>
        <v>41967.833333333336</v>
      </c>
      <c r="U3943" s="17" t="str">
        <f>LOOKUP(D3943,{0,1000,5000,10000,15000,20000,25000,30000,35000,40000,45000,50000,100000001},{"Less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 s="8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3">
        <f t="shared" si="370"/>
        <v>42111.695763888885</v>
      </c>
      <c r="T3944" s="13">
        <f t="shared" si="371"/>
        <v>42171.695763888885</v>
      </c>
      <c r="U3944" s="17" t="str">
        <f>LOOKUP(D3944,{0,1000,5000,10000,15000,20000,25000,30000,35000,40000,45000,50000,100000001},{"Less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0.35639999999999999</v>
      </c>
      <c r="P3945" s="8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3">
        <f t="shared" si="370"/>
        <v>42279.570231481477</v>
      </c>
      <c r="T3945" s="13">
        <f t="shared" si="371"/>
        <v>42310.493055555555</v>
      </c>
      <c r="U3945" s="17" t="str">
        <f>LOOKUP(D3945,{0,1000,5000,10000,15000,20000,25000,30000,35000,40000,45000,50000,100000001},{"Less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 s="8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3">
        <f t="shared" si="370"/>
        <v>42213.454571759255</v>
      </c>
      <c r="T3946" s="13">
        <f t="shared" si="371"/>
        <v>42243.454571759255</v>
      </c>
      <c r="U3946" s="17" t="str">
        <f>LOOKUP(D3946,{0,1000,5000,10000,15000,20000,25000,30000,35000,40000,45000,50000,100000001},{"Less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2.5000000000000001E-3</v>
      </c>
      <c r="P3947" s="8">
        <f t="shared" si="367"/>
        <v>5</v>
      </c>
      <c r="Q3947" t="str">
        <f t="shared" si="368"/>
        <v>theater</v>
      </c>
      <c r="R3947" t="str">
        <f t="shared" si="369"/>
        <v>plays</v>
      </c>
      <c r="S3947" s="13">
        <f t="shared" si="370"/>
        <v>42109.593379629623</v>
      </c>
      <c r="T3947" s="13">
        <f t="shared" si="371"/>
        <v>42139.593379629623</v>
      </c>
      <c r="U3947" s="17" t="str">
        <f>LOOKUP(D3947,{0,1000,5000,10000,15000,20000,25000,30000,35000,40000,45000,50000,100000001},{"Less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3.2500000000000001E-2</v>
      </c>
      <c r="P3948" s="8">
        <f t="shared" si="367"/>
        <v>39</v>
      </c>
      <c r="Q3948" t="str">
        <f t="shared" si="368"/>
        <v>theater</v>
      </c>
      <c r="R3948" t="str">
        <f t="shared" si="369"/>
        <v>plays</v>
      </c>
      <c r="S3948" s="13">
        <f t="shared" si="370"/>
        <v>42031.625254629624</v>
      </c>
      <c r="T3948" s="13">
        <f t="shared" si="371"/>
        <v>42063.124999999993</v>
      </c>
      <c r="U3948" s="17" t="str">
        <f>LOOKUP(D3948,{0,1000,5000,10000,15000,20000,25000,30000,35000,40000,45000,50000,100000001},{"Less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3.3666666666666664E-2</v>
      </c>
      <c r="P3949" s="8">
        <f t="shared" si="367"/>
        <v>50.5</v>
      </c>
      <c r="Q3949" t="str">
        <f t="shared" si="368"/>
        <v>theater</v>
      </c>
      <c r="R3949" t="str">
        <f t="shared" si="369"/>
        <v>plays</v>
      </c>
      <c r="S3949" s="13">
        <f t="shared" si="370"/>
        <v>42614.934537037036</v>
      </c>
      <c r="T3949" s="13">
        <f t="shared" si="371"/>
        <v>42644.934537037036</v>
      </c>
      <c r="U3949" s="17" t="str">
        <f>LOOKUP(D3949,{0,1000,5000,10000,15000,20000,25000,30000,35000,40000,45000,50000,100000001},{"Less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 s="8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3">
        <f t="shared" si="370"/>
        <v>41829.117164351846</v>
      </c>
      <c r="T3950" s="13">
        <f t="shared" si="371"/>
        <v>41889.117164351846</v>
      </c>
      <c r="U3950" s="17" t="str">
        <f>LOOKUP(D3950,{0,1000,5000,10000,15000,20000,25000,30000,35000,40000,45000,50000,100000001},{"Less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0.15770000000000001</v>
      </c>
      <c r="P3951" s="8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3">
        <f t="shared" si="370"/>
        <v>42015.912280092591</v>
      </c>
      <c r="T3951" s="13">
        <f t="shared" si="371"/>
        <v>42045.912280092591</v>
      </c>
      <c r="U3951" s="17" t="str">
        <f>LOOKUP(D3951,{0,1000,5000,10000,15000,20000,25000,30000,35000,40000,45000,50000,100000001},{"Less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6.2500000000000003E-3</v>
      </c>
      <c r="P3952" s="8">
        <f t="shared" si="367"/>
        <v>25</v>
      </c>
      <c r="Q3952" t="str">
        <f t="shared" si="368"/>
        <v>theater</v>
      </c>
      <c r="R3952" t="str">
        <f t="shared" si="369"/>
        <v>plays</v>
      </c>
      <c r="S3952" s="13">
        <f t="shared" si="370"/>
        <v>42439.493981481479</v>
      </c>
      <c r="T3952" s="13">
        <f t="shared" si="371"/>
        <v>42468.565972222219</v>
      </c>
      <c r="U3952" s="17" t="str">
        <f>LOOKUP(D3952,{0,1000,5000,10000,15000,20000,25000,30000,35000,40000,45000,50000,100000001},{"Less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5.0000000000000004E-6</v>
      </c>
      <c r="P3953" s="8">
        <f t="shared" si="367"/>
        <v>1</v>
      </c>
      <c r="Q3953" t="str">
        <f t="shared" si="368"/>
        <v>theater</v>
      </c>
      <c r="R3953" t="str">
        <f t="shared" si="369"/>
        <v>plays</v>
      </c>
      <c r="S3953" s="13">
        <f t="shared" si="370"/>
        <v>42433.617384259262</v>
      </c>
      <c r="T3953" s="13">
        <f t="shared" si="371"/>
        <v>42493.57571759259</v>
      </c>
      <c r="U3953" s="17" t="str">
        <f>LOOKUP(D3953,{0,1000,5000,10000,15000,20000,25000,30000,35000,40000,45000,50000,100000001},{"Less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9.6153846153846159E-4</v>
      </c>
      <c r="P3954" s="8">
        <f t="shared" si="367"/>
        <v>25</v>
      </c>
      <c r="Q3954" t="str">
        <f t="shared" si="368"/>
        <v>theater</v>
      </c>
      <c r="R3954" t="str">
        <f t="shared" si="369"/>
        <v>plays</v>
      </c>
      <c r="S3954" s="13">
        <f t="shared" si="370"/>
        <v>42243.582060185181</v>
      </c>
      <c r="T3954" s="13">
        <f t="shared" si="371"/>
        <v>42303.582060185181</v>
      </c>
      <c r="U3954" s="17" t="str">
        <f>LOOKUP(D3954,{0,1000,5000,10000,15000,20000,25000,30000,35000,40000,45000,50000,100000001},{"Less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 s="8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3">
        <f t="shared" si="370"/>
        <v>42549.840115740742</v>
      </c>
      <c r="T3955" s="13">
        <f t="shared" si="371"/>
        <v>42580.770138888889</v>
      </c>
      <c r="U3955" s="17" t="str">
        <f>LOOKUP(D3955,{0,1000,5000,10000,15000,20000,25000,30000,35000,40000,45000,50000,100000001},{"Less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 s="8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3">
        <f t="shared" si="370"/>
        <v>41774.442870370367</v>
      </c>
      <c r="T3956" s="13">
        <f t="shared" si="371"/>
        <v>41834.442870370367</v>
      </c>
      <c r="U3956" s="17" t="str">
        <f>LOOKUP(D3956,{0,1000,5000,10000,15000,20000,25000,30000,35000,40000,45000,50000,100000001},{"Less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0.24285714285714285</v>
      </c>
      <c r="P3957" s="8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3">
        <f t="shared" si="370"/>
        <v>42306.640520833331</v>
      </c>
      <c r="T3957" s="13">
        <f t="shared" si="371"/>
        <v>42336.682187499995</v>
      </c>
      <c r="U3957" s="17" t="str">
        <f>LOOKUP(D3957,{0,1000,5000,10000,15000,20000,25000,30000,35000,40000,45000,50000,100000001},{"Less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 s="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3">
        <f t="shared" si="370"/>
        <v>42457.723692129628</v>
      </c>
      <c r="T3958" s="13">
        <f t="shared" si="371"/>
        <v>42484.805555555555</v>
      </c>
      <c r="U3958" s="17" t="str">
        <f>LOOKUP(D3958,{0,1000,5000,10000,15000,20000,25000,30000,35000,40000,45000,50000,100000001},{"Less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2.5000000000000001E-4</v>
      </c>
      <c r="P3959" s="8">
        <f t="shared" si="367"/>
        <v>7</v>
      </c>
      <c r="Q3959" t="str">
        <f t="shared" si="368"/>
        <v>theater</v>
      </c>
      <c r="R3959" t="str">
        <f t="shared" si="369"/>
        <v>plays</v>
      </c>
      <c r="S3959" s="13">
        <f t="shared" si="370"/>
        <v>42513.767986111103</v>
      </c>
      <c r="T3959" s="13">
        <f t="shared" si="371"/>
        <v>42559.767986111103</v>
      </c>
      <c r="U3959" s="17" t="str">
        <f>LOOKUP(D3959,{0,1000,5000,10000,15000,20000,25000,30000,35000,40000,45000,50000,100000001},{"Less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$25,000 to $29,999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0.32050000000000001</v>
      </c>
      <c r="P3960" s="8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3">
        <f t="shared" si="370"/>
        <v>41816.742037037038</v>
      </c>
      <c r="T3960" s="13">
        <f t="shared" si="371"/>
        <v>41853.375</v>
      </c>
      <c r="U3960" s="17" t="str">
        <f>LOOKUP(D3960,{0,1000,5000,10000,15000,20000,25000,30000,35000,40000,45000,50000,100000001},{"Less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0.24333333333333335</v>
      </c>
      <c r="P3961" s="8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3">
        <f t="shared" si="370"/>
        <v>41880.580509259256</v>
      </c>
      <c r="T3961" s="13">
        <f t="shared" si="371"/>
        <v>41910.580509259256</v>
      </c>
      <c r="U3961" s="17" t="str">
        <f>LOOKUP(D3961,{0,1000,5000,10000,15000,20000,25000,30000,35000,40000,45000,50000,100000001},{"Less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1.4999999999999999E-2</v>
      </c>
      <c r="P3962" s="8">
        <f t="shared" si="367"/>
        <v>11.25</v>
      </c>
      <c r="Q3962" t="str">
        <f t="shared" si="368"/>
        <v>theater</v>
      </c>
      <c r="R3962" t="str">
        <f t="shared" si="369"/>
        <v>plays</v>
      </c>
      <c r="S3962" s="13">
        <f t="shared" si="370"/>
        <v>42342.63722222222</v>
      </c>
      <c r="T3962" s="13">
        <f t="shared" si="371"/>
        <v>42372.63722222222</v>
      </c>
      <c r="U3962" s="17" t="str">
        <f>LOOKUP(D3962,{0,1000,5000,10000,15000,20000,25000,30000,35000,40000,45000,50000,100000001},{"Less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4.1999999999999997E-3</v>
      </c>
      <c r="P3963" s="8">
        <f t="shared" si="367"/>
        <v>10.5</v>
      </c>
      <c r="Q3963" t="str">
        <f t="shared" si="368"/>
        <v>theater</v>
      </c>
      <c r="R3963" t="str">
        <f t="shared" si="369"/>
        <v>plays</v>
      </c>
      <c r="S3963" s="13">
        <f t="shared" si="370"/>
        <v>41745.682986111111</v>
      </c>
      <c r="T3963" s="13">
        <f t="shared" si="371"/>
        <v>41767.682986111111</v>
      </c>
      <c r="U3963" s="17" t="str">
        <f>LOOKUP(D3963,{0,1000,5000,10000,15000,20000,25000,30000,35000,40000,45000,50000,100000001},{"Less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3.214285714285714E-2</v>
      </c>
      <c r="P3964" s="8">
        <f t="shared" si="367"/>
        <v>15</v>
      </c>
      <c r="Q3964" t="str">
        <f t="shared" si="368"/>
        <v>theater</v>
      </c>
      <c r="R3964" t="str">
        <f t="shared" si="369"/>
        <v>plays</v>
      </c>
      <c r="S3964" s="13">
        <f t="shared" si="370"/>
        <v>42311.413124999999</v>
      </c>
      <c r="T3964" s="13">
        <f t="shared" si="371"/>
        <v>42336.413124999999</v>
      </c>
      <c r="U3964" s="17" t="str">
        <f>LOOKUP(D3964,{0,1000,5000,10000,15000,20000,25000,30000,35000,40000,45000,50000,100000001},{"Less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 s="8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3">
        <f t="shared" si="370"/>
        <v>42295.945798611108</v>
      </c>
      <c r="T3965" s="13">
        <f t="shared" si="371"/>
        <v>42325.987465277773</v>
      </c>
      <c r="U3965" s="17" t="str">
        <f>LOOKUP(D3965,{0,1000,5000,10000,15000,20000,25000,30000,35000,40000,45000,50000,100000001},{"Less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6.3E-2</v>
      </c>
      <c r="P3966" s="8">
        <f t="shared" si="367"/>
        <v>42</v>
      </c>
      <c r="Q3966" t="str">
        <f t="shared" si="368"/>
        <v>theater</v>
      </c>
      <c r="R3966" t="str">
        <f t="shared" si="369"/>
        <v>plays</v>
      </c>
      <c r="S3966" s="13">
        <f t="shared" si="370"/>
        <v>42053.513726851852</v>
      </c>
      <c r="T3966" s="13">
        <f t="shared" si="371"/>
        <v>42113.47206018518</v>
      </c>
      <c r="U3966" s="17" t="str">
        <f>LOOKUP(D3966,{0,1000,5000,10000,15000,20000,25000,30000,35000,40000,45000,50000,100000001},{"Less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0.14249999999999999</v>
      </c>
      <c r="P3967" s="8">
        <f t="shared" si="367"/>
        <v>71.25</v>
      </c>
      <c r="Q3967" t="str">
        <f t="shared" si="368"/>
        <v>theater</v>
      </c>
      <c r="R3967" t="str">
        <f t="shared" si="369"/>
        <v>plays</v>
      </c>
      <c r="S3967" s="13">
        <f t="shared" si="370"/>
        <v>42414.027546296296</v>
      </c>
      <c r="T3967" s="13">
        <f t="shared" si="371"/>
        <v>42473.985879629625</v>
      </c>
      <c r="U3967" s="17" t="str">
        <f>LOOKUP(D3967,{0,1000,5000,10000,15000,20000,25000,30000,35000,40000,45000,50000,100000001},{"Less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6.0000000000000001E-3</v>
      </c>
      <c r="P3968" s="8">
        <f t="shared" si="367"/>
        <v>22.5</v>
      </c>
      <c r="Q3968" t="str">
        <f t="shared" si="368"/>
        <v>theater</v>
      </c>
      <c r="R3968" t="str">
        <f t="shared" si="369"/>
        <v>plays</v>
      </c>
      <c r="S3968" s="13">
        <f t="shared" si="370"/>
        <v>41801.503217592588</v>
      </c>
      <c r="T3968" s="13">
        <f t="shared" si="371"/>
        <v>41843.915972222218</v>
      </c>
      <c r="U3968" s="17" t="str">
        <f>LOOKUP(D3968,{0,1000,5000,10000,15000,20000,25000,30000,35000,40000,45000,50000,100000001},{"Less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0.2411764705882353</v>
      </c>
      <c r="P3969" s="8">
        <f t="shared" si="367"/>
        <v>41</v>
      </c>
      <c r="Q3969" t="str">
        <f t="shared" si="368"/>
        <v>theater</v>
      </c>
      <c r="R3969" t="str">
        <f t="shared" si="369"/>
        <v>plays</v>
      </c>
      <c r="S3969" s="13">
        <f t="shared" si="370"/>
        <v>42770.082256944443</v>
      </c>
      <c r="T3969" s="13">
        <f t="shared" si="371"/>
        <v>42800.082256944443</v>
      </c>
      <c r="U3969" s="17" t="str">
        <f>LOOKUP(D3969,{0,1000,5000,10000,15000,20000,25000,30000,35000,40000,45000,50000,100000001},{"Less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66"/>
        <v>0.10539999999999999</v>
      </c>
      <c r="P3970" s="8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3">
        <f t="shared" si="370"/>
        <v>42452.60732638889</v>
      </c>
      <c r="T3970" s="13">
        <f t="shared" si="371"/>
        <v>42512.60732638889</v>
      </c>
      <c r="U3970" s="17" t="str">
        <f>LOOKUP(D3970,{0,1000,5000,10000,15000,20000,25000,30000,35000,40000,45000,50000,100000001},{"Less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372">E3971/D3971</f>
        <v>7.4690265486725665E-2</v>
      </c>
      <c r="P3971" s="8">
        <f t="shared" ref="P3971:P4034" si="373">E3971/L3971</f>
        <v>35.166666666666664</v>
      </c>
      <c r="Q3971" t="str">
        <f t="shared" ref="Q3971:Q4034" si="374">LEFT(N3971,SEARCH("/",N3971)-1)</f>
        <v>theater</v>
      </c>
      <c r="R3971" t="str">
        <f t="shared" ref="R3971:R4034" si="375">MID(N3971,SEARCH("/",N3971)+1,255)</f>
        <v>plays</v>
      </c>
      <c r="S3971" s="13">
        <f t="shared" ref="S3971:S4034" si="376">(((J3971/60)/60)/24)+DATE(1970,1,1)+(-5/24)</f>
        <v>42601.646365740737</v>
      </c>
      <c r="T3971" s="13">
        <f t="shared" ref="T3971:T4034" si="377">(((I3971/60)/60)/24)+DATE(1970,1,1)+(-5/24)</f>
        <v>42610.954861111109</v>
      </c>
      <c r="U3971" s="17" t="str">
        <f>LOOKUP(D3971,{0,1000,5000,10000,15000,20000,25000,30000,35000,40000,45000,50000,100000001},{"Less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7.3333333333333334E-4</v>
      </c>
      <c r="P3972" s="8">
        <f t="shared" si="373"/>
        <v>5.5</v>
      </c>
      <c r="Q3972" t="str">
        <f t="shared" si="374"/>
        <v>theater</v>
      </c>
      <c r="R3972" t="str">
        <f t="shared" si="375"/>
        <v>plays</v>
      </c>
      <c r="S3972" s="13">
        <f t="shared" si="376"/>
        <v>42447.655219907399</v>
      </c>
      <c r="T3972" s="13">
        <f t="shared" si="377"/>
        <v>42477.655219907399</v>
      </c>
      <c r="U3972" s="17" t="str">
        <f>LOOKUP(D3972,{0,1000,5000,10000,15000,20000,25000,30000,35000,40000,45000,50000,100000001},{"Less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9.7142857142857135E-3</v>
      </c>
      <c r="P3973" s="8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3">
        <f t="shared" si="376"/>
        <v>41811.327847222223</v>
      </c>
      <c r="T3973" s="13">
        <f t="shared" si="377"/>
        <v>41841.327847222223</v>
      </c>
      <c r="U3973" s="17" t="str">
        <f>LOOKUP(D3973,{0,1000,5000,10000,15000,20000,25000,30000,35000,40000,45000,50000,100000001},{"Less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0.21099999999999999</v>
      </c>
      <c r="P3974" s="8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3">
        <f t="shared" si="376"/>
        <v>41980.859189814808</v>
      </c>
      <c r="T3974" s="13">
        <f t="shared" si="377"/>
        <v>42040.859189814808</v>
      </c>
      <c r="U3974" s="17" t="str">
        <f>LOOKUP(D3974,{0,1000,5000,10000,15000,20000,25000,30000,35000,40000,45000,50000,100000001},{"Less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0.78100000000000003</v>
      </c>
      <c r="P3975" s="8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3">
        <f t="shared" si="376"/>
        <v>42469.475810185184</v>
      </c>
      <c r="T3975" s="13">
        <f t="shared" si="377"/>
        <v>42498.958333333336</v>
      </c>
      <c r="U3975" s="17" t="str">
        <f>LOOKUP(D3975,{0,1000,5000,10000,15000,20000,25000,30000,35000,40000,45000,50000,100000001},{"Less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0.32</v>
      </c>
      <c r="P3976" s="8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3">
        <f t="shared" si="376"/>
        <v>42493.338518518511</v>
      </c>
      <c r="T3976" s="13">
        <f t="shared" si="377"/>
        <v>42523.338518518511</v>
      </c>
      <c r="U3976" s="17" t="str">
        <f>LOOKUP(D3976,{0,1000,5000,10000,15000,20000,25000,30000,35000,40000,45000,50000,100000001},{"Less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 s="8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3">
        <f t="shared" si="376"/>
        <v>42534.658541666664</v>
      </c>
      <c r="T3977" s="13">
        <f t="shared" si="377"/>
        <v>42564.658541666664</v>
      </c>
      <c r="U3977" s="17" t="str">
        <f>LOOKUP(D3977,{0,1000,5000,10000,15000,20000,25000,30000,35000,40000,45000,50000,100000001},{"Less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0.47692307692307695</v>
      </c>
      <c r="P3978" s="8">
        <f t="shared" si="373"/>
        <v>62</v>
      </c>
      <c r="Q3978" t="str">
        <f t="shared" si="374"/>
        <v>theater</v>
      </c>
      <c r="R3978" t="str">
        <f t="shared" si="375"/>
        <v>plays</v>
      </c>
      <c r="S3978" s="13">
        <f t="shared" si="376"/>
        <v>41830.650011574071</v>
      </c>
      <c r="T3978" s="13">
        <f t="shared" si="377"/>
        <v>41852.083333333328</v>
      </c>
      <c r="U3978" s="17" t="str">
        <f>LOOKUP(D3978,{0,1000,5000,10000,15000,20000,25000,30000,35000,40000,45000,50000,100000001},{"Less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1.4500000000000001E-2</v>
      </c>
      <c r="P3979" s="8">
        <f t="shared" si="373"/>
        <v>217.5</v>
      </c>
      <c r="Q3979" t="str">
        <f t="shared" si="374"/>
        <v>theater</v>
      </c>
      <c r="R3979" t="str">
        <f t="shared" si="375"/>
        <v>plays</v>
      </c>
      <c r="S3979" s="13">
        <f t="shared" si="376"/>
        <v>42543.580231481479</v>
      </c>
      <c r="T3979" s="13">
        <f t="shared" si="377"/>
        <v>42573.580231481479</v>
      </c>
      <c r="U3979" s="17" t="str">
        <f>LOOKUP(D3979,{0,1000,5000,10000,15000,20000,25000,30000,35000,40000,45000,50000,100000001},{"Less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0.107</v>
      </c>
      <c r="P3980" s="8">
        <f t="shared" si="373"/>
        <v>26.75</v>
      </c>
      <c r="Q3980" t="str">
        <f t="shared" si="374"/>
        <v>theater</v>
      </c>
      <c r="R3980" t="str">
        <f t="shared" si="375"/>
        <v>plays</v>
      </c>
      <c r="S3980" s="13">
        <f t="shared" si="376"/>
        <v>41975.434641203705</v>
      </c>
      <c r="T3980" s="13">
        <f t="shared" si="377"/>
        <v>42035.434641203705</v>
      </c>
      <c r="U3980" s="17" t="str">
        <f>LOOKUP(D3980,{0,1000,5000,10000,15000,20000,25000,30000,35000,40000,45000,50000,100000001},{"Less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1.8333333333333333E-2</v>
      </c>
      <c r="P3981" s="8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3">
        <f t="shared" si="376"/>
        <v>42069.695104166669</v>
      </c>
      <c r="T3981" s="13">
        <f t="shared" si="377"/>
        <v>42092.624999999993</v>
      </c>
      <c r="U3981" s="17" t="str">
        <f>LOOKUP(D3981,{0,1000,5000,10000,15000,20000,25000,30000,35000,40000,45000,50000,100000001},{"Less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0.18</v>
      </c>
      <c r="P3982" s="8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3">
        <f t="shared" si="376"/>
        <v>41795.390590277777</v>
      </c>
      <c r="T3982" s="13">
        <f t="shared" si="377"/>
        <v>41825.390590277777</v>
      </c>
      <c r="U3982" s="17" t="str">
        <f>LOOKUP(D3982,{0,1000,5000,10000,15000,20000,25000,30000,35000,40000,45000,50000,100000001},{"Less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4.0833333333333333E-2</v>
      </c>
      <c r="P3983" s="8">
        <f t="shared" si="373"/>
        <v>175</v>
      </c>
      <c r="Q3983" t="str">
        <f t="shared" si="374"/>
        <v>theater</v>
      </c>
      <c r="R3983" t="str">
        <f t="shared" si="375"/>
        <v>plays</v>
      </c>
      <c r="S3983" s="13">
        <f t="shared" si="376"/>
        <v>42507.971631944441</v>
      </c>
      <c r="T3983" s="13">
        <f t="shared" si="377"/>
        <v>42567.971631944441</v>
      </c>
      <c r="U3983" s="17" t="str">
        <f>LOOKUP(D3983,{0,1000,5000,10000,15000,20000,25000,30000,35000,40000,45000,50000,100000001},{"Less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0.2</v>
      </c>
      <c r="P3984" s="8">
        <f t="shared" si="373"/>
        <v>34</v>
      </c>
      <c r="Q3984" t="str">
        <f t="shared" si="374"/>
        <v>theater</v>
      </c>
      <c r="R3984" t="str">
        <f t="shared" si="375"/>
        <v>plays</v>
      </c>
      <c r="S3984" s="13">
        <f t="shared" si="376"/>
        <v>42132.601620370369</v>
      </c>
      <c r="T3984" s="13">
        <f t="shared" si="377"/>
        <v>42192.601620370369</v>
      </c>
      <c r="U3984" s="17" t="str">
        <f>LOOKUP(D3984,{0,1000,5000,10000,15000,20000,25000,30000,35000,40000,45000,50000,100000001},{"Less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0.34802513464991025</v>
      </c>
      <c r="P3985" s="8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3">
        <f t="shared" si="376"/>
        <v>41747.661527777775</v>
      </c>
      <c r="T3985" s="13">
        <f t="shared" si="377"/>
        <v>41779.082638888889</v>
      </c>
      <c r="U3985" s="17" t="str">
        <f>LOOKUP(D3985,{0,1000,5000,10000,15000,20000,25000,30000,35000,40000,45000,50000,100000001},{"Less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6.3333333333333339E-2</v>
      </c>
      <c r="P3986" s="8">
        <f t="shared" si="373"/>
        <v>9.5</v>
      </c>
      <c r="Q3986" t="str">
        <f t="shared" si="374"/>
        <v>theater</v>
      </c>
      <c r="R3986" t="str">
        <f t="shared" si="375"/>
        <v>plays</v>
      </c>
      <c r="S3986" s="13">
        <f t="shared" si="376"/>
        <v>41920.755138888882</v>
      </c>
      <c r="T3986" s="13">
        <f t="shared" si="377"/>
        <v>41950.791666666664</v>
      </c>
      <c r="U3986" s="17" t="str">
        <f>LOOKUP(D3986,{0,1000,5000,10000,15000,20000,25000,30000,35000,40000,45000,50000,100000001},{"Less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0.32050000000000001</v>
      </c>
      <c r="P3987" s="8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3">
        <f t="shared" si="376"/>
        <v>42399.499074074069</v>
      </c>
      <c r="T3987" s="13">
        <f t="shared" si="377"/>
        <v>42420.670138888883</v>
      </c>
      <c r="U3987" s="17" t="str">
        <f>LOOKUP(D3987,{0,1000,5000,10000,15000,20000,25000,30000,35000,40000,45000,50000,100000001},{"Less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9.7600000000000006E-2</v>
      </c>
      <c r="P3988" s="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3">
        <f t="shared" si="376"/>
        <v>42467.340208333328</v>
      </c>
      <c r="T3988" s="13">
        <f t="shared" si="377"/>
        <v>42496.336111111108</v>
      </c>
      <c r="U3988" s="17" t="str">
        <f>LOOKUP(D3988,{0,1000,5000,10000,15000,20000,25000,30000,35000,40000,45000,50000,100000001},{"Less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0.3775</v>
      </c>
      <c r="P3989" s="8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3">
        <f t="shared" si="376"/>
        <v>41765.716319444444</v>
      </c>
      <c r="T3989" s="13">
        <f t="shared" si="377"/>
        <v>41775.716319444444</v>
      </c>
      <c r="U3989" s="17" t="str">
        <f>LOOKUP(D3989,{0,1000,5000,10000,15000,20000,25000,30000,35000,40000,45000,50000,100000001},{"Less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2.1333333333333333E-2</v>
      </c>
      <c r="P3990" s="8">
        <f t="shared" si="373"/>
        <v>8</v>
      </c>
      <c r="Q3990" t="str">
        <f t="shared" si="374"/>
        <v>theater</v>
      </c>
      <c r="R3990" t="str">
        <f t="shared" si="375"/>
        <v>plays</v>
      </c>
      <c r="S3990" s="13">
        <f t="shared" si="376"/>
        <v>42229.872835648144</v>
      </c>
      <c r="T3990" s="13">
        <f t="shared" si="377"/>
        <v>42244.872835648144</v>
      </c>
      <c r="U3990" s="17" t="str">
        <f>LOOKUP(D3990,{0,1000,5000,10000,15000,20000,25000,30000,35000,40000,45000,50000,100000001},{"Less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 s="8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3">
        <f t="shared" si="376"/>
        <v>42286.541446759256</v>
      </c>
      <c r="T3991" s="13">
        <f t="shared" si="377"/>
        <v>42316.583113425928</v>
      </c>
      <c r="U3991" s="17" t="str">
        <f>LOOKUP(D3991,{0,1000,5000,10000,15000,20000,25000,30000,35000,40000,45000,50000,100000001},{"Less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4.1818181818181817E-2</v>
      </c>
      <c r="P3992" s="8">
        <f t="shared" si="373"/>
        <v>23</v>
      </c>
      <c r="Q3992" t="str">
        <f t="shared" si="374"/>
        <v>theater</v>
      </c>
      <c r="R3992" t="str">
        <f t="shared" si="375"/>
        <v>plays</v>
      </c>
      <c r="S3992" s="13">
        <f t="shared" si="376"/>
        <v>42401.464039351849</v>
      </c>
      <c r="T3992" s="13">
        <f t="shared" si="377"/>
        <v>42431.464039351849</v>
      </c>
      <c r="U3992" s="17" t="str">
        <f>LOOKUP(D3992,{0,1000,5000,10000,15000,20000,25000,30000,35000,40000,45000,50000,100000001},{"Less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0.2</v>
      </c>
      <c r="P3993" s="8">
        <f t="shared" si="373"/>
        <v>100</v>
      </c>
      <c r="Q3993" t="str">
        <f t="shared" si="374"/>
        <v>theater</v>
      </c>
      <c r="R3993" t="str">
        <f t="shared" si="375"/>
        <v>plays</v>
      </c>
      <c r="S3993" s="13">
        <f t="shared" si="376"/>
        <v>42125.436134259253</v>
      </c>
      <c r="T3993" s="13">
        <f t="shared" si="377"/>
        <v>42155.436134259253</v>
      </c>
      <c r="U3993" s="17" t="str">
        <f>LOOKUP(D3993,{0,1000,5000,10000,15000,20000,25000,30000,35000,40000,45000,50000,100000001},{"Less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5.4100000000000002E-2</v>
      </c>
      <c r="P3994" s="8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3">
        <f t="shared" si="376"/>
        <v>42289.732164351844</v>
      </c>
      <c r="T3994" s="13">
        <f t="shared" si="377"/>
        <v>42349.773831018516</v>
      </c>
      <c r="U3994" s="17" t="str">
        <f>LOOKUP(D3994,{0,1000,5000,10000,15000,20000,25000,30000,35000,40000,45000,50000,100000001},{"Less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6.0000000000000002E-5</v>
      </c>
      <c r="P3995" s="8">
        <f t="shared" si="373"/>
        <v>3</v>
      </c>
      <c r="Q3995" t="str">
        <f t="shared" si="374"/>
        <v>theater</v>
      </c>
      <c r="R3995" t="str">
        <f t="shared" si="375"/>
        <v>plays</v>
      </c>
      <c r="S3995" s="13">
        <f t="shared" si="376"/>
        <v>42107.656388888885</v>
      </c>
      <c r="T3995" s="13">
        <f t="shared" si="377"/>
        <v>42137.656388888885</v>
      </c>
      <c r="U3995" s="17" t="str">
        <f>LOOKUP(D3995,{0,1000,5000,10000,15000,20000,25000,30000,35000,40000,45000,50000,100000001},{"Less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2.5000000000000001E-3</v>
      </c>
      <c r="P3996" s="8">
        <f t="shared" si="373"/>
        <v>5</v>
      </c>
      <c r="Q3996" t="str">
        <f t="shared" si="374"/>
        <v>theater</v>
      </c>
      <c r="R3996" t="str">
        <f t="shared" si="375"/>
        <v>plays</v>
      </c>
      <c r="S3996" s="13">
        <f t="shared" si="376"/>
        <v>41809.181597222218</v>
      </c>
      <c r="T3996" s="13">
        <f t="shared" si="377"/>
        <v>41839.181597222218</v>
      </c>
      <c r="U3996" s="17" t="str">
        <f>LOOKUP(D3996,{0,1000,5000,10000,15000,20000,25000,30000,35000,40000,45000,50000,100000001},{"Less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0.35</v>
      </c>
      <c r="P3997" s="8">
        <f t="shared" si="373"/>
        <v>17.5</v>
      </c>
      <c r="Q3997" t="str">
        <f t="shared" si="374"/>
        <v>theater</v>
      </c>
      <c r="R3997" t="str">
        <f t="shared" si="375"/>
        <v>plays</v>
      </c>
      <c r="S3997" s="13">
        <f t="shared" si="376"/>
        <v>42019.475428240738</v>
      </c>
      <c r="T3997" s="13">
        <f t="shared" si="377"/>
        <v>42049.268749999996</v>
      </c>
      <c r="U3997" s="17" t="str">
        <f>LOOKUP(D3997,{0,1000,5000,10000,15000,20000,25000,30000,35000,40000,45000,50000,100000001},{"Less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0.16566666666666666</v>
      </c>
      <c r="P3998" s="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3">
        <f t="shared" si="376"/>
        <v>41950.058611111104</v>
      </c>
      <c r="T3998" s="13">
        <f t="shared" si="377"/>
        <v>41963.461111111108</v>
      </c>
      <c r="U3998" s="17" t="str">
        <f>LOOKUP(D3998,{0,1000,5000,10000,15000,20000,25000,30000,35000,40000,45000,50000,100000001},{"Less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 s="8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3">
        <f t="shared" si="376"/>
        <v>42069.183113425919</v>
      </c>
      <c r="T3999" s="13">
        <f t="shared" si="377"/>
        <v>42099.141446759262</v>
      </c>
      <c r="U3999" s="17" t="str">
        <f>LOOKUP(D3999,{0,1000,5000,10000,15000,20000,25000,30000,35000,40000,45000,50000,100000001},{"Less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0.57199999999999995</v>
      </c>
      <c r="P4000" s="8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3">
        <f t="shared" si="376"/>
        <v>42061.754930555551</v>
      </c>
      <c r="T4000" s="13">
        <f t="shared" si="377"/>
        <v>42091.713263888887</v>
      </c>
      <c r="U4000" s="17" t="str">
        <f>LOOKUP(D4000,{0,1000,5000,10000,15000,20000,25000,30000,35000,40000,45000,50000,100000001},{"Less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0.16514285714285715</v>
      </c>
      <c r="P4001" s="8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3">
        <f t="shared" si="376"/>
        <v>41842.620347222219</v>
      </c>
      <c r="T4001" s="13">
        <f t="shared" si="377"/>
        <v>41882.619317129625</v>
      </c>
      <c r="U4001" s="17" t="str">
        <f>LOOKUP(D4001,{0,1000,5000,10000,15000,20000,25000,30000,35000,40000,45000,50000,100000001},{"Less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1.25E-3</v>
      </c>
      <c r="P4002" s="8">
        <f t="shared" si="373"/>
        <v>10</v>
      </c>
      <c r="Q4002" t="str">
        <f t="shared" si="374"/>
        <v>theater</v>
      </c>
      <c r="R4002" t="str">
        <f t="shared" si="375"/>
        <v>plays</v>
      </c>
      <c r="S4002" s="13">
        <f t="shared" si="376"/>
        <v>42437.437013888884</v>
      </c>
      <c r="T4002" s="13">
        <f t="shared" si="377"/>
        <v>42497.39534722222</v>
      </c>
      <c r="U4002" s="17" t="str">
        <f>LOOKUP(D4002,{0,1000,5000,10000,15000,20000,25000,30000,35000,40000,45000,50000,100000001},{"Less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0.3775</v>
      </c>
      <c r="P4003" s="8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3">
        <f t="shared" si="376"/>
        <v>42775.755879629629</v>
      </c>
      <c r="T4003" s="13">
        <f t="shared" si="377"/>
        <v>42795.583333333336</v>
      </c>
      <c r="U4003" s="17" t="str">
        <f>LOOKUP(D4003,{0,1000,5000,10000,15000,20000,25000,30000,35000,40000,45000,50000,100000001},{"Less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1.84E-2</v>
      </c>
      <c r="P4004" s="8">
        <f t="shared" si="373"/>
        <v>5.75</v>
      </c>
      <c r="Q4004" t="str">
        <f t="shared" si="374"/>
        <v>theater</v>
      </c>
      <c r="R4004" t="str">
        <f t="shared" si="375"/>
        <v>plays</v>
      </c>
      <c r="S4004" s="13">
        <f t="shared" si="376"/>
        <v>41878.835196759253</v>
      </c>
      <c r="T4004" s="13">
        <f t="shared" si="377"/>
        <v>41908.835196759253</v>
      </c>
      <c r="U4004" s="17" t="str">
        <f>LOOKUP(D4004,{0,1000,5000,10000,15000,20000,25000,30000,35000,40000,45000,50000,100000001},{"Less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0.10050000000000001</v>
      </c>
      <c r="P4005" s="8">
        <f t="shared" si="373"/>
        <v>100.5</v>
      </c>
      <c r="Q4005" t="str">
        <f t="shared" si="374"/>
        <v>theater</v>
      </c>
      <c r="R4005" t="str">
        <f t="shared" si="375"/>
        <v>plays</v>
      </c>
      <c r="S4005" s="13">
        <f t="shared" si="376"/>
        <v>42020.379016203697</v>
      </c>
      <c r="T4005" s="13">
        <f t="shared" si="377"/>
        <v>42050.379016203697</v>
      </c>
      <c r="U4005" s="17" t="str">
        <f>LOOKUP(D4005,{0,1000,5000,10000,15000,20000,25000,30000,35000,40000,45000,50000,100000001},{"Less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06" spans="1:2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2E-3</v>
      </c>
      <c r="P4006" s="8">
        <f t="shared" si="373"/>
        <v>1</v>
      </c>
      <c r="Q4006" t="str">
        <f t="shared" si="374"/>
        <v>theater</v>
      </c>
      <c r="R4006" t="str">
        <f t="shared" si="375"/>
        <v>plays</v>
      </c>
      <c r="S4006" s="13">
        <f t="shared" si="376"/>
        <v>41889.954363425924</v>
      </c>
      <c r="T4006" s="13">
        <f t="shared" si="377"/>
        <v>41919.954363425924</v>
      </c>
      <c r="U4006" s="17" t="str">
        <f>LOOKUP(D4006,{0,1000,5000,10000,15000,20000,25000,30000,35000,40000,45000,50000,100000001},{"Less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1.3333333333333334E-2</v>
      </c>
      <c r="P4007" s="8">
        <f t="shared" si="373"/>
        <v>20</v>
      </c>
      <c r="Q4007" t="str">
        <f t="shared" si="374"/>
        <v>theater</v>
      </c>
      <c r="R4007" t="str">
        <f t="shared" si="375"/>
        <v>plays</v>
      </c>
      <c r="S4007" s="13">
        <f t="shared" si="376"/>
        <v>41872.599363425921</v>
      </c>
      <c r="T4007" s="13">
        <f t="shared" si="377"/>
        <v>41932.599363425921</v>
      </c>
      <c r="U4007" s="17" t="str">
        <f>LOOKUP(D4007,{0,1000,5000,10000,15000,20000,25000,30000,35000,40000,45000,50000,100000001},{"Less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6.666666666666667E-5</v>
      </c>
      <c r="P4008" s="8">
        <f t="shared" si="373"/>
        <v>2</v>
      </c>
      <c r="Q4008" t="str">
        <f t="shared" si="374"/>
        <v>theater</v>
      </c>
      <c r="R4008" t="str">
        <f t="shared" si="375"/>
        <v>plays</v>
      </c>
      <c r="S4008" s="13">
        <f t="shared" si="376"/>
        <v>42391.564664351848</v>
      </c>
      <c r="T4008" s="13">
        <f t="shared" si="377"/>
        <v>42416.564664351848</v>
      </c>
      <c r="U4008" s="17" t="str">
        <f>LOOKUP(D4008,{0,1000,5000,10000,15000,20000,25000,30000,35000,40000,45000,50000,100000001},{"Less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2.5000000000000001E-3</v>
      </c>
      <c r="P4009" s="8">
        <f t="shared" si="373"/>
        <v>5</v>
      </c>
      <c r="Q4009" t="str">
        <f t="shared" si="374"/>
        <v>theater</v>
      </c>
      <c r="R4009" t="str">
        <f t="shared" si="375"/>
        <v>plays</v>
      </c>
      <c r="S4009" s="13">
        <f t="shared" si="376"/>
        <v>41848.564594907402</v>
      </c>
      <c r="T4009" s="13">
        <f t="shared" si="377"/>
        <v>41877.477777777778</v>
      </c>
      <c r="U4009" s="17" t="str">
        <f>LOOKUP(D4009,{0,1000,5000,10000,15000,20000,25000,30000,35000,40000,45000,50000,100000001},{"Less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0.06</v>
      </c>
      <c r="P4010" s="8">
        <f t="shared" si="373"/>
        <v>15</v>
      </c>
      <c r="Q4010" t="str">
        <f t="shared" si="374"/>
        <v>theater</v>
      </c>
      <c r="R4010" t="str">
        <f t="shared" si="375"/>
        <v>plays</v>
      </c>
      <c r="S4010" s="13">
        <f t="shared" si="376"/>
        <v>42177.755868055552</v>
      </c>
      <c r="T4010" s="13">
        <f t="shared" si="377"/>
        <v>42207.755868055552</v>
      </c>
      <c r="U4010" s="17" t="str">
        <f>LOOKUP(D4010,{0,1000,5000,10000,15000,20000,25000,30000,35000,40000,45000,50000,100000001},{"Less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3.8860103626943004E-2</v>
      </c>
      <c r="P4011" s="8">
        <f t="shared" si="373"/>
        <v>25</v>
      </c>
      <c r="Q4011" t="str">
        <f t="shared" si="374"/>
        <v>theater</v>
      </c>
      <c r="R4011" t="str">
        <f t="shared" si="375"/>
        <v>plays</v>
      </c>
      <c r="S4011" s="13">
        <f t="shared" si="376"/>
        <v>41851.492592592593</v>
      </c>
      <c r="T4011" s="13">
        <f t="shared" si="377"/>
        <v>41891.492592592593</v>
      </c>
      <c r="U4011" s="17" t="str">
        <f>LOOKUP(D4011,{0,1000,5000,10000,15000,20000,25000,30000,35000,40000,45000,50000,100000001},{"Less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0.24194444444444443</v>
      </c>
      <c r="P4012" s="8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3">
        <f t="shared" si="376"/>
        <v>41921.562106481477</v>
      </c>
      <c r="T4012" s="13">
        <f t="shared" si="377"/>
        <v>41938.562106481477</v>
      </c>
      <c r="U4012" s="17" t="str">
        <f>LOOKUP(D4012,{0,1000,5000,10000,15000,20000,25000,30000,35000,40000,45000,50000,100000001},{"Less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7.5999999999999998E-2</v>
      </c>
      <c r="P4013" s="8">
        <f t="shared" si="373"/>
        <v>4.75</v>
      </c>
      <c r="Q4013" t="str">
        <f t="shared" si="374"/>
        <v>theater</v>
      </c>
      <c r="R4013" t="str">
        <f t="shared" si="375"/>
        <v>plays</v>
      </c>
      <c r="S4013" s="13">
        <f t="shared" si="376"/>
        <v>42002.336550925924</v>
      </c>
      <c r="T4013" s="13">
        <f t="shared" si="377"/>
        <v>42032.336550925924</v>
      </c>
      <c r="U4013" s="17" t="str">
        <f>LOOKUP(D4013,{0,1000,5000,10000,15000,20000,25000,30000,35000,40000,45000,50000,100000001},{"Less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 s="8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3">
        <f t="shared" si="376"/>
        <v>42096.336215277777</v>
      </c>
      <c r="T4014" s="13">
        <f t="shared" si="377"/>
        <v>42126.336215277777</v>
      </c>
      <c r="U4014" s="17" t="str">
        <f>LOOKUP(D4014,{0,1000,5000,10000,15000,20000,25000,30000,35000,40000,45000,50000,100000001},{"Less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1.2999999999999999E-2</v>
      </c>
      <c r="P4015" s="8">
        <f t="shared" si="373"/>
        <v>13</v>
      </c>
      <c r="Q4015" t="str">
        <f t="shared" si="374"/>
        <v>theater</v>
      </c>
      <c r="R4015" t="str">
        <f t="shared" si="375"/>
        <v>plays</v>
      </c>
      <c r="S4015" s="13">
        <f t="shared" si="376"/>
        <v>42021.092858796292</v>
      </c>
      <c r="T4015" s="13">
        <f t="shared" si="377"/>
        <v>42051.092858796292</v>
      </c>
      <c r="U4015" s="17" t="str">
        <f>LOOKUP(D4015,{0,1000,5000,10000,15000,20000,25000,30000,35000,40000,45000,50000,100000001},{"Less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 s="8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3">
        <f t="shared" si="376"/>
        <v>42419.037835648145</v>
      </c>
      <c r="T4016" s="13">
        <f t="shared" si="377"/>
        <v>42434.037835648145</v>
      </c>
      <c r="U4016" s="17" t="str">
        <f>LOOKUP(D4016,{0,1000,5000,10000,15000,20000,25000,30000,35000,40000,45000,50000,100000001},{"Less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1.4285714285714287E-4</v>
      </c>
      <c r="P4017" s="8">
        <f t="shared" si="373"/>
        <v>1</v>
      </c>
      <c r="Q4017" t="str">
        <f t="shared" si="374"/>
        <v>theater</v>
      </c>
      <c r="R4017" t="str">
        <f t="shared" si="375"/>
        <v>plays</v>
      </c>
      <c r="S4017" s="13">
        <f t="shared" si="376"/>
        <v>42174.572488425918</v>
      </c>
      <c r="T4017" s="13">
        <f t="shared" si="377"/>
        <v>42204.572488425918</v>
      </c>
      <c r="U4017" s="17" t="str">
        <f>LOOKUP(D4017,{0,1000,5000,10000,15000,20000,25000,30000,35000,40000,45000,50000,100000001},{"Less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0.14000000000000001</v>
      </c>
      <c r="P4018" s="8">
        <f t="shared" si="373"/>
        <v>10</v>
      </c>
      <c r="Q4018" t="str">
        <f t="shared" si="374"/>
        <v>theater</v>
      </c>
      <c r="R4018" t="str">
        <f t="shared" si="375"/>
        <v>plays</v>
      </c>
      <c r="S4018" s="13">
        <f t="shared" si="376"/>
        <v>41869.664351851847</v>
      </c>
      <c r="T4018" s="13">
        <f t="shared" si="377"/>
        <v>41899.664351851847</v>
      </c>
      <c r="U4018" s="17" t="str">
        <f>LOOKUP(D4018,{0,1000,5000,10000,15000,20000,25000,30000,35000,40000,45000,50000,100000001},{"Less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1.0500000000000001E-2</v>
      </c>
      <c r="P4019" s="8">
        <f t="shared" si="373"/>
        <v>52.5</v>
      </c>
      <c r="Q4019" t="str">
        <f t="shared" si="374"/>
        <v>theater</v>
      </c>
      <c r="R4019" t="str">
        <f t="shared" si="375"/>
        <v>plays</v>
      </c>
      <c r="S4019" s="13">
        <f t="shared" si="376"/>
        <v>41856.463819444441</v>
      </c>
      <c r="T4019" s="13">
        <f t="shared" si="377"/>
        <v>41886.463819444441</v>
      </c>
      <c r="U4019" s="17" t="str">
        <f>LOOKUP(D4019,{0,1000,5000,10000,15000,20000,25000,30000,35000,40000,45000,50000,100000001},{"Less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8.666666666666667E-2</v>
      </c>
      <c r="P4020" s="8">
        <f t="shared" si="373"/>
        <v>32.5</v>
      </c>
      <c r="Q4020" t="str">
        <f t="shared" si="374"/>
        <v>theater</v>
      </c>
      <c r="R4020" t="str">
        <f t="shared" si="375"/>
        <v>plays</v>
      </c>
      <c r="S4020" s="13">
        <f t="shared" si="376"/>
        <v>42620.702638888884</v>
      </c>
      <c r="T4020" s="13">
        <f t="shared" si="377"/>
        <v>42650.702638888884</v>
      </c>
      <c r="U4020" s="17" t="str">
        <f>LOOKUP(D4020,{0,1000,5000,10000,15000,20000,25000,30000,35000,40000,45000,50000,100000001},{"Less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8.2857142857142851E-3</v>
      </c>
      <c r="P4021" s="8">
        <f t="shared" si="373"/>
        <v>7.25</v>
      </c>
      <c r="Q4021" t="str">
        <f t="shared" si="374"/>
        <v>theater</v>
      </c>
      <c r="R4021" t="str">
        <f t="shared" si="375"/>
        <v>plays</v>
      </c>
      <c r="S4021" s="13">
        <f t="shared" si="376"/>
        <v>42417.467546296299</v>
      </c>
      <c r="T4021" s="13">
        <f t="shared" si="377"/>
        <v>42475.477777777771</v>
      </c>
      <c r="U4021" s="17" t="str">
        <f>LOOKUP(D4021,{0,1000,5000,10000,15000,20000,25000,30000,35000,40000,45000,50000,100000001},{"Less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0.16666666666666666</v>
      </c>
      <c r="P4022" s="8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3">
        <f t="shared" si="376"/>
        <v>42056.982627314814</v>
      </c>
      <c r="T4022" s="13">
        <f t="shared" si="377"/>
        <v>42086.940960648142</v>
      </c>
      <c r="U4022" s="17" t="str">
        <f>LOOKUP(D4022,{0,1000,5000,10000,15000,20000,25000,30000,35000,40000,45000,50000,100000001},{"Less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8.3333333333333332E-3</v>
      </c>
      <c r="P4023" s="8">
        <f t="shared" si="373"/>
        <v>62.5</v>
      </c>
      <c r="Q4023" t="str">
        <f t="shared" si="374"/>
        <v>theater</v>
      </c>
      <c r="R4023" t="str">
        <f t="shared" si="375"/>
        <v>plays</v>
      </c>
      <c r="S4023" s="13">
        <f t="shared" si="376"/>
        <v>41878.703217592592</v>
      </c>
      <c r="T4023" s="13">
        <f t="shared" si="377"/>
        <v>41938.703217592592</v>
      </c>
      <c r="U4023" s="17" t="str">
        <f>LOOKUP(D4023,{0,1000,5000,10000,15000,20000,25000,30000,35000,40000,45000,50000,100000001},{"Less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0.69561111111111107</v>
      </c>
      <c r="P4024" s="8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3">
        <f t="shared" si="376"/>
        <v>41990.375775462955</v>
      </c>
      <c r="T4024" s="13">
        <f t="shared" si="377"/>
        <v>42035.912499999999</v>
      </c>
      <c r="U4024" s="17" t="str">
        <f>LOOKUP(D4024,{0,1000,5000,10000,15000,20000,25000,30000,35000,40000,45000,50000,100000001},{"Less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 s="8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3">
        <f t="shared" si="376"/>
        <v>42408.791238425918</v>
      </c>
      <c r="T4025" s="13">
        <f t="shared" si="377"/>
        <v>42453.749571759261</v>
      </c>
      <c r="U4025" s="17" t="str">
        <f>LOOKUP(D4025,{0,1000,5000,10000,15000,20000,25000,30000,35000,40000,45000,50000,100000001},{"Less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1.2500000000000001E-2</v>
      </c>
      <c r="P4026" s="8">
        <f t="shared" si="373"/>
        <v>10</v>
      </c>
      <c r="Q4026" t="str">
        <f t="shared" si="374"/>
        <v>theater</v>
      </c>
      <c r="R4026" t="str">
        <f t="shared" si="375"/>
        <v>plays</v>
      </c>
      <c r="S4026" s="13">
        <f t="shared" si="376"/>
        <v>42217.461770833332</v>
      </c>
      <c r="T4026" s="13">
        <f t="shared" si="377"/>
        <v>42247.461770833332</v>
      </c>
      <c r="U4026" s="17" t="str">
        <f>LOOKUP(D4026,{0,1000,5000,10000,15000,20000,25000,30000,35000,40000,45000,50000,100000001},{"Less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0.05</v>
      </c>
      <c r="P4027" s="8">
        <f t="shared" si="373"/>
        <v>62.5</v>
      </c>
      <c r="Q4027" t="str">
        <f t="shared" si="374"/>
        <v>theater</v>
      </c>
      <c r="R4027" t="str">
        <f t="shared" si="375"/>
        <v>plays</v>
      </c>
      <c r="S4027" s="13">
        <f t="shared" si="376"/>
        <v>42151.029351851852</v>
      </c>
      <c r="T4027" s="13">
        <f t="shared" si="377"/>
        <v>42211.029351851852</v>
      </c>
      <c r="U4027" s="17" t="str">
        <f>LOOKUP(D4027,{0,1000,5000,10000,15000,20000,25000,30000,35000,40000,45000,50000,100000001},{"Less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 s="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3">
        <f t="shared" si="376"/>
        <v>42282.447210648148</v>
      </c>
      <c r="T4028" s="13">
        <f t="shared" si="377"/>
        <v>42342.488877314812</v>
      </c>
      <c r="U4028" s="17" t="str">
        <f>LOOKUP(D4028,{0,1000,5000,10000,15000,20000,25000,30000,35000,40000,45000,50000,100000001},{"Less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7.166666666666667E-2</v>
      </c>
      <c r="P4029" s="8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3">
        <f t="shared" si="376"/>
        <v>42768.762511574074</v>
      </c>
      <c r="T4029" s="13">
        <f t="shared" si="377"/>
        <v>42788.833333333336</v>
      </c>
      <c r="U4029" s="17" t="str">
        <f>LOOKUP(D4029,{0,1000,5000,10000,15000,20000,25000,30000,35000,40000,45000,50000,100000001},{"Less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0.28050000000000003</v>
      </c>
      <c r="P4030" s="8">
        <f t="shared" si="373"/>
        <v>51</v>
      </c>
      <c r="Q4030" t="str">
        <f t="shared" si="374"/>
        <v>theater</v>
      </c>
      <c r="R4030" t="str">
        <f t="shared" si="375"/>
        <v>plays</v>
      </c>
      <c r="S4030" s="13">
        <f t="shared" si="376"/>
        <v>41765.730324074073</v>
      </c>
      <c r="T4030" s="13">
        <f t="shared" si="377"/>
        <v>41795.730324074073</v>
      </c>
      <c r="U4030" s="17" t="str">
        <f>LOOKUP(D4030,{0,1000,5000,10000,15000,20000,25000,30000,35000,40000,45000,50000,100000001},{"Less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 s="8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3">
        <f t="shared" si="376"/>
        <v>42321.816782407412</v>
      </c>
      <c r="T4031" s="13">
        <f t="shared" si="377"/>
        <v>42351.816782407412</v>
      </c>
      <c r="U4031" s="17" t="str">
        <f>LOOKUP(D4031,{0,1000,5000,10000,15000,20000,25000,30000,35000,40000,45000,50000,100000001},{"Less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0.16</v>
      </c>
      <c r="P4032" s="8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3">
        <f t="shared" si="376"/>
        <v>42374.446747685179</v>
      </c>
      <c r="T4032" s="13">
        <f t="shared" si="377"/>
        <v>42403.575694444437</v>
      </c>
      <c r="U4032" s="17" t="str">
        <f>LOOKUP(D4032,{0,1000,5000,10000,15000,20000,25000,30000,35000,40000,45000,50000,100000001},{"Less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 s="8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3">
        <f t="shared" si="376"/>
        <v>41941.376898148148</v>
      </c>
      <c r="T4033" s="13">
        <f t="shared" si="377"/>
        <v>41991.418564814812</v>
      </c>
      <c r="U4033" s="17" t="str">
        <f>LOOKUP(D4033,{0,1000,5000,10000,15000,20000,25000,30000,35000,40000,45000,50000,100000001},{"Less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2"/>
        <v>6.8287037037037035E-2</v>
      </c>
      <c r="P4034" s="8">
        <f t="shared" si="373"/>
        <v>59</v>
      </c>
      <c r="Q4034" t="str">
        <f t="shared" si="374"/>
        <v>theater</v>
      </c>
      <c r="R4034" t="str">
        <f t="shared" si="375"/>
        <v>plays</v>
      </c>
      <c r="S4034" s="13">
        <f t="shared" si="376"/>
        <v>42293.60087962963</v>
      </c>
      <c r="T4034" s="13">
        <f t="shared" si="377"/>
        <v>42353.642546296294</v>
      </c>
      <c r="U4034" s="17" t="str">
        <f>LOOKUP(D4034,{0,1000,5000,10000,15000,20000,25000,30000,35000,40000,45000,50000,100000001},{"Less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378">E4035/D4035</f>
        <v>0.25698702928870293</v>
      </c>
      <c r="P4035" s="8">
        <f t="shared" ref="P4035:P4098" si="379">E4035/L4035</f>
        <v>65.340319148936175</v>
      </c>
      <c r="Q4035" t="str">
        <f t="shared" ref="Q4035:Q4098" si="380">LEFT(N4035,SEARCH("/",N4035)-1)</f>
        <v>theater</v>
      </c>
      <c r="R4035" t="str">
        <f t="shared" ref="R4035:R4098" si="381">MID(N4035,SEARCH("/",N4035)+1,255)</f>
        <v>plays</v>
      </c>
      <c r="S4035" s="13">
        <f t="shared" ref="S4035:S4098" si="382">(((J4035/60)/60)/24)+DATE(1970,1,1)+(-5/24)</f>
        <v>42614.06046296296</v>
      </c>
      <c r="T4035" s="13">
        <f t="shared" ref="T4035:T4098" si="383">(((I4035/60)/60)/24)+DATE(1970,1,1)+(-5/24)</f>
        <v>42645.166666666664</v>
      </c>
      <c r="U4035" s="17" t="str">
        <f>LOOKUP(D4035,{0,1000,5000,10000,15000,20000,25000,30000,35000,40000,45000,50000,100000001},{"Less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1.4814814814814815E-2</v>
      </c>
      <c r="P4036" s="8">
        <f t="shared" si="379"/>
        <v>100</v>
      </c>
      <c r="Q4036" t="str">
        <f t="shared" si="380"/>
        <v>theater</v>
      </c>
      <c r="R4036" t="str">
        <f t="shared" si="381"/>
        <v>plays</v>
      </c>
      <c r="S4036" s="13">
        <f t="shared" si="382"/>
        <v>42067.739004629628</v>
      </c>
      <c r="T4036" s="13">
        <f t="shared" si="383"/>
        <v>42097.697337962956</v>
      </c>
      <c r="U4036" s="17" t="str">
        <f>LOOKUP(D4036,{0,1000,5000,10000,15000,20000,25000,30000,35000,40000,45000,50000,100000001},{"Less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0.36849999999999999</v>
      </c>
      <c r="P4037" s="8">
        <f t="shared" si="379"/>
        <v>147.4</v>
      </c>
      <c r="Q4037" t="str">
        <f t="shared" si="380"/>
        <v>theater</v>
      </c>
      <c r="R4037" t="str">
        <f t="shared" si="381"/>
        <v>plays</v>
      </c>
      <c r="S4037" s="13">
        <f t="shared" si="382"/>
        <v>41903.674618055549</v>
      </c>
      <c r="T4037" s="13">
        <f t="shared" si="383"/>
        <v>41933.674618055549</v>
      </c>
      <c r="U4037" s="17" t="str">
        <f>LOOKUP(D4037,{0,1000,5000,10000,15000,20000,25000,30000,35000,40000,45000,50000,100000001},{"Less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0.47049999999999997</v>
      </c>
      <c r="P4038" s="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3">
        <f t="shared" si="382"/>
        <v>41804.728749999995</v>
      </c>
      <c r="T4038" s="13">
        <f t="shared" si="383"/>
        <v>41821.729166666664</v>
      </c>
      <c r="U4038" s="17" t="str">
        <f>LOOKUP(D4038,{0,1000,5000,10000,15000,20000,25000,30000,35000,40000,45000,50000,100000001},{"Less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0.11428571428571428</v>
      </c>
      <c r="P4039" s="8">
        <f t="shared" si="379"/>
        <v>40</v>
      </c>
      <c r="Q4039" t="str">
        <f t="shared" si="380"/>
        <v>theater</v>
      </c>
      <c r="R4039" t="str">
        <f t="shared" si="381"/>
        <v>plays</v>
      </c>
      <c r="S4039" s="13">
        <f t="shared" si="382"/>
        <v>42496.862442129634</v>
      </c>
      <c r="T4039" s="13">
        <f t="shared" si="383"/>
        <v>42514.392361111109</v>
      </c>
      <c r="U4039" s="17" t="str">
        <f>LOOKUP(D4039,{0,1000,5000,10000,15000,20000,25000,30000,35000,40000,45000,50000,100000001},{"Less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0.12039999999999999</v>
      </c>
      <c r="P4040" s="8">
        <f t="shared" si="379"/>
        <v>75.25</v>
      </c>
      <c r="Q4040" t="str">
        <f t="shared" si="380"/>
        <v>theater</v>
      </c>
      <c r="R4040" t="str">
        <f t="shared" si="381"/>
        <v>plays</v>
      </c>
      <c r="S4040" s="13">
        <f t="shared" si="382"/>
        <v>41869.59039351852</v>
      </c>
      <c r="T4040" s="13">
        <f t="shared" si="383"/>
        <v>41929.59039351852</v>
      </c>
      <c r="U4040" s="17" t="str">
        <f>LOOKUP(D4040,{0,1000,5000,10000,15000,20000,25000,30000,35000,40000,45000,50000,100000001},{"Less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0.6</v>
      </c>
      <c r="P4041" s="8">
        <f t="shared" si="379"/>
        <v>60</v>
      </c>
      <c r="Q4041" t="str">
        <f t="shared" si="380"/>
        <v>theater</v>
      </c>
      <c r="R4041" t="str">
        <f t="shared" si="381"/>
        <v>plays</v>
      </c>
      <c r="S4041" s="13">
        <f t="shared" si="382"/>
        <v>42305.462581018517</v>
      </c>
      <c r="T4041" s="13">
        <f t="shared" si="383"/>
        <v>42339.040972222218</v>
      </c>
      <c r="U4041" s="17" t="str">
        <f>LOOKUP(D4041,{0,1000,5000,10000,15000,20000,25000,30000,35000,40000,45000,50000,100000001},{"Less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0.3125</v>
      </c>
      <c r="P4042" s="8">
        <f t="shared" si="379"/>
        <v>1250</v>
      </c>
      <c r="Q4042" t="str">
        <f t="shared" si="380"/>
        <v>theater</v>
      </c>
      <c r="R4042" t="str">
        <f t="shared" si="381"/>
        <v>plays</v>
      </c>
      <c r="S4042" s="13">
        <f t="shared" si="382"/>
        <v>42144.023194444446</v>
      </c>
      <c r="T4042" s="13">
        <f t="shared" si="383"/>
        <v>42202.916666666664</v>
      </c>
      <c r="U4042" s="17" t="str">
        <f>LOOKUP(D4042,{0,1000,5000,10000,15000,20000,25000,30000,35000,40000,45000,50000,100000001},{"Less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4.1999999999999997E-3</v>
      </c>
      <c r="P4043" s="8">
        <f t="shared" si="379"/>
        <v>10.5</v>
      </c>
      <c r="Q4043" t="str">
        <f t="shared" si="380"/>
        <v>theater</v>
      </c>
      <c r="R4043" t="str">
        <f t="shared" si="381"/>
        <v>plays</v>
      </c>
      <c r="S4043" s="13">
        <f t="shared" si="382"/>
        <v>42559.265671296293</v>
      </c>
      <c r="T4043" s="13">
        <f t="shared" si="383"/>
        <v>42619.265671296293</v>
      </c>
      <c r="U4043" s="17" t="str">
        <f>LOOKUP(D4043,{0,1000,5000,10000,15000,20000,25000,30000,35000,40000,45000,50000,100000001},{"Less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2.0999999999999999E-3</v>
      </c>
      <c r="P4044" s="8">
        <f t="shared" si="379"/>
        <v>7</v>
      </c>
      <c r="Q4044" t="str">
        <f t="shared" si="380"/>
        <v>theater</v>
      </c>
      <c r="R4044" t="str">
        <f t="shared" si="381"/>
        <v>plays</v>
      </c>
      <c r="S4044" s="13">
        <f t="shared" si="382"/>
        <v>41994.875740740739</v>
      </c>
      <c r="T4044" s="13">
        <f t="shared" si="383"/>
        <v>42024.594444444439</v>
      </c>
      <c r="U4044" s="17" t="str">
        <f>LOOKUP(D4044,{0,1000,5000,10000,15000,20000,25000,30000,35000,40000,45000,50000,100000001},{"Less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 s="8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3">
        <f t="shared" si="382"/>
        <v>41948.749131944445</v>
      </c>
      <c r="T4045" s="13">
        <f t="shared" si="383"/>
        <v>41963.749131944445</v>
      </c>
      <c r="U4045" s="17" t="str">
        <f>LOOKUP(D4045,{0,1000,5000,10000,15000,20000,25000,30000,35000,40000,45000,50000,100000001},{"Less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0.375</v>
      </c>
      <c r="P4046" s="8">
        <f t="shared" si="379"/>
        <v>56.25</v>
      </c>
      <c r="Q4046" t="str">
        <f t="shared" si="380"/>
        <v>theater</v>
      </c>
      <c r="R4046" t="str">
        <f t="shared" si="381"/>
        <v>plays</v>
      </c>
      <c r="S4046" s="13">
        <f t="shared" si="382"/>
        <v>42074.011365740742</v>
      </c>
      <c r="T4046" s="13">
        <f t="shared" si="383"/>
        <v>42103.999999999993</v>
      </c>
      <c r="U4046" s="17" t="str">
        <f>LOOKUP(D4046,{0,1000,5000,10000,15000,20000,25000,30000,35000,40000,45000,50000,100000001},{"Less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2.0000000000000001E-4</v>
      </c>
      <c r="P4047" s="8">
        <f t="shared" si="379"/>
        <v>1</v>
      </c>
      <c r="Q4047" t="str">
        <f t="shared" si="380"/>
        <v>theater</v>
      </c>
      <c r="R4047" t="str">
        <f t="shared" si="381"/>
        <v>plays</v>
      </c>
      <c r="S4047" s="13">
        <f t="shared" si="382"/>
        <v>41841.992928240739</v>
      </c>
      <c r="T4047" s="13">
        <f t="shared" si="383"/>
        <v>41871.992928240739</v>
      </c>
      <c r="U4047" s="17" t="str">
        <f>LOOKUP(D4047,{0,1000,5000,10000,15000,20000,25000,30000,35000,40000,45000,50000,100000001},{"Less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8.2142857142857142E-2</v>
      </c>
      <c r="P4048" s="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3">
        <f t="shared" si="382"/>
        <v>41904.442245370366</v>
      </c>
      <c r="T4048" s="13">
        <f t="shared" si="383"/>
        <v>41934.442245370366</v>
      </c>
      <c r="U4048" s="17" t="str">
        <f>LOOKUP(D4048,{0,1000,5000,10000,15000,20000,25000,30000,35000,40000,45000,50000,100000001},{"Less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2.1999999999999999E-2</v>
      </c>
      <c r="P4049" s="8">
        <f t="shared" si="379"/>
        <v>27.5</v>
      </c>
      <c r="Q4049" t="str">
        <f t="shared" si="380"/>
        <v>theater</v>
      </c>
      <c r="R4049" t="str">
        <f t="shared" si="381"/>
        <v>plays</v>
      </c>
      <c r="S4049" s="13">
        <f t="shared" si="382"/>
        <v>41990.814155092587</v>
      </c>
      <c r="T4049" s="13">
        <f t="shared" si="383"/>
        <v>42014.833333333336</v>
      </c>
      <c r="U4049" s="17" t="str">
        <f>LOOKUP(D4049,{0,1000,5000,10000,15000,20000,25000,30000,35000,40000,45000,50000,100000001},{"Less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0.17652941176470588</v>
      </c>
      <c r="P4050" s="8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3">
        <f t="shared" si="382"/>
        <v>42436.300775462958</v>
      </c>
      <c r="T4050" s="13">
        <f t="shared" si="383"/>
        <v>42471.259108796294</v>
      </c>
      <c r="U4050" s="17" t="str">
        <f>LOOKUP(D4050,{0,1000,5000,10000,15000,20000,25000,30000,35000,40000,45000,50000,100000001},{"Less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8.0000000000000004E-4</v>
      </c>
      <c r="P4051" s="8">
        <f t="shared" si="379"/>
        <v>16</v>
      </c>
      <c r="Q4051" t="str">
        <f t="shared" si="380"/>
        <v>theater</v>
      </c>
      <c r="R4051" t="str">
        <f t="shared" si="381"/>
        <v>plays</v>
      </c>
      <c r="S4051" s="13">
        <f t="shared" si="382"/>
        <v>42169.750173611108</v>
      </c>
      <c r="T4051" s="13">
        <f t="shared" si="383"/>
        <v>42199.750173611108</v>
      </c>
      <c r="U4051" s="17" t="str">
        <f>LOOKUP(D4051,{0,1000,5000,10000,15000,20000,25000,30000,35000,40000,45000,50000,100000001},{"Less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6.6666666666666664E-4</v>
      </c>
      <c r="P4052" s="8">
        <f t="shared" si="379"/>
        <v>1</v>
      </c>
      <c r="Q4052" t="str">
        <f t="shared" si="380"/>
        <v>theater</v>
      </c>
      <c r="R4052" t="str">
        <f t="shared" si="381"/>
        <v>plays</v>
      </c>
      <c r="S4052" s="13">
        <f t="shared" si="382"/>
        <v>41905.428136574068</v>
      </c>
      <c r="T4052" s="13">
        <f t="shared" si="383"/>
        <v>41935.428136574068</v>
      </c>
      <c r="U4052" s="17" t="str">
        <f>LOOKUP(D4052,{0,1000,5000,10000,15000,20000,25000,30000,35000,40000,45000,50000,100000001},{"Less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 s="8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3">
        <f t="shared" si="382"/>
        <v>41761.601817129631</v>
      </c>
      <c r="T4053" s="13">
        <f t="shared" si="383"/>
        <v>41768.078472222223</v>
      </c>
      <c r="U4053" s="17" t="str">
        <f>LOOKUP(D4053,{0,1000,5000,10000,15000,20000,25000,30000,35000,40000,45000,50000,100000001},{"Less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0.37533333333333335</v>
      </c>
      <c r="P4054" s="8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3">
        <f t="shared" si="382"/>
        <v>41865.670324074068</v>
      </c>
      <c r="T4054" s="13">
        <f t="shared" si="383"/>
        <v>41925.670324074068</v>
      </c>
      <c r="U4054" s="17" t="str">
        <f>LOOKUP(D4054,{0,1000,5000,10000,15000,20000,25000,30000,35000,40000,45000,50000,100000001},{"Less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0.22</v>
      </c>
      <c r="P4055" s="8">
        <f t="shared" si="379"/>
        <v>55</v>
      </c>
      <c r="Q4055" t="str">
        <f t="shared" si="380"/>
        <v>theater</v>
      </c>
      <c r="R4055" t="str">
        <f t="shared" si="381"/>
        <v>plays</v>
      </c>
      <c r="S4055" s="13">
        <f t="shared" si="382"/>
        <v>41928.481805555552</v>
      </c>
      <c r="T4055" s="13">
        <f t="shared" si="383"/>
        <v>41958.624999999993</v>
      </c>
      <c r="U4055" s="17" t="str">
        <f>LOOKUP(D4055,{0,1000,5000,10000,15000,20000,25000,30000,35000,40000,45000,50000,100000001},{"Less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 s="8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3">
        <f t="shared" si="382"/>
        <v>42613.632928240739</v>
      </c>
      <c r="T4056" s="13">
        <f t="shared" si="383"/>
        <v>42643.958333333336</v>
      </c>
      <c r="U4056" s="17" t="str">
        <f>LOOKUP(D4056,{0,1000,5000,10000,15000,20000,25000,30000,35000,40000,45000,50000,100000001},{"Less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0.1762</v>
      </c>
      <c r="P4057" s="8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3">
        <f t="shared" si="382"/>
        <v>41779.44017361111</v>
      </c>
      <c r="T4057" s="13">
        <f t="shared" si="383"/>
        <v>41809.44017361111</v>
      </c>
      <c r="U4057" s="17" t="str">
        <f>LOOKUP(D4057,{0,1000,5000,10000,15000,20000,25000,30000,35000,40000,45000,50000,100000001},{"Less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0.53</v>
      </c>
      <c r="P4058" s="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3">
        <f t="shared" si="382"/>
        <v>42534.724988425929</v>
      </c>
      <c r="T4058" s="13">
        <f t="shared" si="383"/>
        <v>42554.624305555553</v>
      </c>
      <c r="U4058" s="17" t="str">
        <f>LOOKUP(D4058,{0,1000,5000,10000,15000,20000,25000,30000,35000,40000,45000,50000,100000001},{"Less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0.22142857142857142</v>
      </c>
      <c r="P4059" s="8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3">
        <f t="shared" si="382"/>
        <v>42310.760185185187</v>
      </c>
      <c r="T4059" s="13">
        <f t="shared" si="383"/>
        <v>42333.749999999993</v>
      </c>
      <c r="U4059" s="17" t="str">
        <f>LOOKUP(D4059,{0,1000,5000,10000,15000,20000,25000,30000,35000,40000,45000,50000,100000001},{"Less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2.5333333333333333E-2</v>
      </c>
      <c r="P4060" s="8">
        <f t="shared" si="379"/>
        <v>23.75</v>
      </c>
      <c r="Q4060" t="str">
        <f t="shared" si="380"/>
        <v>theater</v>
      </c>
      <c r="R4060" t="str">
        <f t="shared" si="381"/>
        <v>plays</v>
      </c>
      <c r="S4060" s="13">
        <f t="shared" si="382"/>
        <v>42445.852361111109</v>
      </c>
      <c r="T4060" s="13">
        <f t="shared" si="383"/>
        <v>42460.957638888889</v>
      </c>
      <c r="U4060" s="17" t="str">
        <f>LOOKUP(D4060,{0,1000,5000,10000,15000,20000,25000,30000,35000,40000,45000,50000,100000001},{"Less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2.5000000000000001E-2</v>
      </c>
      <c r="P4061" s="8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3">
        <f t="shared" si="382"/>
        <v>41866.432314814811</v>
      </c>
      <c r="T4061" s="13">
        <f t="shared" si="383"/>
        <v>41897.916666666664</v>
      </c>
      <c r="U4061" s="17" t="str">
        <f>LOOKUP(D4061,{0,1000,5000,10000,15000,20000,25000,30000,35000,40000,45000,50000,100000001},{"Less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2.8500000000000001E-2</v>
      </c>
      <c r="P4062" s="8">
        <f t="shared" si="379"/>
        <v>57</v>
      </c>
      <c r="Q4062" t="str">
        <f t="shared" si="380"/>
        <v>theater</v>
      </c>
      <c r="R4062" t="str">
        <f t="shared" si="381"/>
        <v>plays</v>
      </c>
      <c r="S4062" s="13">
        <f t="shared" si="382"/>
        <v>41779.486759259256</v>
      </c>
      <c r="T4062" s="13">
        <f t="shared" si="383"/>
        <v>41813.458333333328</v>
      </c>
      <c r="U4062" s="17" t="str">
        <f>LOOKUP(D4062,{0,1000,5000,10000,15000,20000,25000,30000,35000,40000,45000,50000,100000001},{"Less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 s="8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3">
        <f t="shared" si="382"/>
        <v>42420.933136574073</v>
      </c>
      <c r="T4063" s="13">
        <f t="shared" si="383"/>
        <v>42480.891469907401</v>
      </c>
      <c r="U4063" s="17" t="str">
        <f>LOOKUP(D4063,{0,1000,5000,10000,15000,20000,25000,30000,35000,40000,45000,50000,100000001},{"Less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2.4500000000000001E-2</v>
      </c>
      <c r="P4064" s="8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3">
        <f t="shared" si="382"/>
        <v>42523.530879629623</v>
      </c>
      <c r="T4064" s="13">
        <f t="shared" si="383"/>
        <v>42553.530879629623</v>
      </c>
      <c r="U4064" s="17" t="str">
        <f>LOOKUP(D4064,{0,1000,5000,10000,15000,20000,25000,30000,35000,40000,45000,50000,100000001},{"Less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1.4210526315789474E-2</v>
      </c>
      <c r="P4065" s="8">
        <f t="shared" si="379"/>
        <v>15</v>
      </c>
      <c r="Q4065" t="str">
        <f t="shared" si="380"/>
        <v>theater</v>
      </c>
      <c r="R4065" t="str">
        <f t="shared" si="381"/>
        <v>plays</v>
      </c>
      <c r="S4065" s="13">
        <f t="shared" si="382"/>
        <v>41787.473194444443</v>
      </c>
      <c r="T4065" s="13">
        <f t="shared" si="383"/>
        <v>41817.473194444443</v>
      </c>
      <c r="U4065" s="17" t="str">
        <f>LOOKUP(D4065,{0,1000,5000,10000,15000,20000,25000,30000,35000,40000,45000,50000,100000001},{"Less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0.1925</v>
      </c>
      <c r="P4066" s="8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3">
        <f t="shared" si="382"/>
        <v>42093.379930555551</v>
      </c>
      <c r="T4066" s="13">
        <f t="shared" si="383"/>
        <v>42123.379930555551</v>
      </c>
      <c r="U4066" s="17" t="str">
        <f>LOOKUP(D4066,{0,1000,5000,10000,15000,20000,25000,30000,35000,40000,45000,50000,100000001},{"Less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6.7499999999999999E-3</v>
      </c>
      <c r="P4067" s="8">
        <f t="shared" si="379"/>
        <v>6.75</v>
      </c>
      <c r="Q4067" t="str">
        <f t="shared" si="380"/>
        <v>theater</v>
      </c>
      <c r="R4067" t="str">
        <f t="shared" si="381"/>
        <v>plays</v>
      </c>
      <c r="S4067" s="13">
        <f t="shared" si="382"/>
        <v>41833.74318287037</v>
      </c>
      <c r="T4067" s="13">
        <f t="shared" si="383"/>
        <v>41863.74318287037</v>
      </c>
      <c r="U4067" s="17" t="str">
        <f>LOOKUP(D4067,{0,1000,5000,10000,15000,20000,25000,30000,35000,40000,45000,50000,100000001},{"Less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1.6666666666666668E-3</v>
      </c>
      <c r="P4068" s="8">
        <f t="shared" si="379"/>
        <v>25</v>
      </c>
      <c r="Q4068" t="str">
        <f t="shared" si="380"/>
        <v>theater</v>
      </c>
      <c r="R4068" t="str">
        <f t="shared" si="381"/>
        <v>plays</v>
      </c>
      <c r="S4068" s="13">
        <f t="shared" si="382"/>
        <v>42478.830879629626</v>
      </c>
      <c r="T4068" s="13">
        <f t="shared" si="383"/>
        <v>42508.830879629626</v>
      </c>
      <c r="U4068" s="17" t="str">
        <f>LOOKUP(D4068,{0,1000,5000,10000,15000,20000,25000,30000,35000,40000,45000,50000,100000001},{"Less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0.60899999999999999</v>
      </c>
      <c r="P4069" s="8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3">
        <f t="shared" si="382"/>
        <v>42234.909143518518</v>
      </c>
      <c r="T4069" s="13">
        <f t="shared" si="383"/>
        <v>42274.909143518518</v>
      </c>
      <c r="U4069" s="17" t="str">
        <f>LOOKUP(D4069,{0,1000,5000,10000,15000,20000,25000,30000,35000,40000,45000,50000,100000001},{"Less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0.01</v>
      </c>
      <c r="P4070" s="8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3">
        <f t="shared" si="382"/>
        <v>42718.755266203698</v>
      </c>
      <c r="T4070" s="13">
        <f t="shared" si="383"/>
        <v>42748.753472222219</v>
      </c>
      <c r="U4070" s="17" t="str">
        <f>LOOKUP(D4070,{0,1000,5000,10000,15000,20000,25000,30000,35000,40000,45000,50000,100000001},{"Less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0.34399999999999997</v>
      </c>
      <c r="P4071" s="8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3">
        <f t="shared" si="382"/>
        <v>42022.453194444439</v>
      </c>
      <c r="T4071" s="13">
        <f t="shared" si="383"/>
        <v>42063.291666666664</v>
      </c>
      <c r="U4071" s="17" t="str">
        <f>LOOKUP(D4071,{0,1000,5000,10000,15000,20000,25000,30000,35000,40000,45000,50000,100000001},{"Less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0.16500000000000001</v>
      </c>
      <c r="P4072" s="8">
        <f t="shared" si="379"/>
        <v>27.5</v>
      </c>
      <c r="Q4072" t="str">
        <f t="shared" si="380"/>
        <v>theater</v>
      </c>
      <c r="R4072" t="str">
        <f t="shared" si="381"/>
        <v>plays</v>
      </c>
      <c r="S4072" s="13">
        <f t="shared" si="382"/>
        <v>42031.458564814813</v>
      </c>
      <c r="T4072" s="13">
        <f t="shared" si="383"/>
        <v>42063.916666666664</v>
      </c>
      <c r="U4072" s="17" t="str">
        <f>LOOKUP(D4072,{0,1000,5000,10000,15000,20000,25000,30000,35000,40000,45000,50000,100000001},{"Less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 s="8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3">
        <f t="shared" si="382"/>
        <v>42700.59642361111</v>
      </c>
      <c r="T4073" s="13">
        <f t="shared" si="383"/>
        <v>42730.59642361111</v>
      </c>
      <c r="U4073" s="17" t="str">
        <f>LOOKUP(D4073,{0,1000,5000,10000,15000,20000,25000,30000,35000,40000,45000,50000,100000001},{"Less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$20,000 to $24,999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4.0000000000000001E-3</v>
      </c>
      <c r="P4074" s="8">
        <f t="shared" si="379"/>
        <v>2</v>
      </c>
      <c r="Q4074" t="str">
        <f t="shared" si="380"/>
        <v>theater</v>
      </c>
      <c r="R4074" t="str">
        <f t="shared" si="381"/>
        <v>plays</v>
      </c>
      <c r="S4074" s="13">
        <f t="shared" si="382"/>
        <v>41812.566099537034</v>
      </c>
      <c r="T4074" s="13">
        <f t="shared" si="383"/>
        <v>41872.566099537034</v>
      </c>
      <c r="U4074" s="17" t="str">
        <f>LOOKUP(D4074,{0,1000,5000,10000,15000,20000,25000,30000,35000,40000,45000,50000,100000001},{"Less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1.0571428571428572E-2</v>
      </c>
      <c r="P4075" s="8">
        <f t="shared" si="379"/>
        <v>18.5</v>
      </c>
      <c r="Q4075" t="str">
        <f t="shared" si="380"/>
        <v>theater</v>
      </c>
      <c r="R4075" t="str">
        <f t="shared" si="381"/>
        <v>plays</v>
      </c>
      <c r="S4075" s="13">
        <f t="shared" si="382"/>
        <v>42078.136875000004</v>
      </c>
      <c r="T4075" s="13">
        <f t="shared" si="383"/>
        <v>42132.958333333336</v>
      </c>
      <c r="U4075" s="17" t="str">
        <f>LOOKUP(D4075,{0,1000,5000,10000,15000,20000,25000,30000,35000,40000,45000,50000,100000001},{"Less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0.26727272727272727</v>
      </c>
      <c r="P4076" s="8">
        <f t="shared" si="379"/>
        <v>35</v>
      </c>
      <c r="Q4076" t="str">
        <f t="shared" si="380"/>
        <v>theater</v>
      </c>
      <c r="R4076" t="str">
        <f t="shared" si="381"/>
        <v>plays</v>
      </c>
      <c r="S4076" s="13">
        <f t="shared" si="382"/>
        <v>42283.344618055555</v>
      </c>
      <c r="T4076" s="13">
        <f t="shared" si="383"/>
        <v>42313.386284722219</v>
      </c>
      <c r="U4076" s="17" t="str">
        <f>LOOKUP(D4076,{0,1000,5000,10000,15000,20000,25000,30000,35000,40000,45000,50000,100000001},{"Less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0.28799999999999998</v>
      </c>
      <c r="P4077" s="8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3">
        <f t="shared" si="382"/>
        <v>41778.837604166663</v>
      </c>
      <c r="T4077" s="13">
        <f t="shared" si="383"/>
        <v>41820.519444444442</v>
      </c>
      <c r="U4077" s="17" t="str">
        <f>LOOKUP(D4077,{0,1000,5000,10000,15000,20000,25000,30000,35000,40000,45000,50000,100000001},{"Less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 s="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3">
        <f t="shared" si="382"/>
        <v>41905.587372685186</v>
      </c>
      <c r="T4078" s="13">
        <f t="shared" si="383"/>
        <v>41933.618749999994</v>
      </c>
      <c r="U4078" s="17" t="str">
        <f>LOOKUP(D4078,{0,1000,5000,10000,15000,20000,25000,30000,35000,40000,45000,50000,100000001},{"Less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8.8999999999999996E-2</v>
      </c>
      <c r="P4079" s="8">
        <f t="shared" si="379"/>
        <v>222.5</v>
      </c>
      <c r="Q4079" t="str">
        <f t="shared" si="380"/>
        <v>theater</v>
      </c>
      <c r="R4079" t="str">
        <f t="shared" si="381"/>
        <v>plays</v>
      </c>
      <c r="S4079" s="13">
        <f t="shared" si="382"/>
        <v>42695.502245370364</v>
      </c>
      <c r="T4079" s="13">
        <f t="shared" si="383"/>
        <v>42725.502245370364</v>
      </c>
      <c r="U4079" s="17" t="str">
        <f>LOOKUP(D4079,{0,1000,5000,10000,15000,20000,25000,30000,35000,40000,45000,50000,100000001},{"Less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$15,000 to $19,999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 s="8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3">
        <f t="shared" si="382"/>
        <v>42732.579189814809</v>
      </c>
      <c r="T4080" s="13">
        <f t="shared" si="383"/>
        <v>42762.579189814809</v>
      </c>
      <c r="U4080" s="17" t="str">
        <f>LOOKUP(D4080,{0,1000,5000,10000,15000,20000,25000,30000,35000,40000,45000,50000,100000001},{"Less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1.6666666666666668E-3</v>
      </c>
      <c r="P4081" s="8">
        <f t="shared" si="379"/>
        <v>5</v>
      </c>
      <c r="Q4081" t="str">
        <f t="shared" si="380"/>
        <v>theater</v>
      </c>
      <c r="R4081" t="str">
        <f t="shared" si="381"/>
        <v>plays</v>
      </c>
      <c r="S4081" s="13">
        <f t="shared" si="382"/>
        <v>42510.730567129627</v>
      </c>
      <c r="T4081" s="13">
        <f t="shared" si="383"/>
        <v>42540.730567129627</v>
      </c>
      <c r="U4081" s="17" t="str">
        <f>LOOKUP(D4081,{0,1000,5000,10000,15000,20000,25000,30000,35000,40000,45000,50000,100000001},{"Less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 s="8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3">
        <f t="shared" si="382"/>
        <v>42511.489768518521</v>
      </c>
      <c r="T4082" s="13">
        <f t="shared" si="383"/>
        <v>42535.57916666667</v>
      </c>
      <c r="U4082" s="17" t="str">
        <f>LOOKUP(D4082,{0,1000,5000,10000,15000,20000,25000,30000,35000,40000,45000,50000,100000001},{"Less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0.15737410071942445</v>
      </c>
      <c r="P4083" s="8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3">
        <f t="shared" si="382"/>
        <v>42041.372974537029</v>
      </c>
      <c r="T4083" s="13">
        <f t="shared" si="383"/>
        <v>42071.331307870372</v>
      </c>
      <c r="U4083" s="17" t="str">
        <f>LOOKUP(D4083,{0,1000,5000,10000,15000,20000,25000,30000,35000,40000,45000,50000,100000001},{"Less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0.02</v>
      </c>
      <c r="P4084" s="8">
        <f t="shared" si="379"/>
        <v>1.5</v>
      </c>
      <c r="Q4084" t="str">
        <f t="shared" si="380"/>
        <v>theater</v>
      </c>
      <c r="R4084" t="str">
        <f t="shared" si="381"/>
        <v>plays</v>
      </c>
      <c r="S4084" s="13">
        <f t="shared" si="382"/>
        <v>42306.980937499997</v>
      </c>
      <c r="T4084" s="13">
        <f t="shared" si="383"/>
        <v>42322.749999999993</v>
      </c>
      <c r="U4084" s="17" t="str">
        <f>LOOKUP(D4084,{0,1000,5000,10000,15000,20000,25000,30000,35000,40000,45000,50000,100000001},{"Less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0.21685714285714286</v>
      </c>
      <c r="P4085" s="8">
        <f t="shared" si="379"/>
        <v>126.5</v>
      </c>
      <c r="Q4085" t="str">
        <f t="shared" si="380"/>
        <v>theater</v>
      </c>
      <c r="R4085" t="str">
        <f t="shared" si="381"/>
        <v>plays</v>
      </c>
      <c r="S4085" s="13">
        <f t="shared" si="382"/>
        <v>42353.553425925922</v>
      </c>
      <c r="T4085" s="13">
        <f t="shared" si="383"/>
        <v>42383.553425925922</v>
      </c>
      <c r="U4085" s="17" t="str">
        <f>LOOKUP(D4085,{0,1000,5000,10000,15000,20000,25000,30000,35000,40000,45000,50000,100000001},{"Less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3.3333333333333335E-3</v>
      </c>
      <c r="P4086" s="8">
        <f t="shared" si="379"/>
        <v>10</v>
      </c>
      <c r="Q4086" t="str">
        <f t="shared" si="380"/>
        <v>theater</v>
      </c>
      <c r="R4086" t="str">
        <f t="shared" si="381"/>
        <v>plays</v>
      </c>
      <c r="S4086" s="13">
        <f t="shared" si="382"/>
        <v>42622.228078703702</v>
      </c>
      <c r="T4086" s="13">
        <f t="shared" si="383"/>
        <v>42652.228078703702</v>
      </c>
      <c r="U4086" s="17" t="str">
        <f>LOOKUP(D4086,{0,1000,5000,10000,15000,20000,25000,30000,35000,40000,45000,50000,100000001},{"Less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2.8571428571428571E-3</v>
      </c>
      <c r="P4087" s="8">
        <f t="shared" si="379"/>
        <v>10</v>
      </c>
      <c r="Q4087" t="str">
        <f t="shared" si="380"/>
        <v>theater</v>
      </c>
      <c r="R4087" t="str">
        <f t="shared" si="381"/>
        <v>plays</v>
      </c>
      <c r="S4087" s="13">
        <f t="shared" si="382"/>
        <v>42058.395543981482</v>
      </c>
      <c r="T4087" s="13">
        <f t="shared" si="383"/>
        <v>42086.957638888889</v>
      </c>
      <c r="U4087" s="17" t="str">
        <f>LOOKUP(D4087,{0,1000,5000,10000,15000,20000,25000,30000,35000,40000,45000,50000,100000001},{"Less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4.7E-2</v>
      </c>
      <c r="P4088" s="8">
        <f t="shared" si="379"/>
        <v>9.4</v>
      </c>
      <c r="Q4088" t="str">
        <f t="shared" si="380"/>
        <v>theater</v>
      </c>
      <c r="R4088" t="str">
        <f t="shared" si="381"/>
        <v>plays</v>
      </c>
      <c r="S4088" s="13">
        <f t="shared" si="382"/>
        <v>42304.732627314814</v>
      </c>
      <c r="T4088" s="13">
        <f t="shared" si="383"/>
        <v>42328.958333333336</v>
      </c>
      <c r="U4088" s="17" t="str">
        <f>LOOKUP(D4088,{0,1000,5000,10000,15000,20000,25000,30000,35000,40000,45000,50000,100000001},{"Less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89" spans="1:2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 s="8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3">
        <f t="shared" si="382"/>
        <v>42538.53456018518</v>
      </c>
      <c r="T4089" s="13">
        <f t="shared" si="383"/>
        <v>42568.53456018518</v>
      </c>
      <c r="U4089" s="17" t="str">
        <f>LOOKUP(D4089,{0,1000,5000,10000,15000,20000,25000,30000,35000,40000,45000,50000,100000001},{"Less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0.108</v>
      </c>
      <c r="P4090" s="8">
        <f t="shared" si="379"/>
        <v>72</v>
      </c>
      <c r="Q4090" t="str">
        <f t="shared" si="380"/>
        <v>theater</v>
      </c>
      <c r="R4090" t="str">
        <f t="shared" si="381"/>
        <v>plays</v>
      </c>
      <c r="S4090" s="13">
        <f t="shared" si="382"/>
        <v>41990.40421296296</v>
      </c>
      <c r="T4090" s="13">
        <f t="shared" si="383"/>
        <v>42020.226388888892</v>
      </c>
      <c r="U4090" s="17" t="str">
        <f>LOOKUP(D4090,{0,1000,5000,10000,15000,20000,25000,30000,35000,40000,45000,50000,100000001},{"Less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4.8000000000000001E-2</v>
      </c>
      <c r="P4091" s="8">
        <f t="shared" si="379"/>
        <v>30</v>
      </c>
      <c r="Q4091" t="str">
        <f t="shared" si="380"/>
        <v>theater</v>
      </c>
      <c r="R4091" t="str">
        <f t="shared" si="381"/>
        <v>plays</v>
      </c>
      <c r="S4091" s="13">
        <f t="shared" si="382"/>
        <v>42122.524166666662</v>
      </c>
      <c r="T4091" s="13">
        <f t="shared" si="383"/>
        <v>42155.524305555555</v>
      </c>
      <c r="U4091" s="17" t="str">
        <f>LOOKUP(D4091,{0,1000,5000,10000,15000,20000,25000,30000,35000,40000,45000,50000,100000001},{"Less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3.2000000000000001E-2</v>
      </c>
      <c r="P4092" s="8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3">
        <f t="shared" si="382"/>
        <v>42209.464548611104</v>
      </c>
      <c r="T4092" s="13">
        <f t="shared" si="383"/>
        <v>42223.416666666664</v>
      </c>
      <c r="U4092" s="17" t="str">
        <f>LOOKUP(D4092,{0,1000,5000,10000,15000,20000,25000,30000,35000,40000,45000,50000,100000001},{"Less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0.1275</v>
      </c>
      <c r="P4093" s="8">
        <f t="shared" si="379"/>
        <v>25.5</v>
      </c>
      <c r="Q4093" t="str">
        <f t="shared" si="380"/>
        <v>theater</v>
      </c>
      <c r="R4093" t="str">
        <f t="shared" si="381"/>
        <v>plays</v>
      </c>
      <c r="S4093" s="13">
        <f t="shared" si="382"/>
        <v>41990.298043981478</v>
      </c>
      <c r="T4093" s="13">
        <f t="shared" si="383"/>
        <v>42020.298043981478</v>
      </c>
      <c r="U4093" s="17" t="str">
        <f>LOOKUP(D4093,{0,1000,5000,10000,15000,20000,25000,30000,35000,40000,45000,50000,100000001},{"Less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1.8181818181818181E-4</v>
      </c>
      <c r="P4094" s="8">
        <f t="shared" si="379"/>
        <v>20</v>
      </c>
      <c r="Q4094" t="str">
        <f t="shared" si="380"/>
        <v>theater</v>
      </c>
      <c r="R4094" t="str">
        <f t="shared" si="381"/>
        <v>plays</v>
      </c>
      <c r="S4094" s="13">
        <f t="shared" si="382"/>
        <v>42038.986655092587</v>
      </c>
      <c r="T4094" s="13">
        <f t="shared" si="383"/>
        <v>42098.94498842593</v>
      </c>
      <c r="U4094" s="17" t="str">
        <f>LOOKUP(D4094,{0,1000,5000,10000,15000,20000,25000,30000,35000,40000,45000,50000,100000001},{"Less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2.4E-2</v>
      </c>
      <c r="P4095" s="8">
        <f t="shared" si="379"/>
        <v>15</v>
      </c>
      <c r="Q4095" t="str">
        <f t="shared" si="380"/>
        <v>theater</v>
      </c>
      <c r="R4095" t="str">
        <f t="shared" si="381"/>
        <v>plays</v>
      </c>
      <c r="S4095" s="13">
        <f t="shared" si="382"/>
        <v>42178.607557870368</v>
      </c>
      <c r="T4095" s="13">
        <f t="shared" si="383"/>
        <v>42238.607557870368</v>
      </c>
      <c r="U4095" s="17" t="str">
        <f>LOOKUP(D4095,{0,1000,5000,10000,15000,20000,25000,30000,35000,40000,45000,50000,100000001},{"Less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0.36499999999999999</v>
      </c>
      <c r="P4096" s="8">
        <f t="shared" si="379"/>
        <v>91.25</v>
      </c>
      <c r="Q4096" t="str">
        <f t="shared" si="380"/>
        <v>theater</v>
      </c>
      <c r="R4096" t="str">
        <f t="shared" si="381"/>
        <v>plays</v>
      </c>
      <c r="S4096" s="13">
        <f t="shared" si="382"/>
        <v>41889.878472222219</v>
      </c>
      <c r="T4096" s="13">
        <f t="shared" si="383"/>
        <v>41933.999305555553</v>
      </c>
      <c r="U4096" s="17" t="str">
        <f>LOOKUP(D4096,{0,1000,5000,10000,15000,20000,25000,30000,35000,40000,45000,50000,100000001},{"Less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2.6666666666666668E-2</v>
      </c>
      <c r="P4097" s="8">
        <f t="shared" si="379"/>
        <v>800</v>
      </c>
      <c r="Q4097" t="str">
        <f t="shared" si="380"/>
        <v>theater</v>
      </c>
      <c r="R4097" t="str">
        <f t="shared" si="381"/>
        <v>plays</v>
      </c>
      <c r="S4097" s="13">
        <f t="shared" si="382"/>
        <v>42692.823495370372</v>
      </c>
      <c r="T4097" s="13">
        <f t="shared" si="383"/>
        <v>42722.823495370372</v>
      </c>
      <c r="U4097" s="17" t="str">
        <f>LOOKUP(D4097,{0,1000,5000,10000,15000,20000,25000,30000,35000,40000,45000,50000,100000001},{"Less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78"/>
        <v>0.11428571428571428</v>
      </c>
      <c r="P4098" s="8">
        <f t="shared" si="379"/>
        <v>80</v>
      </c>
      <c r="Q4098" t="str">
        <f t="shared" si="380"/>
        <v>theater</v>
      </c>
      <c r="R4098" t="str">
        <f t="shared" si="381"/>
        <v>plays</v>
      </c>
      <c r="S4098" s="13">
        <f t="shared" si="382"/>
        <v>42750.321979166663</v>
      </c>
      <c r="T4098" s="13">
        <f t="shared" si="383"/>
        <v>42794.160416666658</v>
      </c>
      <c r="U4098" s="17" t="str">
        <f>LOOKUP(D4098,{0,1000,5000,10000,15000,20000,25000,30000,35000,40000,45000,50000,100000001},{"Less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384">E4099/D4099</f>
        <v>0</v>
      </c>
      <c r="P4099" s="8" t="e">
        <f t="shared" ref="P4099:P4115" si="385">E4099/L4099</f>
        <v>#DIV/0!</v>
      </c>
      <c r="Q4099" t="str">
        <f t="shared" ref="Q4099:Q4115" si="386">LEFT(N4099,SEARCH("/",N4099)-1)</f>
        <v>theater</v>
      </c>
      <c r="R4099" t="str">
        <f t="shared" ref="R4099:R4115" si="387">MID(N4099,SEARCH("/",N4099)+1,255)</f>
        <v>plays</v>
      </c>
      <c r="S4099" s="13">
        <f t="shared" ref="S4099:S4115" si="388">(((J4099/60)/60)/24)+DATE(1970,1,1)+(-5/24)</f>
        <v>42344.616168981483</v>
      </c>
      <c r="T4099" s="13">
        <f t="shared" ref="T4099:T4115" si="389">(((I4099/60)/60)/24)+DATE(1970,1,1)+(-5/24)</f>
        <v>42400.788194444445</v>
      </c>
      <c r="U4099" s="17" t="str">
        <f>LOOKUP(D4099,{0,1000,5000,10000,15000,20000,25000,30000,35000,40000,45000,50000,100000001},{"Less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$10,000 to $14,999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 s="8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3">
        <f t="shared" si="388"/>
        <v>42495.51385416666</v>
      </c>
      <c r="T4100" s="13">
        <f t="shared" si="389"/>
        <v>42525.51385416666</v>
      </c>
      <c r="U4100" s="17" t="str">
        <f>LOOKUP(D4100,{0,1000,5000,10000,15000,20000,25000,30000,35000,40000,45000,50000,100000001},{"Less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Greater than or equal to $50,000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1.1111111111111112E-2</v>
      </c>
      <c r="P4101" s="8">
        <f t="shared" si="385"/>
        <v>50</v>
      </c>
      <c r="Q4101" t="str">
        <f t="shared" si="386"/>
        <v>theater</v>
      </c>
      <c r="R4101" t="str">
        <f t="shared" si="387"/>
        <v>plays</v>
      </c>
      <c r="S4101" s="13">
        <f t="shared" si="388"/>
        <v>42570.642048611109</v>
      </c>
      <c r="T4101" s="13">
        <f t="shared" si="389"/>
        <v>42615.642048611109</v>
      </c>
      <c r="U4101" s="17" t="str">
        <f>LOOKUP(D4101,{0,1000,5000,10000,15000,20000,25000,30000,35000,40000,45000,50000,100000001},{"Less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 s="8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3">
        <f t="shared" si="388"/>
        <v>41926.916550925926</v>
      </c>
      <c r="T4102" s="13">
        <f t="shared" si="389"/>
        <v>41936.916550925926</v>
      </c>
      <c r="U4102" s="17" t="str">
        <f>LOOKUP(D4102,{0,1000,5000,10000,15000,20000,25000,30000,35000,40000,45000,50000,100000001},{"Less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 s="8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3">
        <f t="shared" si="388"/>
        <v>42730.695393518516</v>
      </c>
      <c r="T4103" s="13">
        <f t="shared" si="389"/>
        <v>42760.695393518516</v>
      </c>
      <c r="U4103" s="17" t="str">
        <f>LOOKUP(D4103,{0,1000,5000,10000,15000,20000,25000,30000,35000,40000,45000,50000,100000001},{"Less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0.27400000000000002</v>
      </c>
      <c r="P4104" s="8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3">
        <f t="shared" si="388"/>
        <v>42475.639733796292</v>
      </c>
      <c r="T4104" s="13">
        <f t="shared" si="389"/>
        <v>42505.639733796292</v>
      </c>
      <c r="U4104" s="17" t="str">
        <f>LOOKUP(D4104,{0,1000,5000,10000,15000,20000,25000,30000,35000,40000,45000,50000,100000001},{"Less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0.1</v>
      </c>
      <c r="P4105" s="8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3">
        <f t="shared" si="388"/>
        <v>42188.624606481484</v>
      </c>
      <c r="T4105" s="13">
        <f t="shared" si="389"/>
        <v>42242.563888888886</v>
      </c>
      <c r="U4105" s="17" t="str">
        <f>LOOKUP(D4105,{0,1000,5000,10000,15000,20000,25000,30000,35000,40000,45000,50000,100000001},{"Less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0.21366666666666667</v>
      </c>
      <c r="P4106" s="8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3">
        <f t="shared" si="388"/>
        <v>42640.069837962961</v>
      </c>
      <c r="T4106" s="13">
        <f t="shared" si="389"/>
        <v>42670.069837962961</v>
      </c>
      <c r="U4106" s="17" t="str">
        <f>LOOKUP(D4106,{0,1000,5000,10000,15000,20000,25000,30000,35000,40000,45000,50000,100000001},{"Less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6.9696969696969702E-2</v>
      </c>
      <c r="P4107" s="8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3">
        <f t="shared" si="388"/>
        <v>42696.802187499998</v>
      </c>
      <c r="T4107" s="13">
        <f t="shared" si="389"/>
        <v>42729.802187499998</v>
      </c>
      <c r="U4107" s="17" t="str">
        <f>LOOKUP(D4107,{0,1000,5000,10000,15000,20000,25000,30000,35000,40000,45000,50000,100000001},{"Less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$30,000 to $34,999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0.70599999999999996</v>
      </c>
      <c r="P4108" s="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3">
        <f t="shared" si="388"/>
        <v>42052.841041666667</v>
      </c>
      <c r="T4108" s="13">
        <f t="shared" si="389"/>
        <v>42095.833333333336</v>
      </c>
      <c r="U4108" s="17" t="str">
        <f>LOOKUP(D4108,{0,1000,5000,10000,15000,20000,25000,30000,35000,40000,45000,50000,100000001},{"Less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$5,000 to $9,999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2.0500000000000001E-2</v>
      </c>
      <c r="P4109" s="8">
        <f t="shared" si="385"/>
        <v>10.25</v>
      </c>
      <c r="Q4109" t="str">
        <f t="shared" si="386"/>
        <v>theater</v>
      </c>
      <c r="R4109" t="str">
        <f t="shared" si="387"/>
        <v>plays</v>
      </c>
      <c r="S4109" s="13">
        <f t="shared" si="388"/>
        <v>41883.708344907405</v>
      </c>
      <c r="T4109" s="13">
        <f t="shared" si="389"/>
        <v>41906.708344907405</v>
      </c>
      <c r="U4109" s="17" t="str">
        <f>LOOKUP(D4109,{0,1000,5000,10000,15000,20000,25000,30000,35000,40000,45000,50000,100000001},{"Less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1.9666666666666666E-2</v>
      </c>
      <c r="P4110" s="8">
        <f t="shared" si="385"/>
        <v>59</v>
      </c>
      <c r="Q4110" t="str">
        <f t="shared" si="386"/>
        <v>theater</v>
      </c>
      <c r="R4110" t="str">
        <f t="shared" si="387"/>
        <v>plays</v>
      </c>
      <c r="S4110" s="13">
        <f t="shared" si="388"/>
        <v>42766.823344907411</v>
      </c>
      <c r="T4110" s="13">
        <f t="shared" si="389"/>
        <v>42796.999999999993</v>
      </c>
      <c r="U4110" s="17" t="str">
        <f>LOOKUP(D4110,{0,1000,5000,10000,15000,20000,25000,30000,35000,40000,45000,50000,100000001},{"Less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 s="8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3">
        <f t="shared" si="388"/>
        <v>42307.331064814811</v>
      </c>
      <c r="T4111" s="13">
        <f t="shared" si="389"/>
        <v>42337.372731481482</v>
      </c>
      <c r="U4111" s="17" t="str">
        <f>LOOKUP(D4111,{0,1000,5000,10000,15000,20000,25000,30000,35000,40000,45000,50000,100000001},{"Less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0.28666666666666668</v>
      </c>
      <c r="P4112" s="8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3">
        <f t="shared" si="388"/>
        <v>42512.418414351843</v>
      </c>
      <c r="T4112" s="13">
        <f t="shared" si="389"/>
        <v>42572.418414351843</v>
      </c>
      <c r="U4112" s="17" t="str">
        <f>LOOKUP(D4112,{0,1000,5000,10000,15000,20000,25000,30000,35000,40000,45000,50000,100000001},{"Less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Less than $1,000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3.1333333333333331E-2</v>
      </c>
      <c r="P4113" s="8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3">
        <f t="shared" si="388"/>
        <v>42028.927546296291</v>
      </c>
      <c r="T4113" s="13">
        <f t="shared" si="389"/>
        <v>42058.927546296291</v>
      </c>
      <c r="U4113" s="17" t="str">
        <f>LOOKUP(D4113,{0,1000,5000,10000,15000,20000,25000,30000,35000,40000,45000,50000,100000001},{"Less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4.0000000000000002E-4</v>
      </c>
      <c r="P4114" s="8">
        <f t="shared" si="385"/>
        <v>1</v>
      </c>
      <c r="Q4114" t="str">
        <f t="shared" si="386"/>
        <v>theater</v>
      </c>
      <c r="R4114" t="str">
        <f t="shared" si="387"/>
        <v>plays</v>
      </c>
      <c r="S4114" s="13">
        <f t="shared" si="388"/>
        <v>42400.738263888888</v>
      </c>
      <c r="T4114" s="13">
        <f t="shared" si="389"/>
        <v>42427.791666666664</v>
      </c>
      <c r="U4114" s="17" t="str">
        <f>LOOKUP(D4114,{0,1000,5000,10000,15000,20000,25000,30000,35000,40000,45000,50000,100000001},{"Less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2E-3</v>
      </c>
      <c r="P4115" s="8">
        <f t="shared" si="385"/>
        <v>1</v>
      </c>
      <c r="Q4115" t="str">
        <f t="shared" si="386"/>
        <v>theater</v>
      </c>
      <c r="R4115" t="str">
        <f t="shared" si="387"/>
        <v>plays</v>
      </c>
      <c r="S4115" s="13">
        <f t="shared" si="388"/>
        <v>42358.364849537036</v>
      </c>
      <c r="T4115" s="13">
        <f t="shared" si="389"/>
        <v>42377.06527777778</v>
      </c>
      <c r="U4115" s="17" t="str">
        <f>LOOKUP(D4115,{0,1000,5000,10000,15000,20000,25000,30000,35000,40000,45000,50000,100000001},{"Less than $1,000","$1,000 to $4,999","$5,000 to $9,999","$10,000 to $14,999","$15,000 to $19,999","$20,000 to $24,999","$25,000 to $29,999","$30,000 to $34,999","$35,000 to $39,999","$40,000 to $44,999","$45,000 to $49,999","Greater than or equal to $50,000"})</f>
        <v>$1,000 to $4,999</v>
      </c>
    </row>
  </sheetData>
  <conditionalFormatting sqref="F1:F1048576">
    <cfRule type="containsText" dxfId="7" priority="3" operator="containsText" text="live">
      <formula>NOT(ISERROR(SEARCH("live",F1)))</formula>
    </cfRule>
    <cfRule type="containsText" dxfId="6" priority="4" operator="containsText" text="canceled">
      <formula>NOT(ISERROR(SEARCH("canceled",F1)))</formula>
    </cfRule>
    <cfRule type="containsText" dxfId="5" priority="5" operator="containsText" text="successful">
      <formula>NOT(ISERROR(SEARCH("successful",F1)))</formula>
    </cfRule>
    <cfRule type="containsText" dxfId="4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num" val="1.99"/>
        <cfvo type="formula" val="2"/>
        <color rgb="FF990000"/>
        <color rgb="FF0099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B66B-B81D-4175-A42D-BEFE29F6AF5A}">
  <sheetPr codeName="Sheet2"/>
  <dimension ref="B1:G14"/>
  <sheetViews>
    <sheetView workbookViewId="0"/>
  </sheetViews>
  <sheetFormatPr defaultRowHeight="14.4" x14ac:dyDescent="0.3"/>
  <cols>
    <col min="2" max="2" width="12.5546875" bestFit="1" customWidth="1"/>
    <col min="3" max="3" width="15.5546875" bestFit="1" customWidth="1"/>
    <col min="4" max="4" width="5.6640625" bestFit="1" customWidth="1"/>
    <col min="5" max="5" width="3.88671875" bestFit="1" customWidth="1"/>
    <col min="6" max="6" width="9.44140625" bestFit="1" customWidth="1"/>
    <col min="7" max="7" width="10.77734375" bestFit="1" customWidth="1"/>
  </cols>
  <sheetData>
    <row r="1" spans="2:7" x14ac:dyDescent="0.3">
      <c r="B1" s="9" t="s">
        <v>8223</v>
      </c>
      <c r="C1" t="s">
        <v>8310</v>
      </c>
    </row>
    <row r="3" spans="2:7" x14ac:dyDescent="0.3">
      <c r="B3" s="9" t="s">
        <v>8322</v>
      </c>
      <c r="C3" s="9" t="s">
        <v>8323</v>
      </c>
    </row>
    <row r="4" spans="2:7" x14ac:dyDescent="0.3">
      <c r="B4" s="9" t="s">
        <v>8311</v>
      </c>
      <c r="C4" t="s">
        <v>8220</v>
      </c>
      <c r="D4" t="s">
        <v>8221</v>
      </c>
      <c r="E4" t="s">
        <v>8222</v>
      </c>
      <c r="F4" t="s">
        <v>8219</v>
      </c>
      <c r="G4" t="s">
        <v>8321</v>
      </c>
    </row>
    <row r="5" spans="2:7" x14ac:dyDescent="0.3">
      <c r="B5" s="10" t="s">
        <v>8312</v>
      </c>
      <c r="C5" s="11">
        <v>40</v>
      </c>
      <c r="D5" s="11">
        <v>180</v>
      </c>
      <c r="E5" s="11">
        <v>0</v>
      </c>
      <c r="F5" s="11">
        <v>300</v>
      </c>
      <c r="G5" s="11">
        <v>520</v>
      </c>
    </row>
    <row r="6" spans="2:7" x14ac:dyDescent="0.3">
      <c r="B6" s="10" t="s">
        <v>8313</v>
      </c>
      <c r="C6" s="11">
        <v>20</v>
      </c>
      <c r="D6" s="11">
        <v>140</v>
      </c>
      <c r="E6" s="11">
        <v>6</v>
      </c>
      <c r="F6" s="11">
        <v>34</v>
      </c>
      <c r="G6" s="11">
        <v>200</v>
      </c>
    </row>
    <row r="7" spans="2:7" x14ac:dyDescent="0.3">
      <c r="B7" s="10" t="s">
        <v>8314</v>
      </c>
      <c r="C7" s="11">
        <v>0</v>
      </c>
      <c r="D7" s="11">
        <v>140</v>
      </c>
      <c r="E7" s="11">
        <v>0</v>
      </c>
      <c r="F7" s="11">
        <v>80</v>
      </c>
      <c r="G7" s="11">
        <v>220</v>
      </c>
    </row>
    <row r="8" spans="2:7" x14ac:dyDescent="0.3">
      <c r="B8" s="10" t="s">
        <v>8315</v>
      </c>
      <c r="C8" s="11">
        <v>24</v>
      </c>
      <c r="D8" s="11">
        <v>0</v>
      </c>
      <c r="E8" s="11">
        <v>0</v>
      </c>
      <c r="F8" s="11">
        <v>0</v>
      </c>
      <c r="G8" s="11">
        <v>24</v>
      </c>
    </row>
    <row r="9" spans="2:7" x14ac:dyDescent="0.3">
      <c r="B9" s="10" t="s">
        <v>8316</v>
      </c>
      <c r="C9" s="11">
        <v>20</v>
      </c>
      <c r="D9" s="11">
        <v>120</v>
      </c>
      <c r="E9" s="11">
        <v>20</v>
      </c>
      <c r="F9" s="11">
        <v>540</v>
      </c>
      <c r="G9" s="11">
        <v>700</v>
      </c>
    </row>
    <row r="10" spans="2:7" x14ac:dyDescent="0.3">
      <c r="B10" s="10" t="s">
        <v>8317</v>
      </c>
      <c r="C10" s="11">
        <v>0</v>
      </c>
      <c r="D10" s="11">
        <v>117</v>
      </c>
      <c r="E10" s="11">
        <v>0</v>
      </c>
      <c r="F10" s="11">
        <v>103</v>
      </c>
      <c r="G10" s="11">
        <v>220</v>
      </c>
    </row>
    <row r="11" spans="2:7" x14ac:dyDescent="0.3">
      <c r="B11" s="10" t="s">
        <v>8318</v>
      </c>
      <c r="C11" s="11">
        <v>30</v>
      </c>
      <c r="D11" s="11">
        <v>127</v>
      </c>
      <c r="E11" s="11">
        <v>0</v>
      </c>
      <c r="F11" s="11">
        <v>80</v>
      </c>
      <c r="G11" s="11">
        <v>237</v>
      </c>
    </row>
    <row r="12" spans="2:7" x14ac:dyDescent="0.3">
      <c r="B12" s="10" t="s">
        <v>8319</v>
      </c>
      <c r="C12" s="11">
        <v>178</v>
      </c>
      <c r="D12" s="11">
        <v>213</v>
      </c>
      <c r="E12" s="11">
        <v>0</v>
      </c>
      <c r="F12" s="11">
        <v>209</v>
      </c>
      <c r="G12" s="11">
        <v>600</v>
      </c>
    </row>
    <row r="13" spans="2:7" x14ac:dyDescent="0.3">
      <c r="B13" s="10" t="s">
        <v>8320</v>
      </c>
      <c r="C13" s="11">
        <v>37</v>
      </c>
      <c r="D13" s="11">
        <v>493</v>
      </c>
      <c r="E13" s="11">
        <v>24</v>
      </c>
      <c r="F13" s="11">
        <v>839</v>
      </c>
      <c r="G13" s="11">
        <v>1393</v>
      </c>
    </row>
    <row r="14" spans="2:7" x14ac:dyDescent="0.3">
      <c r="B14" s="10" t="s">
        <v>8321</v>
      </c>
      <c r="C14" s="11">
        <v>349</v>
      </c>
      <c r="D14" s="11">
        <v>1530</v>
      </c>
      <c r="E14" s="11">
        <v>50</v>
      </c>
      <c r="F14" s="11">
        <v>2185</v>
      </c>
      <c r="G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BCA2-BF5D-4B8C-9D37-4D40F58692DC}">
  <sheetPr codeName="Sheet3"/>
  <dimension ref="B1:G46"/>
  <sheetViews>
    <sheetView workbookViewId="0"/>
  </sheetViews>
  <sheetFormatPr defaultRowHeight="14.4" x14ac:dyDescent="0.3"/>
  <cols>
    <col min="2" max="2" width="12.5546875" bestFit="1" customWidth="1"/>
    <col min="3" max="3" width="15.5546875" bestFit="1" customWidth="1"/>
    <col min="4" max="4" width="5.6640625" bestFit="1" customWidth="1"/>
    <col min="5" max="5" width="3.88671875" bestFit="1" customWidth="1"/>
    <col min="6" max="6" width="9.44140625" bestFit="1" customWidth="1"/>
    <col min="7" max="7" width="10.77734375" bestFit="1" customWidth="1"/>
  </cols>
  <sheetData>
    <row r="1" spans="2:7" x14ac:dyDescent="0.3">
      <c r="B1" s="9" t="s">
        <v>8223</v>
      </c>
      <c r="C1" t="s">
        <v>8310</v>
      </c>
    </row>
    <row r="3" spans="2:7" x14ac:dyDescent="0.3">
      <c r="B3" s="9" t="s">
        <v>8322</v>
      </c>
      <c r="C3" s="9" t="s">
        <v>8323</v>
      </c>
    </row>
    <row r="4" spans="2:7" x14ac:dyDescent="0.3">
      <c r="B4" s="9" t="s">
        <v>8311</v>
      </c>
      <c r="C4" t="s">
        <v>8220</v>
      </c>
      <c r="D4" t="s">
        <v>8221</v>
      </c>
      <c r="E4" t="s">
        <v>8222</v>
      </c>
      <c r="F4" t="s">
        <v>8219</v>
      </c>
      <c r="G4" t="s">
        <v>8321</v>
      </c>
    </row>
    <row r="5" spans="2:7" x14ac:dyDescent="0.3">
      <c r="B5" s="10" t="s">
        <v>8324</v>
      </c>
      <c r="C5" s="11">
        <v>0</v>
      </c>
      <c r="D5" s="11">
        <v>100</v>
      </c>
      <c r="E5" s="11">
        <v>0</v>
      </c>
      <c r="F5" s="11">
        <v>0</v>
      </c>
      <c r="G5" s="11">
        <v>100</v>
      </c>
    </row>
    <row r="6" spans="2:7" x14ac:dyDescent="0.3">
      <c r="B6" s="10" t="s">
        <v>8325</v>
      </c>
      <c r="C6" s="11">
        <v>20</v>
      </c>
      <c r="D6" s="11">
        <v>0</v>
      </c>
      <c r="E6" s="11">
        <v>0</v>
      </c>
      <c r="F6" s="11">
        <v>0</v>
      </c>
      <c r="G6" s="11">
        <v>20</v>
      </c>
    </row>
    <row r="7" spans="2:7" x14ac:dyDescent="0.3">
      <c r="B7" s="10" t="s">
        <v>8326</v>
      </c>
      <c r="C7" s="11">
        <v>24</v>
      </c>
      <c r="D7" s="11">
        <v>0</v>
      </c>
      <c r="E7" s="11">
        <v>0</v>
      </c>
      <c r="F7" s="11">
        <v>0</v>
      </c>
      <c r="G7" s="11">
        <v>24</v>
      </c>
    </row>
    <row r="8" spans="2:7" x14ac:dyDescent="0.3">
      <c r="B8" s="10" t="s">
        <v>8327</v>
      </c>
      <c r="C8" s="11">
        <v>0</v>
      </c>
      <c r="D8" s="11">
        <v>40</v>
      </c>
      <c r="E8" s="11">
        <v>0</v>
      </c>
      <c r="F8" s="11">
        <v>0</v>
      </c>
      <c r="G8" s="11">
        <v>40</v>
      </c>
    </row>
    <row r="9" spans="2:7" x14ac:dyDescent="0.3">
      <c r="B9" s="10" t="s">
        <v>8328</v>
      </c>
      <c r="C9" s="11">
        <v>0</v>
      </c>
      <c r="D9" s="11">
        <v>0</v>
      </c>
      <c r="E9" s="11">
        <v>0</v>
      </c>
      <c r="F9" s="11">
        <v>40</v>
      </c>
      <c r="G9" s="11">
        <v>40</v>
      </c>
    </row>
    <row r="10" spans="2:7" x14ac:dyDescent="0.3">
      <c r="B10" s="10" t="s">
        <v>8329</v>
      </c>
      <c r="C10" s="11">
        <v>0</v>
      </c>
      <c r="D10" s="11">
        <v>0</v>
      </c>
      <c r="E10" s="11">
        <v>0</v>
      </c>
      <c r="F10" s="11">
        <v>180</v>
      </c>
      <c r="G10" s="11">
        <v>180</v>
      </c>
    </row>
    <row r="11" spans="2:7" x14ac:dyDescent="0.3">
      <c r="B11" s="10" t="s">
        <v>8330</v>
      </c>
      <c r="C11" s="11">
        <v>0</v>
      </c>
      <c r="D11" s="11">
        <v>80</v>
      </c>
      <c r="E11" s="11">
        <v>0</v>
      </c>
      <c r="F11" s="11">
        <v>0</v>
      </c>
      <c r="G11" s="11">
        <v>80</v>
      </c>
    </row>
    <row r="12" spans="2:7" x14ac:dyDescent="0.3">
      <c r="B12" s="10" t="s">
        <v>8331</v>
      </c>
      <c r="C12" s="11">
        <v>0</v>
      </c>
      <c r="D12" s="11">
        <v>0</v>
      </c>
      <c r="E12" s="11">
        <v>0</v>
      </c>
      <c r="F12" s="11">
        <v>40</v>
      </c>
      <c r="G12" s="11">
        <v>40</v>
      </c>
    </row>
    <row r="13" spans="2:7" x14ac:dyDescent="0.3">
      <c r="B13" s="10" t="s">
        <v>8332</v>
      </c>
      <c r="C13" s="11">
        <v>0</v>
      </c>
      <c r="D13" s="11">
        <v>40</v>
      </c>
      <c r="E13" s="11">
        <v>20</v>
      </c>
      <c r="F13" s="11">
        <v>0</v>
      </c>
      <c r="G13" s="11">
        <v>60</v>
      </c>
    </row>
    <row r="14" spans="2:7" x14ac:dyDescent="0.3">
      <c r="B14" s="10" t="s">
        <v>8333</v>
      </c>
      <c r="C14" s="11">
        <v>0</v>
      </c>
      <c r="D14" s="11">
        <v>40</v>
      </c>
      <c r="E14" s="11">
        <v>0</v>
      </c>
      <c r="F14" s="11">
        <v>0</v>
      </c>
      <c r="G14" s="11">
        <v>40</v>
      </c>
    </row>
    <row r="15" spans="2:7" x14ac:dyDescent="0.3">
      <c r="B15" s="10" t="s">
        <v>8334</v>
      </c>
      <c r="C15" s="11">
        <v>20</v>
      </c>
      <c r="D15" s="11">
        <v>120</v>
      </c>
      <c r="E15" s="11">
        <v>0</v>
      </c>
      <c r="F15" s="11">
        <v>0</v>
      </c>
      <c r="G15" s="11">
        <v>140</v>
      </c>
    </row>
    <row r="16" spans="2:7" x14ac:dyDescent="0.3">
      <c r="B16" s="10" t="s">
        <v>8335</v>
      </c>
      <c r="C16" s="11">
        <v>0</v>
      </c>
      <c r="D16" s="11">
        <v>20</v>
      </c>
      <c r="E16" s="11">
        <v>0</v>
      </c>
      <c r="F16" s="11">
        <v>0</v>
      </c>
      <c r="G16" s="11">
        <v>20</v>
      </c>
    </row>
    <row r="17" spans="2:7" x14ac:dyDescent="0.3">
      <c r="B17" s="10" t="s">
        <v>8336</v>
      </c>
      <c r="C17" s="11">
        <v>0</v>
      </c>
      <c r="D17" s="11">
        <v>0</v>
      </c>
      <c r="E17" s="11">
        <v>0</v>
      </c>
      <c r="F17" s="11">
        <v>140</v>
      </c>
      <c r="G17" s="11">
        <v>140</v>
      </c>
    </row>
    <row r="18" spans="2:7" x14ac:dyDescent="0.3">
      <c r="B18" s="10" t="s">
        <v>8337</v>
      </c>
      <c r="C18" s="11">
        <v>0</v>
      </c>
      <c r="D18" s="11">
        <v>20</v>
      </c>
      <c r="E18" s="11">
        <v>0</v>
      </c>
      <c r="F18" s="11">
        <v>140</v>
      </c>
      <c r="G18" s="11">
        <v>160</v>
      </c>
    </row>
    <row r="19" spans="2:7" x14ac:dyDescent="0.3">
      <c r="B19" s="10" t="s">
        <v>8338</v>
      </c>
      <c r="C19" s="11">
        <v>0</v>
      </c>
      <c r="D19" s="11">
        <v>60</v>
      </c>
      <c r="E19" s="11">
        <v>0</v>
      </c>
      <c r="F19" s="11">
        <v>0</v>
      </c>
      <c r="G19" s="11">
        <v>60</v>
      </c>
    </row>
    <row r="20" spans="2:7" x14ac:dyDescent="0.3">
      <c r="B20" s="10" t="s">
        <v>8339</v>
      </c>
      <c r="C20" s="11">
        <v>0</v>
      </c>
      <c r="D20" s="11">
        <v>11</v>
      </c>
      <c r="E20" s="11">
        <v>0</v>
      </c>
      <c r="F20" s="11">
        <v>9</v>
      </c>
      <c r="G20" s="11">
        <v>20</v>
      </c>
    </row>
    <row r="21" spans="2:7" x14ac:dyDescent="0.3">
      <c r="B21" s="10" t="s">
        <v>8340</v>
      </c>
      <c r="C21" s="11">
        <v>0</v>
      </c>
      <c r="D21" s="11">
        <v>0</v>
      </c>
      <c r="E21" s="11">
        <v>0</v>
      </c>
      <c r="F21" s="11">
        <v>20</v>
      </c>
      <c r="G21" s="11">
        <v>20</v>
      </c>
    </row>
    <row r="22" spans="2:7" x14ac:dyDescent="0.3">
      <c r="B22" s="10" t="s">
        <v>8341</v>
      </c>
      <c r="C22" s="11">
        <v>0</v>
      </c>
      <c r="D22" s="11">
        <v>40</v>
      </c>
      <c r="E22" s="11">
        <v>0</v>
      </c>
      <c r="F22" s="11">
        <v>0</v>
      </c>
      <c r="G22" s="11">
        <v>40</v>
      </c>
    </row>
    <row r="23" spans="2:7" x14ac:dyDescent="0.3">
      <c r="B23" s="10" t="s">
        <v>8342</v>
      </c>
      <c r="C23" s="11">
        <v>20</v>
      </c>
      <c r="D23" s="11">
        <v>60</v>
      </c>
      <c r="E23" s="11">
        <v>0</v>
      </c>
      <c r="F23" s="11">
        <v>60</v>
      </c>
      <c r="G23" s="11">
        <v>140</v>
      </c>
    </row>
    <row r="24" spans="2:7" x14ac:dyDescent="0.3">
      <c r="B24" s="10" t="s">
        <v>8343</v>
      </c>
      <c r="C24" s="11">
        <v>0</v>
      </c>
      <c r="D24" s="11">
        <v>20</v>
      </c>
      <c r="E24" s="11">
        <v>0</v>
      </c>
      <c r="F24" s="11">
        <v>0</v>
      </c>
      <c r="G24" s="11">
        <v>20</v>
      </c>
    </row>
    <row r="25" spans="2:7" x14ac:dyDescent="0.3">
      <c r="B25" s="10" t="s">
        <v>8344</v>
      </c>
      <c r="C25" s="11">
        <v>0</v>
      </c>
      <c r="D25" s="11">
        <v>0</v>
      </c>
      <c r="E25" s="11">
        <v>0</v>
      </c>
      <c r="F25" s="11">
        <v>60</v>
      </c>
      <c r="G25" s="11">
        <v>60</v>
      </c>
    </row>
    <row r="26" spans="2:7" x14ac:dyDescent="0.3">
      <c r="B26" s="10" t="s">
        <v>8345</v>
      </c>
      <c r="C26" s="11">
        <v>0</v>
      </c>
      <c r="D26" s="11">
        <v>20</v>
      </c>
      <c r="E26" s="11">
        <v>0</v>
      </c>
      <c r="F26" s="11">
        <v>0</v>
      </c>
      <c r="G26" s="11">
        <v>20</v>
      </c>
    </row>
    <row r="27" spans="2:7" x14ac:dyDescent="0.3">
      <c r="B27" s="10" t="s">
        <v>8346</v>
      </c>
      <c r="C27" s="11">
        <v>0</v>
      </c>
      <c r="D27" s="11">
        <v>57</v>
      </c>
      <c r="E27" s="11">
        <v>0</v>
      </c>
      <c r="F27" s="11">
        <v>103</v>
      </c>
      <c r="G27" s="11">
        <v>160</v>
      </c>
    </row>
    <row r="28" spans="2:7" x14ac:dyDescent="0.3">
      <c r="B28" s="10" t="s">
        <v>8347</v>
      </c>
      <c r="C28" s="11">
        <v>0</v>
      </c>
      <c r="D28" s="11">
        <v>20</v>
      </c>
      <c r="E28" s="11">
        <v>0</v>
      </c>
      <c r="F28" s="11">
        <v>0</v>
      </c>
      <c r="G28" s="11">
        <v>20</v>
      </c>
    </row>
    <row r="29" spans="2:7" x14ac:dyDescent="0.3">
      <c r="B29" s="10" t="s">
        <v>8348</v>
      </c>
      <c r="C29" s="11">
        <v>0</v>
      </c>
      <c r="D29" s="11">
        <v>353</v>
      </c>
      <c r="E29" s="11">
        <v>19</v>
      </c>
      <c r="F29" s="11">
        <v>694</v>
      </c>
      <c r="G29" s="11">
        <v>1066</v>
      </c>
    </row>
    <row r="30" spans="2:7" x14ac:dyDescent="0.3">
      <c r="B30" s="10" t="s">
        <v>8349</v>
      </c>
      <c r="C30" s="11">
        <v>0</v>
      </c>
      <c r="D30" s="11">
        <v>0</v>
      </c>
      <c r="E30" s="11">
        <v>0</v>
      </c>
      <c r="F30" s="11">
        <v>40</v>
      </c>
      <c r="G30" s="11">
        <v>40</v>
      </c>
    </row>
    <row r="31" spans="2:7" x14ac:dyDescent="0.3">
      <c r="B31" s="10" t="s">
        <v>8350</v>
      </c>
      <c r="C31" s="11">
        <v>0</v>
      </c>
      <c r="D31" s="11">
        <v>0</v>
      </c>
      <c r="E31" s="11">
        <v>0</v>
      </c>
      <c r="F31" s="11">
        <v>20</v>
      </c>
      <c r="G31" s="11">
        <v>20</v>
      </c>
    </row>
    <row r="32" spans="2:7" x14ac:dyDescent="0.3">
      <c r="B32" s="10" t="s">
        <v>8351</v>
      </c>
      <c r="C32" s="11">
        <v>0</v>
      </c>
      <c r="D32" s="11">
        <v>20</v>
      </c>
      <c r="E32" s="11">
        <v>0</v>
      </c>
      <c r="F32" s="11">
        <v>0</v>
      </c>
      <c r="G32" s="11">
        <v>20</v>
      </c>
    </row>
    <row r="33" spans="2:7" x14ac:dyDescent="0.3">
      <c r="B33" s="10" t="s">
        <v>8352</v>
      </c>
      <c r="C33" s="11">
        <v>0</v>
      </c>
      <c r="D33" s="11">
        <v>0</v>
      </c>
      <c r="E33" s="11">
        <v>0</v>
      </c>
      <c r="F33" s="11">
        <v>260</v>
      </c>
      <c r="G33" s="11">
        <v>260</v>
      </c>
    </row>
    <row r="34" spans="2:7" x14ac:dyDescent="0.3">
      <c r="B34" s="10" t="s">
        <v>8353</v>
      </c>
      <c r="C34" s="11">
        <v>40</v>
      </c>
      <c r="D34" s="11">
        <v>0</v>
      </c>
      <c r="E34" s="11">
        <v>0</v>
      </c>
      <c r="F34" s="11">
        <v>0</v>
      </c>
      <c r="G34" s="11">
        <v>40</v>
      </c>
    </row>
    <row r="35" spans="2:7" x14ac:dyDescent="0.3">
      <c r="B35" s="10" t="s">
        <v>8354</v>
      </c>
      <c r="C35" s="11">
        <v>0</v>
      </c>
      <c r="D35" s="11">
        <v>0</v>
      </c>
      <c r="E35" s="11">
        <v>0</v>
      </c>
      <c r="F35" s="11">
        <v>60</v>
      </c>
      <c r="G35" s="11">
        <v>60</v>
      </c>
    </row>
    <row r="36" spans="2:7" x14ac:dyDescent="0.3">
      <c r="B36" s="10" t="s">
        <v>8355</v>
      </c>
      <c r="C36" s="11">
        <v>0</v>
      </c>
      <c r="D36" s="11">
        <v>0</v>
      </c>
      <c r="E36" s="11">
        <v>6</v>
      </c>
      <c r="F36" s="11">
        <v>34</v>
      </c>
      <c r="G36" s="11">
        <v>40</v>
      </c>
    </row>
    <row r="37" spans="2:7" x14ac:dyDescent="0.3">
      <c r="B37" s="10" t="s">
        <v>8356</v>
      </c>
      <c r="C37" s="11">
        <v>18</v>
      </c>
      <c r="D37" s="11">
        <v>2</v>
      </c>
      <c r="E37" s="11">
        <v>0</v>
      </c>
      <c r="F37" s="11">
        <v>40</v>
      </c>
      <c r="G37" s="11">
        <v>60</v>
      </c>
    </row>
    <row r="38" spans="2:7" x14ac:dyDescent="0.3">
      <c r="B38" s="10" t="s">
        <v>8357</v>
      </c>
      <c r="C38" s="11">
        <v>17</v>
      </c>
      <c r="D38" s="11">
        <v>80</v>
      </c>
      <c r="E38" s="11">
        <v>5</v>
      </c>
      <c r="F38" s="11">
        <v>85</v>
      </c>
      <c r="G38" s="11">
        <v>187</v>
      </c>
    </row>
    <row r="39" spans="2:7" x14ac:dyDescent="0.3">
      <c r="B39" s="10" t="s">
        <v>8358</v>
      </c>
      <c r="C39" s="11">
        <v>0</v>
      </c>
      <c r="D39" s="11">
        <v>0</v>
      </c>
      <c r="E39" s="11">
        <v>0</v>
      </c>
      <c r="F39" s="11">
        <v>80</v>
      </c>
      <c r="G39" s="11">
        <v>80</v>
      </c>
    </row>
    <row r="40" spans="2:7" x14ac:dyDescent="0.3">
      <c r="B40" s="10" t="s">
        <v>8359</v>
      </c>
      <c r="C40" s="11">
        <v>0</v>
      </c>
      <c r="D40" s="11">
        <v>0</v>
      </c>
      <c r="E40" s="11">
        <v>0</v>
      </c>
      <c r="F40" s="11">
        <v>60</v>
      </c>
      <c r="G40" s="11">
        <v>60</v>
      </c>
    </row>
    <row r="41" spans="2:7" x14ac:dyDescent="0.3">
      <c r="B41" s="10" t="s">
        <v>8360</v>
      </c>
      <c r="C41" s="11">
        <v>10</v>
      </c>
      <c r="D41" s="11">
        <v>47</v>
      </c>
      <c r="E41" s="11">
        <v>0</v>
      </c>
      <c r="F41" s="11">
        <v>0</v>
      </c>
      <c r="G41" s="11">
        <v>57</v>
      </c>
    </row>
    <row r="42" spans="2:7" x14ac:dyDescent="0.3">
      <c r="B42" s="10" t="s">
        <v>8361</v>
      </c>
      <c r="C42" s="11">
        <v>0</v>
      </c>
      <c r="D42" s="11">
        <v>100</v>
      </c>
      <c r="E42" s="11">
        <v>0</v>
      </c>
      <c r="F42" s="11">
        <v>0</v>
      </c>
      <c r="G42" s="11">
        <v>100</v>
      </c>
    </row>
    <row r="43" spans="2:7" x14ac:dyDescent="0.3">
      <c r="B43" s="10" t="s">
        <v>8362</v>
      </c>
      <c r="C43" s="11">
        <v>60</v>
      </c>
      <c r="D43" s="11">
        <v>120</v>
      </c>
      <c r="E43" s="11">
        <v>0</v>
      </c>
      <c r="F43" s="11">
        <v>20</v>
      </c>
      <c r="G43" s="11">
        <v>200</v>
      </c>
    </row>
    <row r="44" spans="2:7" x14ac:dyDescent="0.3">
      <c r="B44" s="10" t="s">
        <v>8363</v>
      </c>
      <c r="C44" s="11">
        <v>100</v>
      </c>
      <c r="D44" s="11">
        <v>60</v>
      </c>
      <c r="E44" s="11">
        <v>0</v>
      </c>
      <c r="F44" s="11">
        <v>0</v>
      </c>
      <c r="G44" s="11">
        <v>160</v>
      </c>
    </row>
    <row r="45" spans="2:7" x14ac:dyDescent="0.3">
      <c r="B45" s="10" t="s">
        <v>8364</v>
      </c>
      <c r="C45" s="11">
        <v>20</v>
      </c>
      <c r="D45" s="11">
        <v>0</v>
      </c>
      <c r="E45" s="11">
        <v>0</v>
      </c>
      <c r="F45" s="11">
        <v>0</v>
      </c>
      <c r="G45" s="11">
        <v>20</v>
      </c>
    </row>
    <row r="46" spans="2:7" x14ac:dyDescent="0.3">
      <c r="B46" s="10" t="s">
        <v>8321</v>
      </c>
      <c r="C46" s="11">
        <v>349</v>
      </c>
      <c r="D46" s="11">
        <v>1530</v>
      </c>
      <c r="E46" s="11">
        <v>50</v>
      </c>
      <c r="F46" s="11">
        <v>2185</v>
      </c>
      <c r="G46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75A2-5BE0-4F9F-A694-8F621564FAEF}">
  <sheetPr codeName="Sheet4"/>
  <dimension ref="B1:F18"/>
  <sheetViews>
    <sheetView workbookViewId="0"/>
  </sheetViews>
  <sheetFormatPr defaultRowHeight="14.4" x14ac:dyDescent="0.3"/>
  <cols>
    <col min="2" max="2" width="12.5546875" bestFit="1" customWidth="1"/>
    <col min="3" max="3" width="15.5546875" bestFit="1" customWidth="1"/>
    <col min="4" max="5" width="9.109375" customWidth="1"/>
    <col min="6" max="7" width="10.77734375" bestFit="1" customWidth="1"/>
  </cols>
  <sheetData>
    <row r="1" spans="2:6" x14ac:dyDescent="0.3">
      <c r="B1" s="9" t="s">
        <v>8308</v>
      </c>
      <c r="C1" t="s">
        <v>8310</v>
      </c>
    </row>
    <row r="2" spans="2:6" x14ac:dyDescent="0.3">
      <c r="B2" s="9" t="s">
        <v>8367</v>
      </c>
      <c r="C2" t="s">
        <v>8310</v>
      </c>
    </row>
    <row r="4" spans="2:6" x14ac:dyDescent="0.3">
      <c r="B4" s="9" t="s">
        <v>8322</v>
      </c>
      <c r="C4" s="9" t="s">
        <v>8323</v>
      </c>
    </row>
    <row r="5" spans="2:6" x14ac:dyDescent="0.3">
      <c r="B5" s="9" t="s">
        <v>8311</v>
      </c>
      <c r="C5" t="s">
        <v>8219</v>
      </c>
      <c r="D5" t="s">
        <v>8221</v>
      </c>
      <c r="E5" t="s">
        <v>8220</v>
      </c>
      <c r="F5" t="s">
        <v>8321</v>
      </c>
    </row>
    <row r="6" spans="2:6" x14ac:dyDescent="0.3">
      <c r="B6" s="15" t="s">
        <v>8374</v>
      </c>
      <c r="C6" s="11">
        <v>183</v>
      </c>
      <c r="D6" s="11">
        <v>149</v>
      </c>
      <c r="E6" s="11">
        <v>34</v>
      </c>
      <c r="F6" s="11">
        <v>366</v>
      </c>
    </row>
    <row r="7" spans="2:6" x14ac:dyDescent="0.3">
      <c r="B7" s="15" t="s">
        <v>8375</v>
      </c>
      <c r="C7" s="11">
        <v>202</v>
      </c>
      <c r="D7" s="11">
        <v>105</v>
      </c>
      <c r="E7" s="11">
        <v>27</v>
      </c>
      <c r="F7" s="11">
        <v>334</v>
      </c>
    </row>
    <row r="8" spans="2:6" x14ac:dyDescent="0.3">
      <c r="B8" s="15" t="s">
        <v>8376</v>
      </c>
      <c r="C8" s="11">
        <v>179</v>
      </c>
      <c r="D8" s="11">
        <v>108</v>
      </c>
      <c r="E8" s="11">
        <v>28</v>
      </c>
      <c r="F8" s="11">
        <v>315</v>
      </c>
    </row>
    <row r="9" spans="2:6" x14ac:dyDescent="0.3">
      <c r="B9" s="15" t="s">
        <v>8377</v>
      </c>
      <c r="C9" s="11">
        <v>193</v>
      </c>
      <c r="D9" s="11">
        <v>103</v>
      </c>
      <c r="E9" s="11">
        <v>27</v>
      </c>
      <c r="F9" s="11">
        <v>323</v>
      </c>
    </row>
    <row r="10" spans="2:6" x14ac:dyDescent="0.3">
      <c r="B10" s="15" t="s">
        <v>8368</v>
      </c>
      <c r="C10" s="11">
        <v>233</v>
      </c>
      <c r="D10" s="11">
        <v>126</v>
      </c>
      <c r="E10" s="11">
        <v>26</v>
      </c>
      <c r="F10" s="11">
        <v>385</v>
      </c>
    </row>
    <row r="11" spans="2:6" x14ac:dyDescent="0.3">
      <c r="B11" s="15" t="s">
        <v>8378</v>
      </c>
      <c r="C11" s="11">
        <v>213</v>
      </c>
      <c r="D11" s="11">
        <v>148</v>
      </c>
      <c r="E11" s="11">
        <v>27</v>
      </c>
      <c r="F11" s="11">
        <v>388</v>
      </c>
    </row>
    <row r="12" spans="2:6" x14ac:dyDescent="0.3">
      <c r="B12" s="15" t="s">
        <v>8369</v>
      </c>
      <c r="C12" s="11">
        <v>192</v>
      </c>
      <c r="D12" s="11">
        <v>148</v>
      </c>
      <c r="E12" s="11">
        <v>44</v>
      </c>
      <c r="F12" s="11">
        <v>384</v>
      </c>
    </row>
    <row r="13" spans="2:6" x14ac:dyDescent="0.3">
      <c r="B13" s="15" t="s">
        <v>8370</v>
      </c>
      <c r="C13" s="11">
        <v>167</v>
      </c>
      <c r="D13" s="11">
        <v>134</v>
      </c>
      <c r="E13" s="11">
        <v>32</v>
      </c>
      <c r="F13" s="11">
        <v>333</v>
      </c>
    </row>
    <row r="14" spans="2:6" x14ac:dyDescent="0.3">
      <c r="B14" s="15" t="s">
        <v>8371</v>
      </c>
      <c r="C14" s="11">
        <v>148</v>
      </c>
      <c r="D14" s="11">
        <v>127</v>
      </c>
      <c r="E14" s="11">
        <v>24</v>
      </c>
      <c r="F14" s="11">
        <v>299</v>
      </c>
    </row>
    <row r="15" spans="2:6" x14ac:dyDescent="0.3">
      <c r="B15" s="15" t="s">
        <v>8372</v>
      </c>
      <c r="C15" s="11">
        <v>184</v>
      </c>
      <c r="D15" s="11">
        <v>150</v>
      </c>
      <c r="E15" s="11">
        <v>20</v>
      </c>
      <c r="F15" s="11">
        <v>354</v>
      </c>
    </row>
    <row r="16" spans="2:6" x14ac:dyDescent="0.3">
      <c r="B16" s="15" t="s">
        <v>8373</v>
      </c>
      <c r="C16" s="11">
        <v>180</v>
      </c>
      <c r="D16" s="11">
        <v>113</v>
      </c>
      <c r="E16" s="11">
        <v>37</v>
      </c>
      <c r="F16" s="11">
        <v>330</v>
      </c>
    </row>
    <row r="17" spans="2:6" x14ac:dyDescent="0.3">
      <c r="B17" s="15" t="s">
        <v>8379</v>
      </c>
      <c r="C17" s="11">
        <v>111</v>
      </c>
      <c r="D17" s="11">
        <v>119</v>
      </c>
      <c r="E17" s="11">
        <v>23</v>
      </c>
      <c r="F17" s="11">
        <v>253</v>
      </c>
    </row>
    <row r="18" spans="2:6" x14ac:dyDescent="0.3">
      <c r="B18" s="15" t="s">
        <v>8321</v>
      </c>
      <c r="C18" s="11">
        <v>2185</v>
      </c>
      <c r="D18" s="11">
        <v>1530</v>
      </c>
      <c r="E18" s="11">
        <v>349</v>
      </c>
      <c r="F18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C07F-23BB-4CFC-8EBB-C4F36239955A}">
  <dimension ref="B2:L52"/>
  <sheetViews>
    <sheetView tabSelected="1" workbookViewId="0"/>
  </sheetViews>
  <sheetFormatPr defaultRowHeight="14.4" outlineLevelRow="1" x14ac:dyDescent="0.3"/>
  <cols>
    <col min="2" max="2" width="28" bestFit="1" customWidth="1"/>
    <col min="3" max="3" width="17.21875" bestFit="1" customWidth="1"/>
    <col min="4" max="4" width="18" customWidth="1"/>
    <col min="5" max="5" width="21.109375" customWidth="1"/>
    <col min="6" max="6" width="13.21875" customWidth="1"/>
    <col min="7" max="7" width="15.21875" customWidth="1"/>
    <col min="8" max="8" width="20.21875" customWidth="1"/>
    <col min="9" max="9" width="12.44140625" customWidth="1"/>
    <col min="10" max="10" width="5.5546875" customWidth="1"/>
    <col min="11" max="11" width="28" bestFit="1" customWidth="1"/>
    <col min="12" max="12" width="16.109375" bestFit="1" customWidth="1"/>
  </cols>
  <sheetData>
    <row r="2" spans="2:9" x14ac:dyDescent="0.3">
      <c r="B2" s="23" t="s">
        <v>8402</v>
      </c>
    </row>
    <row r="3" spans="2:9" x14ac:dyDescent="0.3">
      <c r="B3" s="27" t="s">
        <v>8403</v>
      </c>
      <c r="C3" s="27" t="s">
        <v>8219</v>
      </c>
      <c r="D3" s="27" t="s">
        <v>8221</v>
      </c>
      <c r="E3" s="27" t="s">
        <v>8220</v>
      </c>
      <c r="F3" s="27" t="s">
        <v>8321</v>
      </c>
      <c r="G3" s="28" t="s">
        <v>8399</v>
      </c>
      <c r="H3" s="28" t="s">
        <v>8400</v>
      </c>
      <c r="I3" s="28" t="s">
        <v>8401</v>
      </c>
    </row>
    <row r="4" spans="2:9" x14ac:dyDescent="0.3">
      <c r="B4" s="25" t="s">
        <v>8392</v>
      </c>
      <c r="C4" s="24">
        <f>COUNTIFS(data!F2:F4115,bonus!$C$3,data!U2:U4115,bonus!B4)</f>
        <v>322</v>
      </c>
      <c r="D4" s="24">
        <f>COUNTIFS(data!F2:F4115,bonus!$D$3,data!U2:U4115,bonus!B4)</f>
        <v>113</v>
      </c>
      <c r="E4" s="24">
        <f>COUNTIFS(data!F2:F4115,bonus!$E$3,data!U2:U4115,bonus!B4)</f>
        <v>18</v>
      </c>
      <c r="F4" s="24">
        <f>C4+D4+E4</f>
        <v>453</v>
      </c>
      <c r="G4" s="26">
        <f>C4/$F4</f>
        <v>0.71081677704194257</v>
      </c>
      <c r="H4" s="26">
        <f>D4/$F4</f>
        <v>0.24944812362030905</v>
      </c>
      <c r="I4" s="26">
        <f>E4/$F4</f>
        <v>3.9735099337748346E-2</v>
      </c>
    </row>
    <row r="5" spans="2:9" x14ac:dyDescent="0.3">
      <c r="B5" s="25" t="s">
        <v>8381</v>
      </c>
      <c r="C5" s="24">
        <f>COUNTIFS(data!F3:F4116,bonus!$C$3,data!U3:U4116,bonus!B5)</f>
        <v>932</v>
      </c>
      <c r="D5" s="24">
        <f>COUNTIFS(data!F3:F4116,bonus!$D$3,data!U3:U4116,bonus!B5)</f>
        <v>420</v>
      </c>
      <c r="E5" s="24">
        <f>COUNTIFS(data!F3:F4116,bonus!$E$3,data!U3:U4116,bonus!B5)</f>
        <v>60</v>
      </c>
      <c r="F5" s="24">
        <f t="shared" ref="F5:F15" si="0">C5+D5+E5</f>
        <v>1412</v>
      </c>
      <c r="G5" s="26">
        <f t="shared" ref="G5:G15" si="1">C5/$F5</f>
        <v>0.66005665722379603</v>
      </c>
      <c r="H5" s="26">
        <f t="shared" ref="H5:H15" si="2">D5/$F5</f>
        <v>0.29745042492917845</v>
      </c>
      <c r="I5" s="26">
        <f t="shared" ref="I5:I15" si="3">E5/$F5</f>
        <v>4.2492917847025496E-2</v>
      </c>
    </row>
    <row r="6" spans="2:9" x14ac:dyDescent="0.3">
      <c r="B6" s="25" t="s">
        <v>8390</v>
      </c>
      <c r="C6" s="24">
        <f>COUNTIFS(data!F4:F4117,bonus!$C$3,data!U4:U4117,bonus!B6)</f>
        <v>380</v>
      </c>
      <c r="D6" s="24">
        <f>COUNTIFS(data!F4:F4117,bonus!$D$3,data!U4:U4117,bonus!B6)</f>
        <v>283</v>
      </c>
      <c r="E6" s="24">
        <f>COUNTIFS(data!F4:F4117,bonus!$E$3,data!U4:U4117,bonus!B6)</f>
        <v>52</v>
      </c>
      <c r="F6" s="24">
        <f t="shared" si="0"/>
        <v>715</v>
      </c>
      <c r="G6" s="26">
        <f t="shared" si="1"/>
        <v>0.53146853146853146</v>
      </c>
      <c r="H6" s="26">
        <f t="shared" si="2"/>
        <v>0.39580419580419579</v>
      </c>
      <c r="I6" s="26">
        <f t="shared" si="3"/>
        <v>7.2727272727272724E-2</v>
      </c>
    </row>
    <row r="7" spans="2:9" x14ac:dyDescent="0.3">
      <c r="B7" s="25" t="s">
        <v>8382</v>
      </c>
      <c r="C7" s="24">
        <f>COUNTIFS(data!F5:F4118,bonus!$C$3,data!U5:U4118,bonus!B7)</f>
        <v>167</v>
      </c>
      <c r="D7" s="24">
        <f>COUNTIFS(data!F5:F4118,bonus!$D$3,data!U5:U4118,bonus!B7)</f>
        <v>144</v>
      </c>
      <c r="E7" s="24">
        <f>COUNTIFS(data!F5:F4118,bonus!$E$3,data!U5:U4118,bonus!B7)</f>
        <v>40</v>
      </c>
      <c r="F7" s="24">
        <f t="shared" si="0"/>
        <v>351</v>
      </c>
      <c r="G7" s="26">
        <f t="shared" si="1"/>
        <v>0.4757834757834758</v>
      </c>
      <c r="H7" s="26">
        <f t="shared" si="2"/>
        <v>0.41025641025641024</v>
      </c>
      <c r="I7" s="26">
        <f t="shared" si="3"/>
        <v>0.11396011396011396</v>
      </c>
    </row>
    <row r="8" spans="2:9" x14ac:dyDescent="0.3">
      <c r="B8" s="25" t="s">
        <v>8383</v>
      </c>
      <c r="C8" s="24">
        <f>COUNTIFS(data!F6:F4119,bonus!$C$3,data!U6:U4119,bonus!B8)</f>
        <v>94</v>
      </c>
      <c r="D8" s="24">
        <f>COUNTIFS(data!F6:F4119,bonus!$D$3,data!U6:U4119,bonus!B8)</f>
        <v>90</v>
      </c>
      <c r="E8" s="24">
        <f>COUNTIFS(data!F6:F4119,bonus!$E$3,data!U6:U4119,bonus!B8)</f>
        <v>17</v>
      </c>
      <c r="F8" s="24">
        <f t="shared" si="0"/>
        <v>201</v>
      </c>
      <c r="G8" s="26">
        <f t="shared" si="1"/>
        <v>0.46766169154228854</v>
      </c>
      <c r="H8" s="26">
        <f t="shared" si="2"/>
        <v>0.44776119402985076</v>
      </c>
      <c r="I8" s="26">
        <f t="shared" si="3"/>
        <v>8.45771144278607E-2</v>
      </c>
    </row>
    <row r="9" spans="2:9" x14ac:dyDescent="0.3">
      <c r="B9" s="25" t="s">
        <v>8384</v>
      </c>
      <c r="C9" s="24">
        <f>COUNTIFS(data!F7:F4120,bonus!$C$3,data!U7:U4120,bonus!B9)</f>
        <v>62</v>
      </c>
      <c r="D9" s="24">
        <f>COUNTIFS(data!F7:F4120,bonus!$D$3,data!U7:U4120,bonus!B9)</f>
        <v>72</v>
      </c>
      <c r="E9" s="24">
        <f>COUNTIFS(data!F7:F4120,bonus!$E$3,data!U7:U4120,bonus!B9)</f>
        <v>14</v>
      </c>
      <c r="F9" s="24">
        <f t="shared" si="0"/>
        <v>148</v>
      </c>
      <c r="G9" s="26">
        <f t="shared" si="1"/>
        <v>0.41891891891891891</v>
      </c>
      <c r="H9" s="26">
        <f t="shared" si="2"/>
        <v>0.48648648648648651</v>
      </c>
      <c r="I9" s="26">
        <f t="shared" si="3"/>
        <v>9.45945945945946E-2</v>
      </c>
    </row>
    <row r="10" spans="2:9" x14ac:dyDescent="0.3">
      <c r="B10" s="25" t="s">
        <v>8385</v>
      </c>
      <c r="C10" s="24">
        <f>COUNTIFS(data!F8:F4121,bonus!$C$3,data!U8:U4121,bonus!B10)</f>
        <v>55</v>
      </c>
      <c r="D10" s="24">
        <f>COUNTIFS(data!F8:F4121,bonus!$D$3,data!U8:U4121,bonus!B10)</f>
        <v>64</v>
      </c>
      <c r="E10" s="24">
        <f>COUNTIFS(data!F8:F4121,bonus!$E$3,data!U8:U4121,bonus!B10)</f>
        <v>18</v>
      </c>
      <c r="F10" s="24">
        <f t="shared" si="0"/>
        <v>137</v>
      </c>
      <c r="G10" s="26">
        <f t="shared" si="1"/>
        <v>0.40145985401459855</v>
      </c>
      <c r="H10" s="26">
        <f t="shared" si="2"/>
        <v>0.46715328467153283</v>
      </c>
      <c r="I10" s="26">
        <f t="shared" si="3"/>
        <v>0.13138686131386862</v>
      </c>
    </row>
    <row r="11" spans="2:9" x14ac:dyDescent="0.3">
      <c r="B11" s="25" t="s">
        <v>8386</v>
      </c>
      <c r="C11" s="24">
        <f>COUNTIFS(data!F9:F4122,bonus!$C$3,data!U9:U4122,bonus!B11)</f>
        <v>32</v>
      </c>
      <c r="D11" s="24">
        <f>COUNTIFS(data!F9:F4122,bonus!$D$3,data!U9:U4122,bonus!B11)</f>
        <v>37</v>
      </c>
      <c r="E11" s="24">
        <f>COUNTIFS(data!F9:F4122,bonus!$E$3,data!U9:U4122,bonus!B11)</f>
        <v>13</v>
      </c>
      <c r="F11" s="24">
        <f t="shared" si="0"/>
        <v>82</v>
      </c>
      <c r="G11" s="26">
        <f t="shared" si="1"/>
        <v>0.3902439024390244</v>
      </c>
      <c r="H11" s="26">
        <f t="shared" si="2"/>
        <v>0.45121951219512196</v>
      </c>
      <c r="I11" s="26">
        <f t="shared" si="3"/>
        <v>0.15853658536585366</v>
      </c>
    </row>
    <row r="12" spans="2:9" x14ac:dyDescent="0.3">
      <c r="B12" s="25" t="s">
        <v>8387</v>
      </c>
      <c r="C12" s="24">
        <f>COUNTIFS(data!F10:F4123,bonus!$C$3,data!U10:U4123,bonus!B12)</f>
        <v>26</v>
      </c>
      <c r="D12" s="24">
        <f>COUNTIFS(data!F10:F4123,bonus!$D$3,data!U10:U4123,bonus!B12)</f>
        <v>22</v>
      </c>
      <c r="E12" s="24">
        <f>COUNTIFS(data!F10:F4123,bonus!$E$3,data!U10:U4123,bonus!B12)</f>
        <v>7</v>
      </c>
      <c r="F12" s="24">
        <f t="shared" si="0"/>
        <v>55</v>
      </c>
      <c r="G12" s="26">
        <f t="shared" si="1"/>
        <v>0.47272727272727272</v>
      </c>
      <c r="H12" s="26">
        <f t="shared" si="2"/>
        <v>0.4</v>
      </c>
      <c r="I12" s="26">
        <f t="shared" si="3"/>
        <v>0.12727272727272726</v>
      </c>
    </row>
    <row r="13" spans="2:9" x14ac:dyDescent="0.3">
      <c r="B13" s="25" t="s">
        <v>8388</v>
      </c>
      <c r="C13" s="24">
        <f>COUNTIFS(data!F11:F4124,bonus!$C$3,data!U11:U4124,bonus!B13)</f>
        <v>20</v>
      </c>
      <c r="D13" s="24">
        <f>COUNTIFS(data!F11:F4124,bonus!$D$3,data!U11:U4124,bonus!B13)</f>
        <v>16</v>
      </c>
      <c r="E13" s="24">
        <f>COUNTIFS(data!F11:F4124,bonus!$E$3,data!U11:U4124,bonus!B13)</f>
        <v>6</v>
      </c>
      <c r="F13" s="24">
        <f t="shared" si="0"/>
        <v>42</v>
      </c>
      <c r="G13" s="26">
        <f t="shared" si="1"/>
        <v>0.47619047619047616</v>
      </c>
      <c r="H13" s="26">
        <f t="shared" si="2"/>
        <v>0.38095238095238093</v>
      </c>
      <c r="I13" s="26">
        <f t="shared" si="3"/>
        <v>0.14285714285714285</v>
      </c>
    </row>
    <row r="14" spans="2:9" x14ac:dyDescent="0.3">
      <c r="B14" s="25" t="s">
        <v>8389</v>
      </c>
      <c r="C14" s="24">
        <f>COUNTIFS(data!F12:F4125,bonus!$C$3,data!U12:U4125,bonus!B14)</f>
        <v>6</v>
      </c>
      <c r="D14" s="24">
        <f>COUNTIFS(data!F12:F4125,bonus!$D$3,data!U12:U4125,bonus!B14)</f>
        <v>11</v>
      </c>
      <c r="E14" s="24">
        <f>COUNTIFS(data!F12:F4125,bonus!$E$3,data!U12:U4125,bonus!B14)</f>
        <v>4</v>
      </c>
      <c r="F14" s="24">
        <f t="shared" si="0"/>
        <v>21</v>
      </c>
      <c r="G14" s="26">
        <f t="shared" si="1"/>
        <v>0.2857142857142857</v>
      </c>
      <c r="H14" s="26">
        <f t="shared" si="2"/>
        <v>0.52380952380952384</v>
      </c>
      <c r="I14" s="26">
        <f t="shared" si="3"/>
        <v>0.19047619047619047</v>
      </c>
    </row>
    <row r="15" spans="2:9" x14ac:dyDescent="0.3">
      <c r="B15" s="25" t="s">
        <v>8391</v>
      </c>
      <c r="C15" s="24">
        <f>COUNTIFS(data!F13:F4126,bonus!$C$3,data!U13:U4126,bonus!B15)</f>
        <v>86</v>
      </c>
      <c r="D15" s="24">
        <f>COUNTIFS(data!F13:F4126,bonus!$D$3,data!U13:U4126,bonus!B15)</f>
        <v>258</v>
      </c>
      <c r="E15" s="24">
        <f>COUNTIFS(data!F13:F4126,bonus!$E$3,data!U13:U4126,bonus!B15)</f>
        <v>100</v>
      </c>
      <c r="F15" s="24">
        <f t="shared" si="0"/>
        <v>444</v>
      </c>
      <c r="G15" s="26">
        <f t="shared" si="1"/>
        <v>0.19369369369369369</v>
      </c>
      <c r="H15" s="26">
        <f t="shared" si="2"/>
        <v>0.58108108108108103</v>
      </c>
      <c r="I15" s="26">
        <f t="shared" si="3"/>
        <v>0.22522522522522523</v>
      </c>
    </row>
    <row r="17" spans="2:12" hidden="1" outlineLevel="1" x14ac:dyDescent="0.3"/>
    <row r="18" spans="2:12" hidden="1" outlineLevel="1" x14ac:dyDescent="0.3"/>
    <row r="19" spans="2:12" hidden="1" outlineLevel="1" x14ac:dyDescent="0.3">
      <c r="B19" s="9" t="s">
        <v>8218</v>
      </c>
      <c r="C19" t="s">
        <v>8219</v>
      </c>
      <c r="E19" s="9" t="s">
        <v>8218</v>
      </c>
      <c r="F19" t="s">
        <v>8221</v>
      </c>
      <c r="H19" s="9" t="s">
        <v>8218</v>
      </c>
      <c r="I19" t="s">
        <v>8220</v>
      </c>
      <c r="K19" s="9" t="s">
        <v>8218</v>
      </c>
      <c r="L19" t="s">
        <v>8393</v>
      </c>
    </row>
    <row r="20" spans="2:12" hidden="1" outlineLevel="1" x14ac:dyDescent="0.3"/>
    <row r="21" spans="2:12" hidden="1" outlineLevel="1" x14ac:dyDescent="0.3">
      <c r="B21" s="9" t="s">
        <v>8311</v>
      </c>
      <c r="C21" t="s">
        <v>8322</v>
      </c>
      <c r="E21" s="9" t="s">
        <v>8311</v>
      </c>
      <c r="F21" t="s">
        <v>8322</v>
      </c>
      <c r="H21" s="9" t="s">
        <v>8311</v>
      </c>
      <c r="I21" t="s">
        <v>8322</v>
      </c>
      <c r="K21" s="9" t="s">
        <v>8311</v>
      </c>
      <c r="L21" t="s">
        <v>8322</v>
      </c>
    </row>
    <row r="22" spans="2:12" hidden="1" outlineLevel="1" x14ac:dyDescent="0.3">
      <c r="B22" s="10" t="s">
        <v>8392</v>
      </c>
      <c r="C22" s="11">
        <v>322</v>
      </c>
      <c r="E22" s="10" t="s">
        <v>8392</v>
      </c>
      <c r="F22" s="11">
        <v>113</v>
      </c>
      <c r="H22" s="10" t="s">
        <v>8392</v>
      </c>
      <c r="I22" s="11">
        <v>18</v>
      </c>
      <c r="K22" s="10" t="s">
        <v>8392</v>
      </c>
      <c r="L22" s="11">
        <v>453</v>
      </c>
    </row>
    <row r="23" spans="2:12" hidden="1" outlineLevel="1" x14ac:dyDescent="0.3">
      <c r="B23" s="10" t="s">
        <v>8381</v>
      </c>
      <c r="C23" s="11">
        <v>932</v>
      </c>
      <c r="E23" s="10" t="s">
        <v>8381</v>
      </c>
      <c r="F23" s="11">
        <v>420</v>
      </c>
      <c r="H23" s="10" t="s">
        <v>8381</v>
      </c>
      <c r="I23" s="11">
        <v>60</v>
      </c>
      <c r="K23" s="10" t="s">
        <v>8381</v>
      </c>
      <c r="L23" s="11">
        <v>1412</v>
      </c>
    </row>
    <row r="24" spans="2:12" hidden="1" outlineLevel="1" x14ac:dyDescent="0.3">
      <c r="B24" s="10" t="s">
        <v>8390</v>
      </c>
      <c r="C24" s="11">
        <v>381</v>
      </c>
      <c r="E24" s="10" t="s">
        <v>8390</v>
      </c>
      <c r="F24" s="11">
        <v>283</v>
      </c>
      <c r="H24" s="10" t="s">
        <v>8390</v>
      </c>
      <c r="I24" s="11">
        <v>52</v>
      </c>
      <c r="K24" s="10" t="s">
        <v>8390</v>
      </c>
      <c r="L24" s="11">
        <v>716</v>
      </c>
    </row>
    <row r="25" spans="2:12" hidden="1" outlineLevel="1" x14ac:dyDescent="0.3">
      <c r="B25" s="10" t="s">
        <v>8382</v>
      </c>
      <c r="C25" s="11">
        <v>168</v>
      </c>
      <c r="E25" s="10" t="s">
        <v>8382</v>
      </c>
      <c r="F25" s="11">
        <v>144</v>
      </c>
      <c r="H25" s="10" t="s">
        <v>8382</v>
      </c>
      <c r="I25" s="11">
        <v>40</v>
      </c>
      <c r="K25" s="10" t="s">
        <v>8382</v>
      </c>
      <c r="L25" s="11">
        <v>352</v>
      </c>
    </row>
    <row r="26" spans="2:12" hidden="1" outlineLevel="1" x14ac:dyDescent="0.3">
      <c r="B26" s="10" t="s">
        <v>8383</v>
      </c>
      <c r="C26" s="11">
        <v>94</v>
      </c>
      <c r="E26" s="10" t="s">
        <v>8383</v>
      </c>
      <c r="F26" s="11">
        <v>90</v>
      </c>
      <c r="H26" s="10" t="s">
        <v>8383</v>
      </c>
      <c r="I26" s="11">
        <v>17</v>
      </c>
      <c r="K26" s="10" t="s">
        <v>8383</v>
      </c>
      <c r="L26" s="11">
        <v>201</v>
      </c>
    </row>
    <row r="27" spans="2:12" hidden="1" outlineLevel="1" x14ac:dyDescent="0.3">
      <c r="B27" s="10" t="s">
        <v>8384</v>
      </c>
      <c r="C27" s="11">
        <v>62</v>
      </c>
      <c r="E27" s="10" t="s">
        <v>8384</v>
      </c>
      <c r="F27" s="11">
        <v>72</v>
      </c>
      <c r="H27" s="10" t="s">
        <v>8384</v>
      </c>
      <c r="I27" s="11">
        <v>14</v>
      </c>
      <c r="K27" s="10" t="s">
        <v>8384</v>
      </c>
      <c r="L27" s="11">
        <v>148</v>
      </c>
    </row>
    <row r="28" spans="2:12" hidden="1" outlineLevel="1" x14ac:dyDescent="0.3">
      <c r="B28" s="10" t="s">
        <v>8385</v>
      </c>
      <c r="C28" s="11">
        <v>55</v>
      </c>
      <c r="E28" s="10" t="s">
        <v>8385</v>
      </c>
      <c r="F28" s="11">
        <v>64</v>
      </c>
      <c r="H28" s="10" t="s">
        <v>8385</v>
      </c>
      <c r="I28" s="11">
        <v>18</v>
      </c>
      <c r="K28" s="10" t="s">
        <v>8385</v>
      </c>
      <c r="L28" s="11">
        <v>137</v>
      </c>
    </row>
    <row r="29" spans="2:12" hidden="1" outlineLevel="1" x14ac:dyDescent="0.3">
      <c r="B29" s="10" t="s">
        <v>8386</v>
      </c>
      <c r="C29" s="11">
        <v>32</v>
      </c>
      <c r="E29" s="10" t="s">
        <v>8386</v>
      </c>
      <c r="F29" s="11">
        <v>37</v>
      </c>
      <c r="H29" s="10" t="s">
        <v>8386</v>
      </c>
      <c r="I29" s="11">
        <v>13</v>
      </c>
      <c r="K29" s="10" t="s">
        <v>8386</v>
      </c>
      <c r="L29" s="11">
        <v>82</v>
      </c>
    </row>
    <row r="30" spans="2:12" hidden="1" outlineLevel="1" x14ac:dyDescent="0.3">
      <c r="B30" s="10" t="s">
        <v>8387</v>
      </c>
      <c r="C30" s="11">
        <v>26</v>
      </c>
      <c r="E30" s="10" t="s">
        <v>8387</v>
      </c>
      <c r="F30" s="11">
        <v>22</v>
      </c>
      <c r="H30" s="10" t="s">
        <v>8387</v>
      </c>
      <c r="I30" s="11">
        <v>7</v>
      </c>
      <c r="K30" s="10" t="s">
        <v>8387</v>
      </c>
      <c r="L30" s="11">
        <v>55</v>
      </c>
    </row>
    <row r="31" spans="2:12" hidden="1" outlineLevel="1" x14ac:dyDescent="0.3">
      <c r="B31" s="10" t="s">
        <v>8388</v>
      </c>
      <c r="C31" s="11">
        <v>21</v>
      </c>
      <c r="E31" s="10" t="s">
        <v>8388</v>
      </c>
      <c r="F31" s="11">
        <v>16</v>
      </c>
      <c r="H31" s="10" t="s">
        <v>8388</v>
      </c>
      <c r="I31" s="11">
        <v>6</v>
      </c>
      <c r="K31" s="10" t="s">
        <v>8388</v>
      </c>
      <c r="L31" s="11">
        <v>43</v>
      </c>
    </row>
    <row r="32" spans="2:12" hidden="1" outlineLevel="1" x14ac:dyDescent="0.3">
      <c r="B32" s="10" t="s">
        <v>8389</v>
      </c>
      <c r="C32" s="11">
        <v>6</v>
      </c>
      <c r="E32" s="10" t="s">
        <v>8389</v>
      </c>
      <c r="F32" s="11">
        <v>11</v>
      </c>
      <c r="H32" s="10" t="s">
        <v>8389</v>
      </c>
      <c r="I32" s="11">
        <v>4</v>
      </c>
      <c r="K32" s="10" t="s">
        <v>8389</v>
      </c>
      <c r="L32" s="11">
        <v>21</v>
      </c>
    </row>
    <row r="33" spans="2:12" hidden="1" outlineLevel="1" x14ac:dyDescent="0.3">
      <c r="B33" s="10" t="s">
        <v>8391</v>
      </c>
      <c r="C33" s="11">
        <v>86</v>
      </c>
      <c r="E33" s="10" t="s">
        <v>8391</v>
      </c>
      <c r="F33" s="11">
        <v>258</v>
      </c>
      <c r="H33" s="10" t="s">
        <v>8391</v>
      </c>
      <c r="I33" s="11">
        <v>100</v>
      </c>
      <c r="K33" s="10" t="s">
        <v>8391</v>
      </c>
      <c r="L33" s="11">
        <v>444</v>
      </c>
    </row>
    <row r="34" spans="2:12" hidden="1" outlineLevel="1" x14ac:dyDescent="0.3">
      <c r="B34" s="10" t="s">
        <v>8321</v>
      </c>
      <c r="C34" s="11">
        <v>2185</v>
      </c>
      <c r="E34" s="10" t="s">
        <v>8321</v>
      </c>
      <c r="F34" s="11">
        <v>1530</v>
      </c>
      <c r="H34" s="10" t="s">
        <v>8321</v>
      </c>
      <c r="I34" s="11">
        <v>349</v>
      </c>
      <c r="K34" s="10" t="s">
        <v>8321</v>
      </c>
      <c r="L34" s="11">
        <v>4064</v>
      </c>
    </row>
    <row r="35" spans="2:12" hidden="1" outlineLevel="1" x14ac:dyDescent="0.3"/>
    <row r="36" spans="2:12" hidden="1" outlineLevel="1" x14ac:dyDescent="0.3"/>
    <row r="37" spans="2:12" hidden="1" outlineLevel="1" x14ac:dyDescent="0.3"/>
    <row r="38" spans="2:12" hidden="1" outlineLevel="1" x14ac:dyDescent="0.3">
      <c r="B38" s="20" t="s">
        <v>8394</v>
      </c>
      <c r="C38" s="20" t="s">
        <v>8395</v>
      </c>
      <c r="D38" s="20" t="s">
        <v>8396</v>
      </c>
      <c r="E38" s="21" t="s">
        <v>8397</v>
      </c>
      <c r="F38" s="20" t="s">
        <v>8398</v>
      </c>
      <c r="G38" s="20" t="s">
        <v>8399</v>
      </c>
      <c r="H38" s="20" t="s">
        <v>8400</v>
      </c>
      <c r="I38" s="20" t="s">
        <v>8401</v>
      </c>
    </row>
    <row r="39" spans="2:12" hidden="1" outlineLevel="1" x14ac:dyDescent="0.3">
      <c r="B39" s="18" t="str">
        <f>B22</f>
        <v>Less than $1,000</v>
      </c>
      <c r="C39" s="18">
        <f>C22</f>
        <v>322</v>
      </c>
      <c r="D39" s="18">
        <f>F22</f>
        <v>113</v>
      </c>
      <c r="E39" s="18">
        <f>I22</f>
        <v>18</v>
      </c>
      <c r="F39" s="18">
        <f>L22</f>
        <v>453</v>
      </c>
      <c r="G39" s="19">
        <f>C39/$F39</f>
        <v>0.71081677704194257</v>
      </c>
      <c r="H39" s="19">
        <f>D39/$F39</f>
        <v>0.24944812362030905</v>
      </c>
      <c r="I39" s="19">
        <f>E39/$F39</f>
        <v>3.9735099337748346E-2</v>
      </c>
    </row>
    <row r="40" spans="2:12" hidden="1" outlineLevel="1" x14ac:dyDescent="0.3">
      <c r="B40" s="18" t="str">
        <f t="shared" ref="B40:C50" si="4">B23</f>
        <v>$1,000 to $4,999</v>
      </c>
      <c r="C40" s="18">
        <f t="shared" si="4"/>
        <v>932</v>
      </c>
      <c r="D40" s="18">
        <f t="shared" ref="D40:D50" si="5">F23</f>
        <v>420</v>
      </c>
      <c r="E40" s="18">
        <f t="shared" ref="E40:E50" si="6">I23</f>
        <v>60</v>
      </c>
      <c r="F40" s="18">
        <f t="shared" ref="F40:F50" si="7">L23</f>
        <v>1412</v>
      </c>
      <c r="G40" s="19">
        <f t="shared" ref="G40:G50" si="8">C40/$F40</f>
        <v>0.66005665722379603</v>
      </c>
      <c r="H40" s="19">
        <f t="shared" ref="H40:H50" si="9">D40/$F40</f>
        <v>0.29745042492917845</v>
      </c>
      <c r="I40" s="19">
        <f t="shared" ref="I40:I50" si="10">E40/$F40</f>
        <v>4.2492917847025496E-2</v>
      </c>
    </row>
    <row r="41" spans="2:12" hidden="1" outlineLevel="1" x14ac:dyDescent="0.3">
      <c r="B41" s="18" t="str">
        <f t="shared" si="4"/>
        <v>$5,000 to $9,999</v>
      </c>
      <c r="C41" s="18">
        <f t="shared" si="4"/>
        <v>381</v>
      </c>
      <c r="D41" s="18">
        <f t="shared" si="5"/>
        <v>283</v>
      </c>
      <c r="E41" s="18">
        <f t="shared" si="6"/>
        <v>52</v>
      </c>
      <c r="F41" s="18">
        <f t="shared" si="7"/>
        <v>716</v>
      </c>
      <c r="G41" s="19">
        <f t="shared" si="8"/>
        <v>0.53212290502793291</v>
      </c>
      <c r="H41" s="19">
        <f t="shared" si="9"/>
        <v>0.39525139664804471</v>
      </c>
      <c r="I41" s="19">
        <f t="shared" si="10"/>
        <v>7.2625698324022353E-2</v>
      </c>
    </row>
    <row r="42" spans="2:12" hidden="1" outlineLevel="1" x14ac:dyDescent="0.3">
      <c r="B42" s="18" t="str">
        <f t="shared" si="4"/>
        <v>$10,000 to $14,999</v>
      </c>
      <c r="C42" s="18">
        <f t="shared" si="4"/>
        <v>168</v>
      </c>
      <c r="D42" s="18">
        <f t="shared" si="5"/>
        <v>144</v>
      </c>
      <c r="E42" s="18">
        <f t="shared" si="6"/>
        <v>40</v>
      </c>
      <c r="F42" s="18">
        <f t="shared" si="7"/>
        <v>352</v>
      </c>
      <c r="G42" s="19">
        <f t="shared" si="8"/>
        <v>0.47727272727272729</v>
      </c>
      <c r="H42" s="19">
        <f t="shared" si="9"/>
        <v>0.40909090909090912</v>
      </c>
      <c r="I42" s="19">
        <f t="shared" si="10"/>
        <v>0.11363636363636363</v>
      </c>
    </row>
    <row r="43" spans="2:12" hidden="1" outlineLevel="1" x14ac:dyDescent="0.3">
      <c r="B43" s="18" t="str">
        <f t="shared" si="4"/>
        <v>$15,000 to $19,999</v>
      </c>
      <c r="C43" s="18">
        <f t="shared" si="4"/>
        <v>94</v>
      </c>
      <c r="D43" s="18">
        <f t="shared" si="5"/>
        <v>90</v>
      </c>
      <c r="E43" s="18">
        <f t="shared" si="6"/>
        <v>17</v>
      </c>
      <c r="F43" s="18">
        <f t="shared" si="7"/>
        <v>201</v>
      </c>
      <c r="G43" s="19">
        <f t="shared" si="8"/>
        <v>0.46766169154228854</v>
      </c>
      <c r="H43" s="19">
        <f t="shared" si="9"/>
        <v>0.44776119402985076</v>
      </c>
      <c r="I43" s="19">
        <f t="shared" si="10"/>
        <v>8.45771144278607E-2</v>
      </c>
    </row>
    <row r="44" spans="2:12" hidden="1" outlineLevel="1" x14ac:dyDescent="0.3">
      <c r="B44" s="18" t="str">
        <f t="shared" si="4"/>
        <v>$20,000 to $24,999</v>
      </c>
      <c r="C44" s="18">
        <f t="shared" si="4"/>
        <v>62</v>
      </c>
      <c r="D44" s="18">
        <f t="shared" si="5"/>
        <v>72</v>
      </c>
      <c r="E44" s="18">
        <f t="shared" si="6"/>
        <v>14</v>
      </c>
      <c r="F44" s="18">
        <f t="shared" si="7"/>
        <v>148</v>
      </c>
      <c r="G44" s="19">
        <f t="shared" si="8"/>
        <v>0.41891891891891891</v>
      </c>
      <c r="H44" s="19">
        <f t="shared" si="9"/>
        <v>0.48648648648648651</v>
      </c>
      <c r="I44" s="19">
        <f t="shared" si="10"/>
        <v>9.45945945945946E-2</v>
      </c>
    </row>
    <row r="45" spans="2:12" hidden="1" outlineLevel="1" x14ac:dyDescent="0.3">
      <c r="B45" s="18" t="str">
        <f t="shared" si="4"/>
        <v>$25,000 to $29,999</v>
      </c>
      <c r="C45" s="18">
        <f t="shared" si="4"/>
        <v>55</v>
      </c>
      <c r="D45" s="18">
        <f t="shared" si="5"/>
        <v>64</v>
      </c>
      <c r="E45" s="18">
        <f t="shared" si="6"/>
        <v>18</v>
      </c>
      <c r="F45" s="18">
        <f t="shared" si="7"/>
        <v>137</v>
      </c>
      <c r="G45" s="19">
        <f t="shared" si="8"/>
        <v>0.40145985401459855</v>
      </c>
      <c r="H45" s="19">
        <f t="shared" si="9"/>
        <v>0.46715328467153283</v>
      </c>
      <c r="I45" s="19">
        <f t="shared" si="10"/>
        <v>0.13138686131386862</v>
      </c>
    </row>
    <row r="46" spans="2:12" hidden="1" outlineLevel="1" x14ac:dyDescent="0.3">
      <c r="B46" s="18" t="str">
        <f t="shared" si="4"/>
        <v>$30,000 to $34,999</v>
      </c>
      <c r="C46" s="18">
        <f t="shared" si="4"/>
        <v>32</v>
      </c>
      <c r="D46" s="18">
        <f t="shared" si="5"/>
        <v>37</v>
      </c>
      <c r="E46" s="18">
        <f t="shared" si="6"/>
        <v>13</v>
      </c>
      <c r="F46" s="18">
        <f t="shared" si="7"/>
        <v>82</v>
      </c>
      <c r="G46" s="19">
        <f t="shared" si="8"/>
        <v>0.3902439024390244</v>
      </c>
      <c r="H46" s="19">
        <f t="shared" si="9"/>
        <v>0.45121951219512196</v>
      </c>
      <c r="I46" s="19">
        <f t="shared" si="10"/>
        <v>0.15853658536585366</v>
      </c>
    </row>
    <row r="47" spans="2:12" hidden="1" outlineLevel="1" x14ac:dyDescent="0.3">
      <c r="B47" s="18" t="str">
        <f t="shared" si="4"/>
        <v>$35,000 to $39,999</v>
      </c>
      <c r="C47" s="18">
        <f t="shared" si="4"/>
        <v>26</v>
      </c>
      <c r="D47" s="18">
        <f t="shared" si="5"/>
        <v>22</v>
      </c>
      <c r="E47" s="18">
        <f t="shared" si="6"/>
        <v>7</v>
      </c>
      <c r="F47" s="18">
        <f t="shared" si="7"/>
        <v>55</v>
      </c>
      <c r="G47" s="19">
        <f t="shared" si="8"/>
        <v>0.47272727272727272</v>
      </c>
      <c r="H47" s="19">
        <f t="shared" si="9"/>
        <v>0.4</v>
      </c>
      <c r="I47" s="19">
        <f t="shared" si="10"/>
        <v>0.12727272727272726</v>
      </c>
    </row>
    <row r="48" spans="2:12" hidden="1" outlineLevel="1" x14ac:dyDescent="0.3">
      <c r="B48" s="18" t="str">
        <f t="shared" si="4"/>
        <v>$40,000 to $44,999</v>
      </c>
      <c r="C48" s="18">
        <f t="shared" si="4"/>
        <v>21</v>
      </c>
      <c r="D48" s="18">
        <f t="shared" si="5"/>
        <v>16</v>
      </c>
      <c r="E48" s="18">
        <f t="shared" si="6"/>
        <v>6</v>
      </c>
      <c r="F48" s="18">
        <f t="shared" si="7"/>
        <v>43</v>
      </c>
      <c r="G48" s="19">
        <f t="shared" si="8"/>
        <v>0.48837209302325579</v>
      </c>
      <c r="H48" s="19">
        <f t="shared" si="9"/>
        <v>0.37209302325581395</v>
      </c>
      <c r="I48" s="19">
        <f t="shared" si="10"/>
        <v>0.13953488372093023</v>
      </c>
    </row>
    <row r="49" spans="2:9" hidden="1" outlineLevel="1" x14ac:dyDescent="0.3">
      <c r="B49" s="18" t="str">
        <f t="shared" si="4"/>
        <v>$45,000 to $49,999</v>
      </c>
      <c r="C49" s="18">
        <f t="shared" si="4"/>
        <v>6</v>
      </c>
      <c r="D49" s="18">
        <f t="shared" si="5"/>
        <v>11</v>
      </c>
      <c r="E49" s="18">
        <f t="shared" si="6"/>
        <v>4</v>
      </c>
      <c r="F49" s="18">
        <f t="shared" si="7"/>
        <v>21</v>
      </c>
      <c r="G49" s="19">
        <f t="shared" si="8"/>
        <v>0.2857142857142857</v>
      </c>
      <c r="H49" s="19">
        <f t="shared" si="9"/>
        <v>0.52380952380952384</v>
      </c>
      <c r="I49" s="19">
        <f t="shared" si="10"/>
        <v>0.19047619047619047</v>
      </c>
    </row>
    <row r="50" spans="2:9" hidden="1" outlineLevel="1" x14ac:dyDescent="0.3">
      <c r="B50" s="22" t="str">
        <f t="shared" si="4"/>
        <v>Greater than or equal to $50,000</v>
      </c>
      <c r="C50" s="22">
        <f t="shared" si="4"/>
        <v>86</v>
      </c>
      <c r="D50" s="22">
        <f t="shared" si="5"/>
        <v>258</v>
      </c>
      <c r="E50" s="22">
        <f t="shared" si="6"/>
        <v>100</v>
      </c>
      <c r="F50" s="22">
        <f t="shared" si="7"/>
        <v>444</v>
      </c>
      <c r="G50" s="19">
        <f t="shared" si="8"/>
        <v>0.19369369369369369</v>
      </c>
      <c r="H50" s="19">
        <f t="shared" si="9"/>
        <v>0.58108108108108103</v>
      </c>
      <c r="I50" s="19">
        <f t="shared" si="10"/>
        <v>0.22522522522522523</v>
      </c>
    </row>
    <row r="51" spans="2:9" hidden="1" outlineLevel="1" x14ac:dyDescent="0.3"/>
    <row r="52" spans="2:9" collapsed="1" x14ac:dyDescent="0.3"/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category</vt:lpstr>
      <vt:lpstr>sub-category</vt:lpstr>
      <vt:lpstr>outcome by mos</vt:lpstr>
      <vt:lpstr>bonus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Komron</cp:lastModifiedBy>
  <dcterms:created xsi:type="dcterms:W3CDTF">2017-04-20T15:17:24Z</dcterms:created>
  <dcterms:modified xsi:type="dcterms:W3CDTF">2017-12-07T04:49:22Z</dcterms:modified>
</cp:coreProperties>
</file>