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Diego\Downloads\"/>
    </mc:Choice>
  </mc:AlternateContent>
  <bookViews>
    <workbookView xWindow="0" yWindow="0" windowWidth="23040" windowHeight="9084"/>
  </bookViews>
  <sheets>
    <sheet name="Final" sheetId="6" r:id="rId1"/>
    <sheet name="Hoja7" sheetId="7" r:id="rId2"/>
    <sheet name="Hoja8" sheetId="8" r:id="rId3"/>
    <sheet name="Hoja9" sheetId="9" r:id="rId4"/>
  </sheets>
  <definedNames>
    <definedName name="_xlnm._FilterDatabase" localSheetId="2" hidden="1">Hoja8!$A$1:$C$1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2" i="6"/>
  <c r="E3" i="6"/>
  <c r="F3" i="6"/>
  <c r="G3" i="6"/>
  <c r="E4" i="6"/>
  <c r="F4" i="6"/>
  <c r="G4" i="6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E16" i="6"/>
  <c r="F16" i="6"/>
  <c r="G16" i="6"/>
  <c r="E17" i="6"/>
  <c r="F17" i="6"/>
  <c r="G17" i="6"/>
  <c r="E18" i="6"/>
  <c r="F18" i="6"/>
  <c r="G18" i="6"/>
  <c r="E19" i="6"/>
  <c r="F19" i="6"/>
  <c r="G19" i="6"/>
  <c r="E20" i="6"/>
  <c r="F20" i="6"/>
  <c r="G20" i="6"/>
  <c r="E21" i="6"/>
  <c r="F21" i="6"/>
  <c r="G21" i="6"/>
  <c r="E22" i="6"/>
  <c r="F22" i="6"/>
  <c r="G22" i="6"/>
  <c r="E23" i="6"/>
  <c r="F23" i="6"/>
  <c r="G23" i="6"/>
  <c r="E24" i="6"/>
  <c r="F24" i="6"/>
  <c r="G24" i="6"/>
  <c r="E25" i="6"/>
  <c r="F25" i="6"/>
  <c r="G25" i="6"/>
  <c r="E26" i="6"/>
  <c r="F26" i="6"/>
  <c r="G26" i="6"/>
  <c r="E27" i="6"/>
  <c r="F27" i="6"/>
  <c r="G27" i="6"/>
  <c r="E28" i="6"/>
  <c r="F28" i="6"/>
  <c r="G28" i="6"/>
  <c r="E29" i="6"/>
  <c r="F29" i="6"/>
  <c r="G29" i="6"/>
  <c r="E30" i="6"/>
  <c r="F30" i="6"/>
  <c r="G30" i="6"/>
  <c r="E31" i="6"/>
  <c r="F31" i="6"/>
  <c r="G31" i="6"/>
  <c r="E32" i="6"/>
  <c r="F32" i="6"/>
  <c r="G32" i="6"/>
  <c r="E33" i="6"/>
  <c r="F33" i="6"/>
  <c r="G33" i="6"/>
  <c r="E34" i="6"/>
  <c r="F34" i="6"/>
  <c r="G34" i="6"/>
  <c r="E35" i="6"/>
  <c r="F35" i="6"/>
  <c r="G35" i="6"/>
  <c r="E36" i="6"/>
  <c r="F36" i="6"/>
  <c r="G36" i="6"/>
  <c r="E37" i="6"/>
  <c r="F37" i="6"/>
  <c r="G37" i="6"/>
  <c r="E38" i="6"/>
  <c r="F38" i="6"/>
  <c r="G38" i="6"/>
  <c r="E39" i="6"/>
  <c r="F39" i="6"/>
  <c r="G39" i="6"/>
  <c r="E40" i="6"/>
  <c r="F40" i="6"/>
  <c r="G40" i="6"/>
  <c r="E41" i="6"/>
  <c r="F41" i="6"/>
  <c r="G41" i="6"/>
  <c r="E42" i="6"/>
  <c r="F42" i="6"/>
  <c r="G42" i="6"/>
  <c r="E43" i="6"/>
  <c r="F43" i="6"/>
  <c r="G43" i="6"/>
  <c r="E44" i="6"/>
  <c r="F44" i="6"/>
  <c r="G44" i="6"/>
  <c r="E45" i="6"/>
  <c r="F45" i="6"/>
  <c r="G45" i="6"/>
  <c r="E46" i="6"/>
  <c r="F46" i="6"/>
  <c r="G46" i="6"/>
  <c r="E47" i="6"/>
  <c r="F47" i="6"/>
  <c r="G47" i="6"/>
  <c r="E48" i="6"/>
  <c r="F48" i="6"/>
  <c r="G48" i="6"/>
  <c r="E49" i="6"/>
  <c r="F49" i="6"/>
  <c r="G49" i="6"/>
  <c r="E50" i="6"/>
  <c r="F50" i="6"/>
  <c r="G50" i="6"/>
  <c r="E51" i="6"/>
  <c r="F51" i="6"/>
  <c r="G51" i="6"/>
  <c r="E52" i="6"/>
  <c r="F52" i="6"/>
  <c r="G52" i="6"/>
  <c r="E53" i="6"/>
  <c r="F53" i="6"/>
  <c r="G53" i="6"/>
  <c r="E54" i="6"/>
  <c r="F54" i="6"/>
  <c r="G54" i="6"/>
  <c r="E55" i="6"/>
  <c r="F55" i="6"/>
  <c r="G55" i="6"/>
  <c r="E56" i="6"/>
  <c r="F56" i="6"/>
  <c r="G56" i="6"/>
  <c r="E57" i="6"/>
  <c r="F57" i="6"/>
  <c r="G57" i="6"/>
  <c r="E58" i="6"/>
  <c r="F58" i="6"/>
  <c r="G58" i="6"/>
  <c r="E59" i="6"/>
  <c r="F59" i="6"/>
  <c r="G59" i="6"/>
  <c r="E60" i="6"/>
  <c r="F60" i="6"/>
  <c r="G60" i="6"/>
  <c r="E61" i="6"/>
  <c r="F61" i="6"/>
  <c r="G61" i="6"/>
  <c r="E62" i="6"/>
  <c r="F62" i="6"/>
  <c r="G62" i="6"/>
  <c r="E63" i="6"/>
  <c r="F63" i="6"/>
  <c r="G63" i="6"/>
  <c r="E64" i="6"/>
  <c r="F64" i="6"/>
  <c r="G64" i="6"/>
  <c r="E65" i="6"/>
  <c r="F65" i="6"/>
  <c r="G65" i="6"/>
  <c r="E66" i="6"/>
  <c r="F66" i="6"/>
  <c r="G66" i="6"/>
  <c r="E67" i="6"/>
  <c r="F67" i="6"/>
  <c r="G67" i="6"/>
  <c r="E68" i="6"/>
  <c r="F68" i="6"/>
  <c r="G68" i="6"/>
  <c r="E69" i="6"/>
  <c r="F69" i="6"/>
  <c r="G69" i="6"/>
  <c r="E70" i="6"/>
  <c r="F70" i="6"/>
  <c r="G70" i="6"/>
  <c r="E71" i="6"/>
  <c r="F71" i="6"/>
  <c r="G71" i="6"/>
  <c r="E72" i="6"/>
  <c r="F72" i="6"/>
  <c r="G72" i="6"/>
  <c r="E73" i="6"/>
  <c r="F73" i="6"/>
  <c r="G73" i="6"/>
  <c r="E74" i="6"/>
  <c r="F74" i="6"/>
  <c r="G74" i="6"/>
  <c r="E75" i="6"/>
  <c r="F75" i="6"/>
  <c r="G75" i="6"/>
  <c r="E76" i="6"/>
  <c r="F76" i="6"/>
  <c r="G76" i="6"/>
  <c r="E77" i="6"/>
  <c r="F77" i="6"/>
  <c r="G77" i="6"/>
  <c r="E78" i="6"/>
  <c r="F78" i="6"/>
  <c r="G78" i="6"/>
  <c r="E79" i="6"/>
  <c r="F79" i="6"/>
  <c r="G79" i="6"/>
  <c r="E80" i="6"/>
  <c r="F80" i="6"/>
  <c r="G80" i="6"/>
  <c r="E81" i="6"/>
  <c r="F81" i="6"/>
  <c r="G81" i="6"/>
  <c r="E82" i="6"/>
  <c r="F82" i="6"/>
  <c r="G82" i="6"/>
  <c r="E83" i="6"/>
  <c r="F83" i="6"/>
  <c r="G83" i="6"/>
  <c r="E84" i="6"/>
  <c r="F84" i="6"/>
  <c r="G84" i="6"/>
  <c r="E85" i="6"/>
  <c r="F85" i="6"/>
  <c r="G85" i="6"/>
  <c r="E86" i="6"/>
  <c r="F86" i="6"/>
  <c r="G86" i="6"/>
  <c r="E87" i="6"/>
  <c r="F87" i="6"/>
  <c r="G87" i="6"/>
  <c r="E88" i="6"/>
  <c r="F88" i="6"/>
  <c r="G88" i="6"/>
  <c r="E89" i="6"/>
  <c r="F89" i="6"/>
  <c r="G89" i="6"/>
  <c r="E90" i="6"/>
  <c r="F90" i="6"/>
  <c r="G90" i="6"/>
  <c r="E91" i="6"/>
  <c r="F91" i="6"/>
  <c r="G91" i="6"/>
  <c r="E92" i="6"/>
  <c r="F92" i="6"/>
  <c r="G92" i="6"/>
  <c r="E93" i="6"/>
  <c r="F93" i="6"/>
  <c r="G93" i="6"/>
  <c r="E94" i="6"/>
  <c r="F94" i="6"/>
  <c r="G94" i="6"/>
  <c r="E95" i="6"/>
  <c r="F95" i="6"/>
  <c r="G95" i="6"/>
  <c r="E96" i="6"/>
  <c r="F96" i="6"/>
  <c r="G96" i="6"/>
  <c r="E97" i="6"/>
  <c r="F97" i="6"/>
  <c r="G97" i="6"/>
  <c r="E98" i="6"/>
  <c r="F98" i="6"/>
  <c r="G98" i="6"/>
  <c r="E99" i="6"/>
  <c r="F99" i="6"/>
  <c r="G99" i="6"/>
  <c r="E100" i="6"/>
  <c r="F100" i="6"/>
  <c r="G100" i="6"/>
  <c r="E101" i="6"/>
  <c r="F101" i="6"/>
  <c r="G101" i="6"/>
  <c r="E102" i="6"/>
  <c r="F102" i="6"/>
  <c r="G102" i="6"/>
  <c r="E103" i="6"/>
  <c r="F103" i="6"/>
  <c r="G103" i="6"/>
  <c r="E104" i="6"/>
  <c r="F104" i="6"/>
  <c r="G104" i="6"/>
  <c r="E105" i="6"/>
  <c r="F105" i="6"/>
  <c r="G105" i="6"/>
  <c r="E106" i="6"/>
  <c r="F106" i="6"/>
  <c r="G106" i="6"/>
  <c r="E107" i="6"/>
  <c r="F107" i="6"/>
  <c r="G107" i="6"/>
  <c r="E108" i="6"/>
  <c r="F108" i="6"/>
  <c r="G108" i="6"/>
  <c r="E109" i="6"/>
  <c r="F109" i="6"/>
  <c r="G109" i="6"/>
  <c r="E110" i="6"/>
  <c r="F110" i="6"/>
  <c r="G110" i="6"/>
  <c r="E111" i="6"/>
  <c r="F111" i="6"/>
  <c r="G111" i="6"/>
  <c r="E112" i="6"/>
  <c r="F112" i="6"/>
  <c r="G112" i="6"/>
  <c r="E113" i="6"/>
  <c r="F113" i="6"/>
  <c r="G113" i="6"/>
  <c r="F2" i="6"/>
  <c r="G2" i="6"/>
  <c r="E2" i="6"/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2" i="8"/>
</calcChain>
</file>

<file path=xl/sharedStrings.xml><?xml version="1.0" encoding="utf-8"?>
<sst xmlns="http://schemas.openxmlformats.org/spreadsheetml/2006/main" count="1059" uniqueCount="504">
  <si>
    <t xml:space="preserve"> ['jbravo11@externos.bancoestado.cl','cloyola2@externos.bancoestado.cl','mejoracontinuage@bancoestado.cl'];</t>
  </si>
  <si>
    <t xml:space="preserve"> ['lmarti14@externos.bancoestado.cl','jlucero1@externos.bancoestado.cl','aguerra2@bancoestado.cl','gestiondeeventosymonitoreo@bancoestado.cl','cibanez@bancoestado.cl','mejoracontinuage@bancoestado.cl'];</t>
  </si>
  <si>
    <t xml:space="preserve"> ['pavalos@bancoestado.cl','mejoracontinuage@bancoestado.cl','cibanez@bancoestado.cl','gestiondeeventosymonitoreo@bancoestado.cl'];</t>
  </si>
  <si>
    <t xml:space="preserve"> ['mperez18@externos.bancoestado.cl'];</t>
  </si>
  <si>
    <t>asdas</t>
  </si>
  <si>
    <t>Para</t>
  </si>
  <si>
    <t>Copia</t>
  </si>
  <si>
    <t>Servicio</t>
  </si>
  <si>
    <t xml:space="preserve">Banca En Linea Empresa   </t>
  </si>
  <si>
    <t xml:space="preserve">Nueva Banca En Linea Wily   </t>
  </si>
  <si>
    <t xml:space="preserve">Banca En Linea Wily   </t>
  </si>
  <si>
    <t xml:space="preserve">Banca En Linea   </t>
  </si>
  <si>
    <t xml:space="preserve">Nueva Banca En Linea_prueba   </t>
  </si>
  <si>
    <t xml:space="preserve">Banca En Linea_prueba   </t>
  </si>
  <si>
    <t xml:space="preserve">WEBSERVICE Servibanca   </t>
  </si>
  <si>
    <t xml:space="preserve">Estadisticas ENegocios </t>
  </si>
  <si>
    <t xml:space="preserve">Estadisticas Emerix </t>
  </si>
  <si>
    <t xml:space="preserve">Alto Valor </t>
  </si>
  <si>
    <t xml:space="preserve">Escritorio de Negocio   </t>
  </si>
  <si>
    <t xml:space="preserve">Gestion de Cliente Moroso(GCM)   </t>
  </si>
  <si>
    <t xml:space="preserve">BPM   </t>
  </si>
  <si>
    <t xml:space="preserve">Pruebas   </t>
  </si>
  <si>
    <t xml:space="preserve">Plataforma Universal </t>
  </si>
  <si>
    <t xml:space="preserve"> @destinatarios1 , </t>
  </si>
  <si>
    <t xml:space="preserve"> @destinatarios3, </t>
  </si>
  <si>
    <t xml:space="preserve"> @destinatarios4, </t>
  </si>
  <si>
    <t xml:space="preserve"> @destinatarios5, </t>
  </si>
  <si>
    <t xml:space="preserve"> @destinatarios7,</t>
  </si>
  <si>
    <t xml:space="preserve"> @destinatarios8, </t>
  </si>
  <si>
    <t xml:space="preserve"> @destinatarios9, </t>
  </si>
  <si>
    <t xml:space="preserve"> @destinatarios10, </t>
  </si>
  <si>
    <t xml:space="preserve"> @destinatarios11, </t>
  </si>
  <si>
    <t xml:space="preserve"> @destinatarios12, </t>
  </si>
  <si>
    <t xml:space="preserve"> @destinatarios13, </t>
  </si>
  <si>
    <t xml:space="preserve"> @destinatarios30, </t>
  </si>
  <si>
    <t xml:space="preserve"> @destinatarios15, </t>
  </si>
  <si>
    <t xml:space="preserve"> @destinatarios18,		 </t>
  </si>
  <si>
    <t xml:space="preserve"> @destinatarios19,</t>
  </si>
  <si>
    <t xml:space="preserve"> @destinatarios20,</t>
  </si>
  <si>
    <t xml:space="preserve"> @destinatarios21,</t>
  </si>
  <si>
    <t xml:space="preserve"> @destinatarios22, </t>
  </si>
  <si>
    <t xml:space="preserve"> @destinatarios30,</t>
  </si>
  <si>
    <t xml:space="preserve"> @destinatarios32,</t>
  </si>
  <si>
    <t xml:space="preserve"> @destinatarios31,</t>
  </si>
  <si>
    <t>destinatarios1</t>
  </si>
  <si>
    <t>destinatarios3</t>
  </si>
  <si>
    <t>Integracion</t>
  </si>
  <si>
    <t>destinatarios4</t>
  </si>
  <si>
    <t>destinatarios5</t>
  </si>
  <si>
    <t>destinatarios7</t>
  </si>
  <si>
    <t>destinatarios8</t>
  </si>
  <si>
    <t>destinatarios9</t>
  </si>
  <si>
    <t>Emerix</t>
  </si>
  <si>
    <t>destinatarios10</t>
  </si>
  <si>
    <t>Siebel</t>
  </si>
  <si>
    <t>destinatarios11</t>
  </si>
  <si>
    <t>IronPort</t>
  </si>
  <si>
    <t>destinatarios12</t>
  </si>
  <si>
    <t>destinatarios13</t>
  </si>
  <si>
    <t>destinatarios30</t>
  </si>
  <si>
    <t>destinatarios15</t>
  </si>
  <si>
    <t>destinatarios18</t>
  </si>
  <si>
    <t>SRVIPA</t>
  </si>
  <si>
    <t>destinatarios19</t>
  </si>
  <si>
    <t>PINGITCAM</t>
  </si>
  <si>
    <t>destinatarios20</t>
  </si>
  <si>
    <t>destinatarios21</t>
  </si>
  <si>
    <t>destinatarios22</t>
  </si>
  <si>
    <t>Tivoli</t>
  </si>
  <si>
    <t>Panki</t>
  </si>
  <si>
    <t>destinatarios32</t>
  </si>
  <si>
    <t>TIEMPOEJECUCION</t>
  </si>
  <si>
    <t>destinatarios31</t>
  </si>
  <si>
    <t>PruebaHora</t>
  </si>
  <si>
    <t>destinatarios33</t>
  </si>
  <si>
    <t>Fraude</t>
  </si>
  <si>
    <t>destinatarios36</t>
  </si>
  <si>
    <t>Planning</t>
  </si>
  <si>
    <t>destinatarios35</t>
  </si>
  <si>
    <t>Wily</t>
  </si>
  <si>
    <t>destinatarios38</t>
  </si>
  <si>
    <t>GTEC</t>
  </si>
  <si>
    <t>destinatarios37</t>
  </si>
  <si>
    <t>Splunk</t>
  </si>
  <si>
    <t>destinatarios39</t>
  </si>
  <si>
    <t>destinatarios56</t>
  </si>
  <si>
    <t>Prueba1</t>
  </si>
  <si>
    <t>destinatarios72</t>
  </si>
  <si>
    <t>Facturacion</t>
  </si>
  <si>
    <t>destinatarios40</t>
  </si>
  <si>
    <t>DIS_EMESERV01</t>
  </si>
  <si>
    <t>BATCH</t>
  </si>
  <si>
    <t>destinatarios45</t>
  </si>
  <si>
    <t>destinatarios42</t>
  </si>
  <si>
    <t>Pingmonbanco</t>
  </si>
  <si>
    <t>destinatarios47</t>
  </si>
  <si>
    <t>ATM</t>
  </si>
  <si>
    <t>destinatarios43</t>
  </si>
  <si>
    <t>destinatarios34</t>
  </si>
  <si>
    <t>destinatarios68</t>
  </si>
  <si>
    <t>INETDATOS</t>
  </si>
  <si>
    <t>destinatarios44</t>
  </si>
  <si>
    <t>FES_BIO</t>
  </si>
  <si>
    <t>destinatarios48</t>
  </si>
  <si>
    <t>destinatarios65</t>
  </si>
  <si>
    <t>destinatarios67</t>
  </si>
  <si>
    <t>Experian</t>
  </si>
  <si>
    <t>JobFailed</t>
  </si>
  <si>
    <t>destinatarios50</t>
  </si>
  <si>
    <t>destinatarios51</t>
  </si>
  <si>
    <t>destinatarios71</t>
  </si>
  <si>
    <t>destinatarios52</t>
  </si>
  <si>
    <t>Promociones</t>
  </si>
  <si>
    <t>destinatarios54</t>
  </si>
  <si>
    <t>destinatarios57</t>
  </si>
  <si>
    <t>destinatarios59</t>
  </si>
  <si>
    <t>Reflex</t>
  </si>
  <si>
    <t>destinatarios58</t>
  </si>
  <si>
    <t>ATM_prueba</t>
  </si>
  <si>
    <t>destinatarios63</t>
  </si>
  <si>
    <t>destinatarios60</t>
  </si>
  <si>
    <t>Vericentre</t>
  </si>
  <si>
    <t>destinatarios62</t>
  </si>
  <si>
    <t>NBL_Wily_Pruebas</t>
  </si>
  <si>
    <t>TEALEAF</t>
  </si>
  <si>
    <t>OWP</t>
  </si>
  <si>
    <t>destinatarios64</t>
  </si>
  <si>
    <t>destinatarios66</t>
  </si>
  <si>
    <t>AIC</t>
  </si>
  <si>
    <t>destinatarios70</t>
  </si>
  <si>
    <t>Siebel8</t>
  </si>
  <si>
    <t>destinatarios69</t>
  </si>
  <si>
    <t>destinatarios75</t>
  </si>
  <si>
    <t>destinatarios73</t>
  </si>
  <si>
    <t>Exchange</t>
  </si>
  <si>
    <t>destinatarios74</t>
  </si>
  <si>
    <t>destinatarios76</t>
  </si>
  <si>
    <t>destinatarios46</t>
  </si>
  <si>
    <t>destinatarios77</t>
  </si>
  <si>
    <t>destinatarios78</t>
  </si>
  <si>
    <t>@destinatarios3,</t>
  </si>
  <si>
    <t>Escritorio de Negocios</t>
  </si>
  <si>
    <t>Escritorio de Negocios PU</t>
  </si>
  <si>
    <t>Nueva Intranet</t>
  </si>
  <si>
    <t>Antigua Intranet</t>
  </si>
  <si>
    <t>Curse Hipotecario</t>
  </si>
  <si>
    <t>Bases de Datos DB2</t>
  </si>
  <si>
    <t>Bases de Datos mallas</t>
  </si>
  <si>
    <t>@destinatarios30,</t>
  </si>
  <si>
    <t>Servicio Sendmail</t>
  </si>
  <si>
    <t>Caja Vecina</t>
  </si>
  <si>
    <t>Bases de Datos</t>
  </si>
  <si>
    <t>Sitio Web Lineas 2003</t>
  </si>
  <si>
    <t>Monitoreo Tivoli</t>
  </si>
  <si>
    <t>@destinatarios31,</t>
  </si>
  <si>
    <t>@destinatarios68,</t>
  </si>
  <si>
    <t>@destinatarios33,</t>
  </si>
  <si>
    <t>@destinatarios36,</t>
  </si>
  <si>
    <t>@destinatarios35,</t>
  </si>
  <si>
    <t>@destinatarios38,</t>
  </si>
  <si>
    <t>@destinatarios37,</t>
  </si>
  <si>
    <t>@destinatarios39,</t>
  </si>
  <si>
    <t>@destinatarios56,</t>
  </si>
  <si>
    <t>@destinatarios72,</t>
  </si>
  <si>
    <t>@destinatarios40,</t>
  </si>
  <si>
    <t>@destinatarios45,</t>
  </si>
  <si>
    <t>@destinatarios42,</t>
  </si>
  <si>
    <t>@destinatarios47,</t>
  </si>
  <si>
    <t xml:space="preserve">@destinatarios18,	</t>
  </si>
  <si>
    <t>@destinatarios43,</t>
  </si>
  <si>
    <t>@destinatarios34,</t>
  </si>
  <si>
    <t>@destinatarios44,</t>
  </si>
  <si>
    <t>@destinatarios48,</t>
  </si>
  <si>
    <t>@destinatarios65,</t>
  </si>
  <si>
    <t>@destinatarios67,</t>
  </si>
  <si>
    <t>@destinatarios50,</t>
  </si>
  <si>
    <t>@destinatarios51,</t>
  </si>
  <si>
    <t>@destinatarios71,</t>
  </si>
  <si>
    <t>@destinatarios52,</t>
  </si>
  <si>
    <t>@destinatarios54,</t>
  </si>
  <si>
    <t>@destinatarios57,</t>
  </si>
  <si>
    <t>@destinatarios59,</t>
  </si>
  <si>
    <t>@destinatarios58,</t>
  </si>
  <si>
    <t>@destinatarios63,</t>
  </si>
  <si>
    <t>@destinatarios60,</t>
  </si>
  <si>
    <t xml:space="preserve">@destinatarios62,  </t>
  </si>
  <si>
    <t>@destinatarios64,</t>
  </si>
  <si>
    <t>@destinatarios66,</t>
  </si>
  <si>
    <t>@destinatarios70,</t>
  </si>
  <si>
    <t>@destinatarios69,</t>
  </si>
  <si>
    <t>@destinatarios75,</t>
  </si>
  <si>
    <t>@destinatarios73,</t>
  </si>
  <si>
    <t xml:space="preserve"> @destinatarios74,</t>
  </si>
  <si>
    <t xml:space="preserve"> @destinatarios76,</t>
  </si>
  <si>
    <t xml:space="preserve"> @destinatarios46,</t>
  </si>
  <si>
    <t xml:space="preserve"> @destinatarios77,</t>
  </si>
  <si>
    <t xml:space="preserve"> @destinatarios78,</t>
  </si>
  <si>
    <t xml:space="preserve"> @destinatarios68,</t>
  </si>
  <si>
    <t xml:space="preserve"> @destinatarios68</t>
  </si>
  <si>
    <t xml:space="preserve">PTCR0 </t>
  </si>
  <si>
    <t>No data node</t>
  </si>
  <si>
    <t>Alto Valor</t>
  </si>
  <si>
    <t>Consulta de Cliente_Emerix</t>
  </si>
  <si>
    <t>Servicio IDG</t>
  </si>
  <si>
    <t>Servicio MOSS BI</t>
  </si>
  <si>
    <t>Servicio TRIAD</t>
  </si>
  <si>
    <t>IoStall Emerix</t>
  </si>
  <si>
    <t>Robotic Emerix</t>
  </si>
  <si>
    <t>BPM Produccion</t>
  </si>
  <si>
    <t>Base de Datos SQL</t>
  </si>
  <si>
    <t>Base de Datos DATAMART</t>
  </si>
  <si>
    <t>Base de Datos LINEA</t>
  </si>
  <si>
    <t>Estadisticas ENegocios</t>
  </si>
  <si>
    <t>Estadisticas Emerix</t>
  </si>
  <si>
    <t>Estadisticas Siebel</t>
  </si>
  <si>
    <t>Estadisticas Nueva Intranet</t>
  </si>
  <si>
    <t>Punto Verificacion Robot R1</t>
  </si>
  <si>
    <t>Punto Verificacion Robot Emerix</t>
  </si>
  <si>
    <t>Monitoreo QA</t>
  </si>
  <si>
    <t>Trap Wily</t>
  </si>
  <si>
    <t>Base de datos 2</t>
  </si>
  <si>
    <t>Servicio Mayorista</t>
  </si>
  <si>
    <t>Sitio Web Banca en Linea 2003</t>
  </si>
  <si>
    <t xml:space="preserve">Ambito Gestion </t>
  </si>
  <si>
    <t>Caja Vecina_prueba</t>
  </si>
  <si>
    <t>Exportacion de Data a Warehouse</t>
  </si>
  <si>
    <t>BL Personas_Pruebas</t>
  </si>
  <si>
    <t>NBL Personas_Pruebas</t>
  </si>
  <si>
    <t>WEB Minorista-BL</t>
  </si>
  <si>
    <t>WEB Minorista-NBL</t>
  </si>
  <si>
    <t>PING ROBOT EMERIX</t>
  </si>
  <si>
    <t>PING ROBOT R1</t>
  </si>
  <si>
    <t>Estadisticas Base de datos</t>
  </si>
  <si>
    <t>Pruebas Robots</t>
  </si>
  <si>
    <t>Estadisticas AIC</t>
  </si>
  <si>
    <t>Base de Datos Alta Disponibilidad</t>
  </si>
  <si>
    <t>Linux Login</t>
  </si>
  <si>
    <t>Estadistica Plataforma Universal</t>
  </si>
  <si>
    <t>WEBSERVICE Servibanca</t>
  </si>
  <si>
    <t>Fondos Mutuos</t>
  </si>
  <si>
    <t>Monitoreo Comunicaciones</t>
  </si>
  <si>
    <t>Robots Pruebas</t>
  </si>
  <si>
    <t>APPMOBILE PRUEBAS</t>
  </si>
  <si>
    <t>APP Anfitrion</t>
  </si>
  <si>
    <t>CFD</t>
  </si>
  <si>
    <t>Printer</t>
  </si>
  <si>
    <t>RRHH</t>
  </si>
  <si>
    <t xml:space="preserve"> destinatarios3 </t>
  </si>
  <si>
    <t xml:space="preserve"> destinatarios4 </t>
  </si>
  <si>
    <t xml:space="preserve"> destinatarios5 </t>
  </si>
  <si>
    <t xml:space="preserve"> destinatarios8 </t>
  </si>
  <si>
    <t xml:space="preserve"> destinatarios9 </t>
  </si>
  <si>
    <t xml:space="preserve"> destinatarios10 </t>
  </si>
  <si>
    <t xml:space="preserve"> destinatarios11 </t>
  </si>
  <si>
    <t xml:space="preserve"> destinatarios12 </t>
  </si>
  <si>
    <t xml:space="preserve"> destinatarios30 </t>
  </si>
  <si>
    <t xml:space="preserve"> destinatarios15 </t>
  </si>
  <si>
    <t xml:space="preserve"> destinatarios22 </t>
  </si>
  <si>
    <t xml:space="preserve">Integracion </t>
  </si>
  <si>
    <t xml:space="preserve">Escritorio de Negocios </t>
  </si>
  <si>
    <t xml:space="preserve">Escritorio de Negocios PU </t>
  </si>
  <si>
    <t xml:space="preserve">Nueva Intranet </t>
  </si>
  <si>
    <t xml:space="preserve">Antigua Intranet </t>
  </si>
  <si>
    <t xml:space="preserve">Curse Hipotecario </t>
  </si>
  <si>
    <t xml:space="preserve">Emerix </t>
  </si>
  <si>
    <t xml:space="preserve">Siebel </t>
  </si>
  <si>
    <t xml:space="preserve">IronPort </t>
  </si>
  <si>
    <t xml:space="preserve">Bases de Datos DB2 </t>
  </si>
  <si>
    <t xml:space="preserve">Bases de Datos mallas </t>
  </si>
  <si>
    <t xml:space="preserve">Servicio Sendmail </t>
  </si>
  <si>
    <t xml:space="preserve">Caja Vecina </t>
  </si>
  <si>
    <t xml:space="preserve">SRVIPA </t>
  </si>
  <si>
    <t xml:space="preserve">PINGITCAM </t>
  </si>
  <si>
    <t xml:space="preserve">Bases de Datos </t>
  </si>
  <si>
    <t xml:space="preserve">Sitio Web Lineas 2003 </t>
  </si>
  <si>
    <t xml:space="preserve">Monitoreo Tivoli </t>
  </si>
  <si>
    <t xml:space="preserve">Sitio Web Banca en Linea 2003 </t>
  </si>
  <si>
    <t xml:space="preserve">Reflex </t>
  </si>
  <si>
    <t xml:space="preserve">Ambito Gestion  </t>
  </si>
  <si>
    <t xml:space="preserve">Vericentre </t>
  </si>
  <si>
    <t xml:space="preserve">Linux Login </t>
  </si>
  <si>
    <t xml:space="preserve">Fondos Mutuos </t>
  </si>
  <si>
    <t xml:space="preserve">Monitoreo Comunicaciones </t>
  </si>
  <si>
    <t xml:space="preserve">Robots Pruebas </t>
  </si>
  <si>
    <t xml:space="preserve">APPMOBILE PRUEBAS </t>
  </si>
  <si>
    <t xml:space="preserve"> ['aredes@bancoestado.cl','lvilla90@bancoestado.cl','operacio@bancoestado.cl','gestiondeeventosymonitoreo@bancoestado.cl','cibanez@bancoestado.cl']; #'luis.pena@st-computacion.com' /*'gestiondeproblemas@bancoestado.cl','oleiva@bancoestado.cl'*/</t>
  </si>
  <si>
    <t xml:space="preserve"> [/*'gestiondeproblemas@bancoestado.cl',*/'aredes@bancoestado.cl','oleiva@bancoestado.cl','lvilla90@bancoestado.cl','operacio@externos.bancoestado.cl']; #if($servicio eq'Plataforma Universal']</t>
  </si>
  <si>
    <t xml:space="preserve"> ['lmarti14@externos.bancoestado.cl'];</t>
  </si>
  <si>
    <t xml:space="preserve"> ['amirand2@bancoestado.cl','mpalacio@bancoestado.cl','eperez6@bancoestado.cl','icruz1@bancoestado.cl','sorbenes@bancoestado.cl','nchoque@bancoestado.cl'];#'rsanhuez@externos.bancoestado.cl',',''hugolozanopoblete@gmail.com','rsanhuezaf@entel.cl','hvgonzalez@entel.cl','csantiagos@entel.cl','jmege@entel.cl','jvillagran@entel.cl','ovmoya@entel.cl','aredes@bancoestado.cl</t>
  </si>
  <si>
    <t xml:space="preserve"> ['amirand2@bancoestado.cl','mpalacio@bancoestado.cl','icruz1@bancoestado.cl','sorbenes@bancoestado.cl'];#'rsanhuez@externos.bancoestado.cl', 'hugolozanopoblete@gmail.com','rsanhuezaf@entel.cl','hvgonzalez@entel.cl','csantiagos@entel.cl','jmege@entel.cl','jvillagran@entel.cl','ovmoya@entel.cl','esegura@entel.cl',</t>
  </si>
  <si>
    <t xml:space="preserve"> ['aredes@bancoestado.cl','amirand2@bancoestado.cl','mpalacio@bancoestado.cl','icruz1@bancoestado.cl','sorbenes@bancoestado.cl','nchoque@bancoestado.cl'];#'rsanhuez@externos.bancoestado.cl' if($servicio eq'Plataforma Universal'] 'mreveco2@externos.bancoestado.cl',</t>
  </si>
  <si>
    <t xml:space="preserve"> ['aredes@bancoestado.cl']; # 'hugolozanopoblete@gmail.com',</t>
  </si>
  <si>
    <t xml:space="preserve"> ['aredes@bancoestado.cl','fcastera@bancoestado.cl','vpolanco@bancoestado.cl','lvilla90@bancoestado.cl','cpenaloz@@bancoestado.cl']; # if($servicio eq'Plataforma Universal'] /*'gestiondeproblemas@bancoestado.cl','oleiva@bancoestado.cl'*/</t>
  </si>
  <si>
    <t xml:space="preserve"> ['aredes@bancoestado.cl','gestiondeeventosymonitoreo@bancoestado.cl','fnavarre@bancoestado.cl']; # if($servicio eq'Plataforma Universal'] /*'gestiondeproblemas@bancoestado.cl','oleiva@bancoestado.cl'*/</t>
  </si>
  <si>
    <t xml:space="preserve"> ['aredes@bancoestado.cl','fcastera@bancoestado.cl','vpolanco@bancoestado.cl','lvilla90@bancoestado.cl','cpenaloz@@bancoestado.cl'];#/*'gestiondeproblemas@bancoestado.cl','oleiva@bancoestado.cl'*/</t>
  </si>
  <si>
    <t xml:space="preserve"> ['aredes@bancoestado.cl','lvilla90@bancoestado.cl','epozo@externos.bancoestado.cl','rvenega4@externos.bancoestado.cl'];#/*,'oleiva@bancoestado.cl''gestiondeproblemas@bancoestado.cl',*/</t>
  </si>
  <si>
    <t xml:space="preserve"> ['aredes@bancoestado.cl','lvilla90@bancoestado.cl','pavalos@bancoestado.cl','mejoracontinuage@bancoestado.cl','ncandia@externos.bancoestado.cl','cibanez@bancoestado.cl','gestiondeeventosymonitoreo@bancoestado.cl'];#,'oleiva@bancoestado.cl'/*'gestiondeproblemas@bancoestado.cl',*/</t>
  </si>
  <si>
    <t xml:space="preserve"> ['aredes@bancoestado.cl','lvilla90@bancoestado.cl','pavalos@bancoestado.cl','mejoracontinuage@bancoestado.cl','ncandia@externos.bancoestado.cl','lolguin@bancoestado.cl'];#,'oleiva@bancoestado.cl'/*'gestiondeproblemas@bancoestado.cl',*/</t>
  </si>
  <si>
    <t xml:space="preserve"> ['aredes@bancoestado.cl','lvilla90@bancoestado.cl','jhinoj90@bancoestado.cl'];#/*,'oleiva@bancoestado.cl''gestiondeproblemas@bancoestado.cl',*/</t>
  </si>
  <si>
    <t xml:space="preserve"> ['mvergar2@bancoestado.cl','salvare4@bancoestado.cl','walarcon@bancoestado.cl','rcalvo@bancoestado.cl', 'panaba90@externos.bancoestado.cl', 'spessoa@externos.bancoestado.cl','fvenega1@externos.bancoestado.cl','bpoblet1@bancoestado.cl','cespina@externos.bancoestado.cl','opedatos@bancoestado.cl'];</t>
  </si>
  <si>
    <t xml:space="preserve"> ['cherrer5@bancoestado.cl','mvergar2@bancoestado.cl','salvare4@bancoestado.cl','walarcon@bancoestado.cl'];</t>
  </si>
  <si>
    <t xml:space="preserve"> ['jvasquez@bancoestado.cl','rserra@bancoestado.cl','operacio@bancoestado.cl', 'hvasquez@externos.bancoestado.cl','rvenega4@externos.bancoestado.cl','cfiguer3@bancoestado.cl','hwilson@bancoestado.cl','racosta1@bancoestado.cl','gromo@bancoestado.cl','palarco2@bancoestado.cl','jalvarez@bancoestado.cl','marteaga@externos.bancoestado.cl','jrodri21@externos.bancoestado.cl','lvalenz1@externos.bancoestado.cl'];</t>
  </si>
  <si>
    <t xml:space="preserve"> ['ylagos2@externos.bancoestado.cl','jkunze@bancoestado.cl','mejoracontinuage@bancoestado.cl','gestiondeeventosymonitoreo@bancoestado.cl','cibanez@bancoestado.cl'];#</t>
  </si>
  <si>
    <t xml:space="preserve"> ['amirand2@bancoestado.cl'];#,'amirand2@bancoestado.cl'</t>
  </si>
  <si>
    <t xml:space="preserve"> ['lmarti14@externos.bancoestado.cl','aguerra2@bancoestado.cl'];</t>
  </si>
  <si>
    <t xml:space="preserve"> ['walarcon@bancoestado.cl','mvergar2@bancoestado.cl','ctorre17@bancoestado.cl','jherrer4@bancoestado.cl','salvare4@bancoestado.cl'];</t>
  </si>
  <si>
    <t xml:space="preserve"> ['aredes@bancoestado.cl','lvilla90@bancoestado.cl'];#,'oleiva@bancoestado.cl'</t>
  </si>
  <si>
    <t xml:space="preserve"> ['rfadul@externos.bancoestado.cl','mperez18@externos.bancoestado.cl'];</t>
  </si>
  <si>
    <t xml:space="preserve"> ['fbarison@externos.bancoestado.cl','jvelasq2@externos.bancoestado.cl']; </t>
  </si>
  <si>
    <t xml:space="preserve"> ['jhenriq1@bancoestado.cl','aredes@bancoestado.cl','rcofre@externos.bancoestado.cl'];</t>
  </si>
  <si>
    <t xml:space="preserve"> ['pavalos@bancoestado.cl','mejoracontinuage@bancoestado.cl','ncandia@externos.bancoestado.cl','cibanez@bancoestado.cl','gestiondeeventosymonitoreo@bancoestado.cl'];</t>
  </si>
  <si>
    <t xml:space="preserve"> ['igonzale@bancoestado.cl','vcontre1@bancoestado.cl','rastorg3@externos.bancoestado.cl','mperez18@externos.bancoestado.cl'];</t>
  </si>
  <si>
    <t xml:space="preserve"> ['mpalacio@bancoestado.cl','amirand2@bancoestado.cl','sorbenes@bancoestado.cl','mpalacio@bancoestado.cl','icruz1@bancoestado.cl'];</t>
  </si>
  <si>
    <t xml:space="preserve"> ['jalvare5@externos.bancoestado.cl','nramirez@externos.bancoestado.cl','gubilla1@externos.bancoestado.cl'];</t>
  </si>
  <si>
    <t xml:space="preserve"> ['mberrrue@externos.bancoestado.cl','grivera2@externos.bancoestado.cl', 'jcabator@externos.bancoestado.cl'];</t>
  </si>
  <si>
    <t xml:space="preserve"> ['clopez2@bancoestado.cl'];</t>
  </si>
  <si>
    <t xml:space="preserve"> ['pavalos@bancoestado.cl','walarcon@bancoestado.cl','mejoracontinuage@bancoestado.cl'];</t>
  </si>
  <si>
    <t xml:space="preserve"> ['mpalacio@bancoestado.cl','icruz1@bancoestado.cl','sorbenes@bancoestado.cl','nchoque@bancoestado.cl','amirand2@bancoestado.cl','aguerra2@bancoestado.cl','lmarti14@externos.bancoestado.cl','jlucero1@externos.bancoestado.cl','mejoracontinuage@bancoestado.cl'];</t>
  </si>
  <si>
    <t xml:space="preserve"> ['cibanez@bancoestado.cl','gestiondeeventosymonitoreo@bancoestado.cl'];</t>
  </si>
  <si>
    <t xml:space="preserve"> ['cmoreno6@bancoestado.cl','igonzale@bancoestado.cl','hantic90@bancoestado.cl','jhinoj90@bancoestado.cl','mgonza92@externos.bancoestado.cl','pavend90@externos.bancoestado.cl','jherrer4@bancoestado.cl'];</t>
  </si>
  <si>
    <t xml:space="preserve"> ['mejoracontinuage@bancoestado.cl','pavalos@bancoestado.cl','walarcon@bancostado.cl'];</t>
  </si>
  <si>
    <t xml:space="preserve"> ['lpena4@externos.bancoestado.cl'];</t>
  </si>
  <si>
    <t xml:space="preserve"> ['salvare4@bancoestado.cl','walarcon@bancoestado.cl','jherrer4@bancoestado.cl','ctorre17@bancoestado.cl','mvergar2@bancoestado.cl','cibanez@bancoestado.cl','gestiondeeventosymonitoreo@bancoestado.cl','cespina@externos.bancoestado.cl','opedatos@bancoestado.cl','cumana1@externos.bancoestado.cl'];</t>
  </si>
  <si>
    <t xml:space="preserve"> ['lvilla90@bancoestado.cl','aredes@bancoestado.cl'];</t>
  </si>
  <si>
    <t xml:space="preserve"> ['mperez18@externos.bancoestado.cl','mbarra92@bancoestado.cl','vmontero@externos.bancoestado.cl','mrojas95@externos.bancoestado.cl','cjelvez@externos.bancoestado.cl'];</t>
  </si>
  <si>
    <t>['jcabrer2@bancoestado.cl','mperez18@externos.bancoestado.cl'];</t>
  </si>
  <si>
    <t>['jmege@externos.bancoestado.cl','ambientespreprod@bancoestado.cl','bulloa@bancoestado.cl','cespino5@externos.bancoestado.cl','ator4591@externos.bancoestado.cl','mlinares@externos.bancoestado.cl'];#'bulloa@bancoestado.cl','ator4591@externos.bancoestado.cl','cespino5@externos.bancoestado.cl','pcarden3@bancoestado.cl',</t>
  </si>
  <si>
    <t>['aredes@bancoestado.cl','salvare4@bancoestado.cl','walarcon@bancoestado.cl','jherrer4@bancoestado.cl','ctorre17@bancoestado.cl','mvergar2@bancoestado.cl','cibanez@bancoestado.cl','gestiondeeventosymonitoreo@bancoestado.cl','cespina@externos.bancoestado.cl','opedatos@bancoestado.cl'];</t>
  </si>
  <si>
    <t>[ 'operacio@bancoestado.cl','jrodri21@externos.bancoestado.cl','marteaga@externos.bancoestado.cl','lvalenz1@externos.bancoestado.cl','rcofre@externos.bancoestado.cl','jalvarez@bancoestado.cl'];</t>
  </si>
  <si>
    <t>['garangu1@externos.bancoestado.cl'];#lvilla90@bancoestado.cl</t>
  </si>
  <si>
    <t xml:space="preserve"> ['lmarti14@externos.bancoestado.cl','jlucero1@externos.bancoestado.cl','aguerra2@bancoestado.cl','mejoracontinuage@bancoestado.cl'];</t>
  </si>
  <si>
    <t xml:space="preserve"> ['Mbarra92@bancoestado.cl','rgonzale@externos.bancoestado.cl'];</t>
  </si>
  <si>
    <t xml:space="preserve"> ['aredes@bancoestado.cl'];</t>
  </si>
  <si>
    <t xml:space="preserve"> ['jcabrer2@bancoestado.cl'];</t>
  </si>
  <si>
    <t xml:space="preserve"> ['cloyola2@externos.bancoestado.cl','mejoracontinuage@bancoestado.cl'];</t>
  </si>
  <si>
    <t xml:space="preserve"> ['jkunze@bancoestado.cl','ylagos2@externos.bancoestado.cl','aredes@bancoestado.cl'];</t>
  </si>
  <si>
    <t xml:space="preserve"> ['aredes@bancoestado.cl','dhorna@externos.bancoestado.cl','cgajar90@externos.bancoestado.cl','lpalom90@externos.bancoestado.cl'];</t>
  </si>
  <si>
    <t xml:space="preserve"> ['ncandia@externos.bancoestado.cl','pavalos@bancoestado.cl','gestiondeeventosymonitoreo@bancoestado.cl','cibanez@bancoestado.cl','mejoracontinuage@bancoestado.cl'];</t>
  </si>
  <si>
    <t>['mejoracontinuage@bancoestado.cl'];</t>
  </si>
  <si>
    <t>['pavalos@bancoestado.cl','ncandia@externos.bancoestado.cl','lolguin@bancoestado.cl','aredes@bancoestado.cl','lvilla90@bancoestado.cl','mejoracontinuage@bancoestado.cl','gestiondeeventosymonitoreo@bancoestado.cl','cibanez@bancoestado.cl'];</t>
  </si>
  <si>
    <t>['pavalos@bancoestado.cl','ncandia@externos.bancoestado.cl','fsaaved4@bancoestado.cl','gestiondeeventosymonitoreo@bancoestado.cl','cfiguer3@bancoestado.cl','palarco2@bancoestado.cl','lvilla90@bancoestado.cl','aredes@bancoestado.cl','mejoracontinuage@bancoestado.cl'];</t>
  </si>
  <si>
    <t>['jalvare5@externos.bancoestado.cl'];</t>
  </si>
  <si>
    <t>['rfadul@externos.bancoestado.cl'];</t>
  </si>
  <si>
    <t>['amirand2@bancoestado.cl','sorbenes@bancoestado.cl'];</t>
  </si>
  <si>
    <t>['rastorg3@externos.bancoestado.cl','eventosdeinternet@bancoestado.cl'];</t>
  </si>
  <si>
    <t>['ctorre17@bancoestado.cl','salvare4@bancoestado.cl'];</t>
  </si>
  <si>
    <t>['mperez18@externos.bancoestado.cl'];</t>
  </si>
  <si>
    <t>['marteaga@externos.bancoestado.cl', 'rcofre@externos.bancoestado.cl', 'jbravo11@externos.bancoestado.cl'];</t>
  </si>
  <si>
    <t>['atmautoservicios@bancoestado.cl','gestiondeeventosymonitoreo@bancoestado.cl','cibanez@bancoestado.cl'];</t>
  </si>
  <si>
    <t xml:space="preserve"> destinatarios1 </t>
  </si>
  <si>
    <t xml:space="preserve"># destinatarios1 </t>
  </si>
  <si>
    <t xml:space="preserve"> destinatarios2 </t>
  </si>
  <si>
    <t xml:space="preserve"> destinatarios6 </t>
  </si>
  <si>
    <t xml:space="preserve"># destinatarios7 </t>
  </si>
  <si>
    <t xml:space="preserve"> destinatarios7 </t>
  </si>
  <si>
    <t xml:space="preserve"> destinatarios13</t>
  </si>
  <si>
    <t xml:space="preserve"> destinatarios14 </t>
  </si>
  <si>
    <t xml:space="preserve"> destinatarios17 </t>
  </si>
  <si>
    <t xml:space="preserve"> destinatarios18 </t>
  </si>
  <si>
    <t xml:space="preserve"> destinatarios19 </t>
  </si>
  <si>
    <t xml:space="preserve"> destinatarios20 </t>
  </si>
  <si>
    <t xml:space="preserve"> destinatarios21 </t>
  </si>
  <si>
    <t xml:space="preserve"> destinatarios31 </t>
  </si>
  <si>
    <t xml:space="preserve"> destinatarios32 </t>
  </si>
  <si>
    <t xml:space="preserve"> destinatarios33 </t>
  </si>
  <si>
    <t xml:space="preserve"> destinatarios34 </t>
  </si>
  <si>
    <t xml:space="preserve"> destinatarios35 </t>
  </si>
  <si>
    <t xml:space="preserve"> destinatarios36 </t>
  </si>
  <si>
    <t xml:space="preserve"> destinatarios37 </t>
  </si>
  <si>
    <t xml:space="preserve"> destinatarios38 </t>
  </si>
  <si>
    <t xml:space="preserve"> destinatarios39 </t>
  </si>
  <si>
    <t xml:space="preserve"> destinatarios40 </t>
  </si>
  <si>
    <t xml:space="preserve"> destinatarios41 </t>
  </si>
  <si>
    <t xml:space="preserve"> destinatarios42 </t>
  </si>
  <si>
    <t xml:space="preserve"> destinatarios43 </t>
  </si>
  <si>
    <t xml:space="preserve"> destinatarios44 </t>
  </si>
  <si>
    <t xml:space="preserve"> destinatarios45 </t>
  </si>
  <si>
    <t xml:space="preserve"> destinatarios46 </t>
  </si>
  <si>
    <t xml:space="preserve"> destinatarios47</t>
  </si>
  <si>
    <t xml:space="preserve"> destinatarios48</t>
  </si>
  <si>
    <t xml:space="preserve"> destinatarios49</t>
  </si>
  <si>
    <t xml:space="preserve"> destinatarios50</t>
  </si>
  <si>
    <t xml:space="preserve"> destinatarios51</t>
  </si>
  <si>
    <t xml:space="preserve"> destinatarios52</t>
  </si>
  <si>
    <t xml:space="preserve"> destinatarios53</t>
  </si>
  <si>
    <t xml:space="preserve"> destinatarios54</t>
  </si>
  <si>
    <t xml:space="preserve"> destinatarios55 </t>
  </si>
  <si>
    <t xml:space="preserve"> destinatarios56 </t>
  </si>
  <si>
    <t xml:space="preserve"> destinatarios57 </t>
  </si>
  <si>
    <t xml:space="preserve"> destinatarios58 </t>
  </si>
  <si>
    <t xml:space="preserve"> destinatarios59 </t>
  </si>
  <si>
    <t xml:space="preserve"> destinatarios60 </t>
  </si>
  <si>
    <t xml:space="preserve"> destinatarios61 </t>
  </si>
  <si>
    <t xml:space="preserve"> destinatarios62 </t>
  </si>
  <si>
    <t xml:space="preserve"> destinatarios63 </t>
  </si>
  <si>
    <t xml:space="preserve"> destinatarios64 </t>
  </si>
  <si>
    <t xml:space="preserve"> destinatarios65 </t>
  </si>
  <si>
    <t xml:space="preserve"> destinatarios66 </t>
  </si>
  <si>
    <t xml:space="preserve"> destinatarios67 </t>
  </si>
  <si>
    <t xml:space="preserve"> destinatarios68 </t>
  </si>
  <si>
    <t xml:space="preserve"> destinatarios69 </t>
  </si>
  <si>
    <t xml:space="preserve"> destinatarios70 </t>
  </si>
  <si>
    <t xml:space="preserve"> destinatarios71 </t>
  </si>
  <si>
    <t xml:space="preserve"> destinatarios72 </t>
  </si>
  <si>
    <t xml:space="preserve"> destinatarios73 </t>
  </si>
  <si>
    <t xml:space="preserve"> destinatarios74 </t>
  </si>
  <si>
    <t xml:space="preserve"> destinatarios75 </t>
  </si>
  <si>
    <t xml:space="preserve"> destinatarios76 </t>
  </si>
  <si>
    <t xml:space="preserve"> destinatarios77 </t>
  </si>
  <si>
    <t xml:space="preserve"> destinatarios78 </t>
  </si>
  <si>
    <t># destinatarios1</t>
  </si>
  <si>
    <t>destinatarios2</t>
  </si>
  <si>
    <t>destinatarios6</t>
  </si>
  <si>
    <t># destinatarios7</t>
  </si>
  <si>
    <t>destinatarios14</t>
  </si>
  <si>
    <t>destinatarios17</t>
  </si>
  <si>
    <t>destinatarios41</t>
  </si>
  <si>
    <t>destinatarios49</t>
  </si>
  <si>
    <t>destinatarios53</t>
  </si>
  <si>
    <t>destinatarios55</t>
  </si>
  <si>
    <t>destinatarios61</t>
  </si>
  <si>
    <t xml:space="preserve"> rastorg3@externos.bancoestado.cl,eventosdeinternet@bancoestado.cl</t>
  </si>
  <si>
    <t xml:space="preserve"> jcabrer2@bancoestado.cl,mejoracontinuage@bancoestado.cl,arodri10@externos.bancoestado.cl,harredon@externos.bancoestado.cl,mperez18@externos.bancoestado.cl,jalvare5@externos.bancoestado.cl</t>
  </si>
  <si>
    <t xml:space="preserve"> rastorg3@externos.bancoestado.cl,eventosdeinternet@bancoestado.cl,ehenriq3@externos.bancoestado.cl</t>
  </si>
  <si>
    <t xml:space="preserve"> lvilla90@bancoestado.cl,jrodri21@externos.bancoestado.cl,lvalenz1@externos.bancoestado.cl,operacio@bancoestado.cl,jvasquez@bancoestado.cl,jcabrer2@bancoestado.cl,mejoracontinuage@bancoestado.cl,arodri10@externos.bancoestado.cl,harredon@externos.bancoestado.cl,mperez18@externos.bancoestado.cl,lvilla90@bancoestado.cl,aredes@bancoestado.cl,jalvare5@externos.bancoestado.cl</t>
  </si>
  <si>
    <t xml:space="preserve"> jalvare5@externos.bancoestado.cl,mejoracontinuage@bancoestado.cl</t>
  </si>
  <si>
    <t xml:space="preserve"> jcabrer2@bancoestado.cl,harredon@externos.bancoestado.cl,mperez18@externos.bancoestado.cl</t>
  </si>
  <si>
    <t xml:space="preserve"> rastorg3@externos.bancoestado.cl,eventosdeinternet@bancoestado.cl,aredes@bancoestado.cl,ehenriq3@externos.bancoestado.cl</t>
  </si>
  <si>
    <t xml:space="preserve">  lvilla90@bancoestado.cl,jrodri21@externos.bancoestado.cl,lvalenz1@externos.bancoestado.cl,operacio@bancoestado.cl,jvasquez@bancoestado.cl,jalvarez@bancoestado.cl,rcofre@externos.bancoestado.cl,marteaga@externos.bancoestado.cl,mejoracontinuage@bancoestado.cl,mperez18@externos.bancoestado.cl,jcabrer2@bancoestado.cl</t>
  </si>
  <si>
    <t xml:space="preserve"> jbravo11@externos.bancoestado.cl,cloyola2@externos.bancoestado.cl,mejoracontinuage@bancoestado.cl</t>
  </si>
  <si>
    <t xml:space="preserve"> aredes@bancoestado.cl,eventosdeinternet@bancoestado.cl,rcofre@externos.bancoestado.cl,jalvarez@bancoestado.cl,mejoracontinuage@bancoestado.cl,marteaga@externos.bancoestado.cl,mejoracontinuage@bancoestado.cl</t>
  </si>
  <si>
    <t xml:space="preserve"> mperez18@externos.bancoestado.cl,jcabrer2@bancoestado.cl</t>
  </si>
  <si>
    <t xml:space="preserve"> cibanez@bancoestado.cl,gestiondeeventosymonitoreo@bancoestado.cl,mejoracontinuage@bancoestado.cl</t>
  </si>
  <si>
    <t xml:space="preserve">  pavalos@bancoestado.cl,mejoracontinuage@bancoestado.cl,ncandia@externos.bancoestado.cl,cibanez@bancoestado.cl,gestiondeeventosymonitoreo@bancoestado.cl</t>
  </si>
  <si>
    <t xml:space="preserve"> mperez18@externos.bancoestado.cl,jcabrer2@bancoestado.cl,lpena4@externos.bancoestado.cl,cibanez@bancoestado.cl</t>
  </si>
  <si>
    <t xml:space="preserve">  aredes@bancoestado.cl,eventosdeinternet@bancoestado.cl,rastorg3@externos.bancoestado.cl,jhenriq1@bancoestado.cl</t>
  </si>
  <si>
    <t xml:space="preserve"> rcofre@externos.bancoestado.cl,jalvarez@bancoestado.cl,marteaga@externos.bancoestado.cl,mejoracontinuage@bancoestado.cl,mperez18@externos.bancoestado.cl,jcabrer2@bancoestado.cl</t>
  </si>
  <si>
    <t xml:space="preserve"> lmarti14@externos.bancoestado.cl,jlucero1@externos.bancoestado.cl,aguerra2@bancoestado.cl,gestiondeeventosymonitoreo@bancoestado.cl,cibanez@bancoestado.cl,mejoracontinuage@bancoestado.cl</t>
  </si>
  <si>
    <t xml:space="preserve"> pavalos@bancoestado.cl,mejoracontinuage@bancoestado.cl,cibanez@bancoestado.cl,gestiondeeventosymonitoreo@bancoestado.cl</t>
  </si>
  <si>
    <t xml:space="preserve"> mejoracontinuage@bancoestado.cl</t>
  </si>
  <si>
    <t xml:space="preserve"> mperez18@externos.bancoestado.cl,rfadul@externos.bancoestado.cl</t>
  </si>
  <si>
    <t xml:space="preserve"> rfadul@externos.bancoestado.cl</t>
  </si>
  <si>
    <t xml:space="preserve"> mperez18@externos.bancoestado.cl</t>
  </si>
  <si>
    <t xml:space="preserve"> aredes@bancoestado.cl,lvilla90@bancoestado.cl,operacio@bancoestado.cl,gestiondeeventosymonitoreo@bancoestado.cl,cibanez@bancoestado.cl; </t>
  </si>
  <si>
    <t>mperez18@externos.bancoestado.cl,jcabrer2@bancoestado.cl</t>
  </si>
  <si>
    <t xml:space="preserve"> amirand2@bancoestado.cl,mpalacio@bancoestado.cl,eperez6@bancoestado.cl,icruz1@bancoestado.cl,sorbenes@bancoestado.cl,nchoque@bancoestado.cl;</t>
  </si>
  <si>
    <t xml:space="preserve"> amirand2@bancoestado.cl,mpalacio@bancoestado.cl,icruz1@bancoestado.cl,sorbenes@bancoestado.cl;</t>
  </si>
  <si>
    <t xml:space="preserve"> aredes@bancoestado.cl,amirand2@bancoestado.cl,mpalacio@bancoestado.cl,icruz1@bancoestado.cl,sorbenes@bancoestado.cl,nchoque@bancoestado.cl;</t>
  </si>
  <si>
    <t xml:space="preserve"> aredes@bancoestado.cl,gestiondeeventosymonitoreo@bancoestado.cl,fnavarre@bancoestado.cl; </t>
  </si>
  <si>
    <t xml:space="preserve"> aredes@bancoestado.cl,fcastera@bancoestado.cl,vpolanco@bancoestado.cl,lvilla90@bancoestado.cl,cpenaloz@@bancoestado.cl;</t>
  </si>
  <si>
    <t xml:space="preserve"> aredes@bancoestado.cl,lvilla90@bancoestado.cl,epozo@externos.bancoestado.cl,rvenega4@externos.bancoestado.cl;</t>
  </si>
  <si>
    <t xml:space="preserve"> aredes@bancoestado.cl,lvilla90@bancoestado.cl,pavalos@bancoestado.cl,mejoracontinuage@bancoestado.cl,ncandia@externos.bancoestado.cl,cibanez@bancoestado.cl,gestiondeeventosymonitoreo@bancoestado.cl;</t>
  </si>
  <si>
    <t xml:space="preserve"> aredes@bancoestado.cl,lvilla90@bancoestado.cl,pavalos@bancoestado.cl,mejoracontinuage@bancoestado.cl,ncandia@externos.bancoestado.cl,lolguin@bancoestado.cl;</t>
  </si>
  <si>
    <t xml:space="preserve"> aredes@bancoestado.cl,lvilla90@bancoestado.cl,jhinoj90@bancoestado.cl;</t>
  </si>
  <si>
    <t xml:space="preserve"> mvergar2@bancoestado.cl,salvare4@bancoestado.cl,walarcon@bancoestado.cl,rcalvo@bancoestado.cl, panaba90@externos.bancoestado.cl, spessoa@externos.bancoestado.cl,fvenega1@externos.bancoestado.cl,bpoblet1@bancoestado.cl,cespina@externos.bancoestado.cl,opedatos@bancoestado.cl;</t>
  </si>
  <si>
    <t xml:space="preserve"> mperez18@externos.bancoestado.cl;</t>
  </si>
  <si>
    <t xml:space="preserve"> jvasquez@bancoestado.cl,rserra@bancoestado.cl,operacio@bancoestado.cl, hvasquez@externos.bancoestado.cl,rvenega4@externos.bancoestado.cl,cfiguer3@bancoestado.cl,hwilson@bancoestado.cl,racosta1@bancoestado.cl,gromo@bancoestado.cl,palarco2@bancoestado.cl,jalvarez@bancoestado.cl,marteaga@externos.bancoestado.cl,jrodri21@externos.bancoestado.cl,lvalenz1@externos.bancoestado.cl;</t>
  </si>
  <si>
    <t xml:space="preserve"> ylagos2@externos.bancoestado.cl,jkunze@bancoestado.cl,mejoracontinuage@bancoestado.cl,gestiondeeventosymonitoreo@bancoestado.cl,cibanez@bancoestado.cl;</t>
  </si>
  <si>
    <t xml:space="preserve"> amirand2@bancoestado.cl;</t>
  </si>
  <si>
    <t xml:space="preserve"> lmarti14@externos.bancoestado.cl,aguerra2@bancoestado.cl;</t>
  </si>
  <si>
    <t xml:space="preserve"> walarcon@bancoestado.cl,mvergar2@bancoestado.cl,ctorre17@bancoestado.cl,jherrer4@bancoestado.cl,salvare4@bancoestado.cl;</t>
  </si>
  <si>
    <t xml:space="preserve"> aredes@bancoestado.cl,lvilla90@bancoestado.cl;</t>
  </si>
  <si>
    <t xml:space="preserve"> fbarison@externos.bancoestado.cl,jvelasq2@externos.bancoestado.cl; </t>
  </si>
  <si>
    <t xml:space="preserve"> rfadul@externos.bancoestado.cl,mperez18@externos.bancoestado.cl;</t>
  </si>
  <si>
    <t xml:space="preserve"> jhenriq1@bancoestado.cl,aredes@bancoestado.cl,rcofre@externos.bancoestado.cl;</t>
  </si>
  <si>
    <t xml:space="preserve"> pavalos@bancoestado.cl,mejoracontinuage@bancoestado.cl,cibanez@bancoestado.cl,gestiondeeventosymonitoreo@bancoestado.cl;</t>
  </si>
  <si>
    <t xml:space="preserve"> igonzale@bancoestado.cl,vcontre1@bancoestado.cl,rastorg3@externos.bancoestado.cl,mperez18@externos.bancoestado.cl;</t>
  </si>
  <si>
    <t xml:space="preserve"> jalvare5@externos.bancoestado.cl,nramirez@externos.bancoestado.cl,gubilla1@externos.bancoestado.cl;</t>
  </si>
  <si>
    <t xml:space="preserve"> mpalacio@bancoestado.cl,amirand2@bancoestado.cl,sorbenes@bancoestado.cl,mpalacio@bancoestado.cl,icruz1@bancoestado.cl;</t>
  </si>
  <si>
    <t xml:space="preserve"> mberrrue@externos.bancoestado.cl,grivera2@externos.bancoestado.cl, jcabator@externos.bancoestado.cl;</t>
  </si>
  <si>
    <t xml:space="preserve"> Mbarra92@bancoestado.cl,rgonzale@externos.bancoestado.cl;</t>
  </si>
  <si>
    <t>rfadul@externos.bancoestado.cl;</t>
  </si>
  <si>
    <t xml:space="preserve"> clopez2@bancoestado.cl;</t>
  </si>
  <si>
    <t xml:space="preserve"> mejoracontinuage@bancoestado.cl,pavalos@bancoestado.cl,walarcon@bancostado.cl;</t>
  </si>
  <si>
    <t xml:space="preserve"> mpalacio@bancoestado.cl,icruz1@bancoestado.cl,sorbenes@bancoestado.cl,nchoque@bancoestado.cl,amirand2@bancoestado.cl,aguerra2@bancoestado.cl,lmarti14@externos.bancoestado.cl,jlucero1@externos.bancoestado.cl,mejoracontinuage@bancoestado.cl;</t>
  </si>
  <si>
    <t xml:space="preserve"> salvare4@bancoestado.cl,walarcon@bancoestado.cl,jherrer4@bancoestado.cl,ctorre17@bancoestado.cl,mvergar2@bancoestado.cl,cibanez@bancoestado.cl,gestiondeeventosymonitoreo@bancoestado.cl,cespina@externos.bancoestado.cl,opedatos@bancoestado.cl,cumana1@externos.bancoestado.cl;</t>
  </si>
  <si>
    <t xml:space="preserve"> cibanez@bancoestado.cl,gestiondeeventosymonitoreo@bancoestado.cl;</t>
  </si>
  <si>
    <t xml:space="preserve"> pavalos@bancoestado.cl,mejoracontinuage@bancoestado.cl,ncandia@externos.bancoestado.cl,cibanez@bancoestado.cl,gestiondeeventosymonitoreo@bancoestado.cl;</t>
  </si>
  <si>
    <t>mejoracontinuage@bancoestado.cl;</t>
  </si>
  <si>
    <t xml:space="preserve"> cmoreno6@bancoestado.cl,igonzale@bancoestado.cl,hantic90@bancoestado.cl,jhinoj90@bancoestado.cl,mgonza92@externos.bancoestado.cl,pavend90@externos.bancoestado.cl,jherrer4@bancoestado.cl;</t>
  </si>
  <si>
    <t xml:space="preserve"> lvilla90@bancoestado.cl,aredes@bancoestado.cl;</t>
  </si>
  <si>
    <t xml:space="preserve"> lmarti14@externos.bancoestado.cl,jlucero1@externos.bancoestado.cl,aguerra2@bancoestado.cl,gestiondeeventosymonitoreo@bancoestado.cl,cibanez@bancoestado.cl,mejoracontinuage@bancoestado.cl;</t>
  </si>
  <si>
    <t xml:space="preserve"> ncandia@externos.bancoestado.cl,pavalos@bancoestado.cl,gestiondeeventosymonitoreo@bancoestado.cl,cibanez@bancoestado.cl,mejoracontinuage@bancoestado.cl;</t>
  </si>
  <si>
    <t>jcabrer2@bancoestado.cl,mperez18@externos.bancoestado.cl;</t>
  </si>
  <si>
    <t>jmege@externos.bancoestado.cl,ambientespreprod@bancoestado.cl,bulloa@bancoestado.cl,cespino5@externos.bancoestado.cl,ator4591@externos.bancoestado.cl,mlinares@externos.bancoestado.cl;</t>
  </si>
  <si>
    <t>jalvare5@externos.bancoestado.cl;</t>
  </si>
  <si>
    <t>aredes@bancoestado.cl,salvare4@bancoestado.cl,walarcon@bancoestado.cl,jherrer4@bancoestado.cl,ctorre17@bancoestado.cl,mvergar2@bancoestado.cl,cibanez@bancoestado.cl,gestiondeeventosymonitoreo@bancoestado.cl,cespina@externos.bancoestado.cl,opedatos@bancoestado.cl;</t>
  </si>
  <si>
    <t>garangu1@externos.bancoestado.cl;</t>
  </si>
  <si>
    <t xml:space="preserve"> aredes@bancoestado.cl;</t>
  </si>
  <si>
    <t xml:space="preserve"> jcabrer2@bancoestado.cl;</t>
  </si>
  <si>
    <t xml:space="preserve"> jbravo11@externos.bancoestado.cl,cloyola2@externos.bancoestado.cl,mejoracontinuage@bancoestado.cl;</t>
  </si>
  <si>
    <t xml:space="preserve"> lpena4@externos.bancoestado.cl;</t>
  </si>
  <si>
    <t xml:space="preserve"> jkunze@bancoestado.cl,ylagos2@externos.bancoestado.cl,aredes@bancoestado.cl;</t>
  </si>
  <si>
    <t xml:space="preserve"> aredes@bancoestado.cl,dhorna@externos.bancoestado.cl,cgajar90@externos.bancoestado.cl,lpalom90@externos.bancoestado.cl;</t>
  </si>
  <si>
    <t>pavalos@bancoestado.cl,ncandia@externos.bancoestado.cl,fsaaved4@bancoestado.cl,gestiondeeventosymonitoreo@bancoestado.cl,cfiguer3@bancoestado.cl,palarco2@bancoestado.cl,lvilla90@bancoestado.cl,aredes@bancoestado.cl,mejoracontinuage@bancoestado.cl;</t>
  </si>
  <si>
    <t>pavalos@bancoestado.cl,ncandia@externos.bancoestado.cl,lolguin@bancoestado.cl,aredes@bancoestado.cl,lvilla90@bancoestado.cl,mejoracontinuage@bancoestado.cl,gestiondeeventosymonitoreo@bancoestado.cl,cibanez@bancoestado.cl;</t>
  </si>
  <si>
    <t>ctorre17@bancoestado.cl,salvare4@bancoestado.cl;</t>
  </si>
  <si>
    <t>amirand2@bancoestado.cl,sorbenes@bancoestado.cl;</t>
  </si>
  <si>
    <t>rastorg3@externos.bancoestado.cl,eventosdeinternet@bancoestado.cl;</t>
  </si>
  <si>
    <t>mperez18@externos.bancoestado.cl;</t>
  </si>
  <si>
    <t>marteaga@externos.bancoestado.cl, rcofre@externos.bancoestado.cl, jbravo11@externos.bancoestado.cl;</t>
  </si>
  <si>
    <t>atmautoservicios@bancoestado.cl,gestiondeeventosymonitoreo@bancoestado.cl,cibanez@bancoestado.cl;</t>
  </si>
  <si>
    <t>Nueva Banca En Linea</t>
  </si>
  <si>
    <t>INSERT INTO "orquestador"."servicio" ("servicio_nombre","servicio_para","servicio_cc","servicio_severidad","servicio_marchablancatxt","servicio_marchablanca")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</si>
</sst>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quotePrefix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tabSelected="1" topLeftCell="J2" zoomScale="60" zoomScaleNormal="60" workbookViewId="0">
      <selection activeCell="J2" sqref="J2:J118"/>
    </sheetView>
  </sheetViews>
  <sheetFormatPr baseColWidth="10" defaultRowHeight="14.4" x14ac:dyDescent="0.3"/>
  <cols>
    <col min="1" max="1" width="32" bestFit="1" customWidth="1"/>
    <col min="2" max="2" width="72.5546875" style="1" customWidth="1"/>
    <col min="3" max="3" width="63.5546875" style="1" customWidth="1"/>
  </cols>
  <sheetData>
    <row r="1" spans="1:10" x14ac:dyDescent="0.3">
      <c r="A1" s="2" t="s">
        <v>7</v>
      </c>
      <c r="B1" s="3" t="s">
        <v>5</v>
      </c>
      <c r="C1" s="3" t="s">
        <v>6</v>
      </c>
    </row>
    <row r="2" spans="1:10" ht="57.6" x14ac:dyDescent="0.3">
      <c r="A2" t="s">
        <v>502</v>
      </c>
      <c r="B2" s="1" t="s">
        <v>421</v>
      </c>
      <c r="C2" s="1" t="s">
        <v>422</v>
      </c>
      <c r="E2" t="str">
        <f>TRIM(A2)</f>
        <v>Nueva Banca En Linea</v>
      </c>
      <c r="F2" t="str">
        <f t="shared" ref="F2:G2" si="0">TRIM(B2)</f>
        <v>rastorg3@externos.bancoestado.cl,eventosdeinternet@bancoestado.cl</v>
      </c>
      <c r="G2" t="str">
        <f t="shared" si="0"/>
        <v>jcabrer2@bancoestado.cl,mejoracontinuage@bancoestado.cl,arodri10@externos.bancoestado.cl,harredon@externos.bancoestado.cl,mperez18@externos.bancoestado.cl,jalvare5@externos.bancoestado.cl</v>
      </c>
      <c r="H2" t="s">
        <v>503</v>
      </c>
      <c r="J2" t="str">
        <f>CONCATENATE(H2,"('",E2,"',","'",F2,"',","'",G2,"',",5,",","'","',",0,");")</f>
        <v>INSERT INTO "orquestador"."servicio" ("servicio_nombre","servicio_para","servicio_cc","servicio_severidad","servicio_marchablancatxt","servicio_marchablanca") VALUES('Nueva Banca En Linea','rastorg3@externos.bancoestado.cl,eventosdeinternet@bancoestado.cl','jcabrer2@bancoestado.cl,mejoracontinuage@bancoestado.cl,arodri10@externos.bancoestado.cl,harredon@externos.bancoestado.cl,mperez18@externos.bancoestado.cl,jalvare5@externos.bancoestado.cl',5,'',0);</v>
      </c>
    </row>
    <row r="3" spans="1:10" ht="100.8" x14ac:dyDescent="0.3">
      <c r="A3" t="s">
        <v>8</v>
      </c>
      <c r="B3" s="1" t="s">
        <v>423</v>
      </c>
      <c r="C3" s="1" t="s">
        <v>424</v>
      </c>
      <c r="E3" t="str">
        <f t="shared" ref="E3:E66" si="1">TRIM(A3)</f>
        <v>Banca En Linea Empresa</v>
      </c>
      <c r="F3" t="str">
        <f t="shared" ref="F3:F66" si="2">TRIM(B3)</f>
        <v>rastorg3@externos.bancoestado.cl,eventosdeinternet@bancoestado.cl,ehenriq3@externos.bancoestado.cl</v>
      </c>
      <c r="G3" t="str">
        <f t="shared" ref="G3:G66" si="3">TRIM(C3)</f>
        <v>lvilla90@bancoestado.cl,jrodri21@externos.bancoestado.cl,lvalenz1@externos.bancoestado.cl,operacio@bancoestado.cl,jvasquez@bancoestado.cl,jcabrer2@bancoestado.cl,mejoracontinuage@bancoestado.cl,arodri10@externos.bancoestado.cl,harredon@externos.bancoestado.cl,mperez18@externos.bancoestado.cl,lvilla90@bancoestado.cl,aredes@bancoestado.cl,jalvare5@externos.bancoestado.cl</v>
      </c>
      <c r="H3" t="s">
        <v>503</v>
      </c>
      <c r="J3" t="str">
        <f t="shared" ref="J3:J66" si="4">CONCATENATE(H3,"('",E3,"',","'",F3,"',","'",G3,"',",5,",","'","',",0,");")</f>
        <v>INSERT INTO "orquestador"."servicio" ("servicio_nombre","servicio_para","servicio_cc","servicio_severidad","servicio_marchablancatxt","servicio_marchablanca") VALUES('Banca En Linea Empresa','rastorg3@externos.bancoestado.cl,eventosdeinternet@bancoestado.cl,ehenriq3@externos.bancoestado.cl','lvilla90@bancoestado.cl,jrodri21@externos.bancoestado.cl,lvalenz1@externos.bancoestado.cl,operacio@bancoestado.cl,jvasquez@bancoestado.cl,jcabrer2@bancoestado.cl,mejoracontinuage@bancoestado.cl,arodri10@externos.bancoestado.cl,harredon@externos.bancoestado.cl,mperez18@externos.bancoestado.cl,lvilla90@bancoestado.cl,aredes@bancoestado.cl,jalvare5@externos.bancoestado.cl',5,'',0);</v>
      </c>
    </row>
    <row r="4" spans="1:10" ht="43.2" x14ac:dyDescent="0.3">
      <c r="A4" t="s">
        <v>9</v>
      </c>
      <c r="B4" s="1" t="s">
        <v>425</v>
      </c>
      <c r="C4" s="1" t="s">
        <v>426</v>
      </c>
      <c r="E4" t="str">
        <f t="shared" si="1"/>
        <v>Nueva Banca En Linea Wily</v>
      </c>
      <c r="F4" t="str">
        <f t="shared" si="2"/>
        <v>jalvare5@externos.bancoestado.cl,mejoracontinuage@bancoestado.cl</v>
      </c>
      <c r="G4" t="str">
        <f t="shared" si="3"/>
        <v>jcabrer2@bancoestado.cl,harredon@externos.bancoestado.cl,mperez18@externos.bancoestado.cl</v>
      </c>
      <c r="H4" t="s">
        <v>503</v>
      </c>
      <c r="J4" t="str">
        <f t="shared" si="4"/>
        <v>INSERT INTO "orquestador"."servicio" ("servicio_nombre","servicio_para","servicio_cc","servicio_severidad","servicio_marchablancatxt","servicio_marchablanca") VALUES('Nueva Banca En Linea Wily','jalvare5@externos.bancoestado.cl,mejoracontinuage@bancoestado.cl','jcabrer2@bancoestado.cl,harredon@externos.bancoestado.cl,mperez18@externos.bancoestado.cl',5,'',0);</v>
      </c>
    </row>
    <row r="5" spans="1:10" ht="43.2" x14ac:dyDescent="0.3">
      <c r="A5" t="s">
        <v>10</v>
      </c>
      <c r="B5" s="1" t="s">
        <v>425</v>
      </c>
      <c r="C5" s="1" t="s">
        <v>426</v>
      </c>
      <c r="E5" t="str">
        <f t="shared" si="1"/>
        <v>Banca En Linea Wily</v>
      </c>
      <c r="F5" t="str">
        <f t="shared" si="2"/>
        <v>jalvare5@externos.bancoestado.cl,mejoracontinuage@bancoestado.cl</v>
      </c>
      <c r="G5" t="str">
        <f t="shared" si="3"/>
        <v>jcabrer2@bancoestado.cl,harredon@externos.bancoestado.cl,mperez18@externos.bancoestado.cl</v>
      </c>
      <c r="H5" t="s">
        <v>503</v>
      </c>
      <c r="J5" t="str">
        <f t="shared" si="4"/>
        <v>INSERT INTO "orquestador"."servicio" ("servicio_nombre","servicio_para","servicio_cc","servicio_severidad","servicio_marchablancatxt","servicio_marchablanca") VALUES('Banca En Linea Wily','jalvare5@externos.bancoestado.cl,mejoracontinuage@bancoestado.cl','jcabrer2@bancoestado.cl,harredon@externos.bancoestado.cl,mperez18@externos.bancoestado.cl',5,'',0);</v>
      </c>
    </row>
    <row r="6" spans="1:10" ht="86.4" x14ac:dyDescent="0.3">
      <c r="A6" t="s">
        <v>11</v>
      </c>
      <c r="B6" s="1" t="s">
        <v>427</v>
      </c>
      <c r="C6" s="1" t="s">
        <v>428</v>
      </c>
      <c r="E6" t="str">
        <f t="shared" si="1"/>
        <v>Banca En Linea</v>
      </c>
      <c r="F6" t="str">
        <f t="shared" si="2"/>
        <v>rastorg3@externos.bancoestado.cl,eventosdeinternet@bancoestado.cl,aredes@bancoestado.cl,ehenriq3@externos.bancoestado.cl</v>
      </c>
      <c r="G6" t="str">
        <f t="shared" si="3"/>
        <v>lvilla90@bancoestado.cl,jrodri21@externos.bancoestado.cl,lvalenz1@externos.bancoestado.cl,operacio@bancoestado.cl,jvasquez@bancoestado.cl,jalvarez@bancoestado.cl,rcofre@externos.bancoestado.cl,marteaga@externos.bancoestado.cl,mejoracontinuage@bancoestado.cl,mperez18@externos.bancoestado.cl,jcabrer2@bancoestado.cl</v>
      </c>
      <c r="H6" t="s">
        <v>503</v>
      </c>
      <c r="J6" t="str">
        <f t="shared" si="4"/>
        <v>INSERT INTO "orquestador"."servicio" ("servicio_nombre","servicio_para","servicio_cc","servicio_severidad","servicio_marchablancatxt","servicio_marchablanca") VALUES('Banca En Linea','rastorg3@externos.bancoestado.cl,eventosdeinternet@bancoestado.cl,aredes@bancoestado.cl,ehenriq3@externos.bancoestado.cl','lvilla90@bancoestado.cl,jrodri21@externos.bancoestado.cl,lvalenz1@externos.bancoestado.cl,operacio@bancoestado.cl,jvasquez@bancoestado.cl,jalvarez@bancoestado.cl,rcofre@externos.bancoestado.cl,marteaga@externos.bancoestado.cl,mejoracontinuage@bancoestado.cl,mperez18@externos.bancoestado.cl,jcabrer2@bancoestado.cl',5,'',0);</v>
      </c>
    </row>
    <row r="7" spans="1:10" ht="43.2" x14ac:dyDescent="0.3">
      <c r="A7" t="s">
        <v>12</v>
      </c>
      <c r="B7" s="1" t="s">
        <v>429</v>
      </c>
      <c r="C7" s="1" t="s">
        <v>426</v>
      </c>
      <c r="E7" t="str">
        <f t="shared" si="1"/>
        <v>Nueva Banca En Linea_prueba</v>
      </c>
      <c r="F7" t="str">
        <f t="shared" si="2"/>
        <v>jbravo11@externos.bancoestado.cl,cloyola2@externos.bancoestado.cl,mejoracontinuage@bancoestado.cl</v>
      </c>
      <c r="G7" t="str">
        <f t="shared" si="3"/>
        <v>jcabrer2@bancoestado.cl,harredon@externos.bancoestado.cl,mperez18@externos.bancoestado.cl</v>
      </c>
      <c r="H7" t="s">
        <v>503</v>
      </c>
      <c r="J7" t="str">
        <f t="shared" si="4"/>
        <v>INSERT INTO "orquestador"."servicio" ("servicio_nombre","servicio_para","servicio_cc","servicio_severidad","servicio_marchablancatxt","servicio_marchablanca") VALUES('Nueva Banca En Linea_prueba','jbravo11@externos.bancoestado.cl,cloyola2@externos.bancoestado.cl,mejoracontinuage@bancoestado.cl','jcabrer2@bancoestado.cl,harredon@externos.bancoestado.cl,mperez18@externos.bancoestado.cl',5,'',0);</v>
      </c>
    </row>
    <row r="8" spans="1:10" ht="43.2" x14ac:dyDescent="0.3">
      <c r="A8" t="s">
        <v>13</v>
      </c>
      <c r="B8" s="1" t="s">
        <v>429</v>
      </c>
      <c r="C8" s="1" t="s">
        <v>426</v>
      </c>
      <c r="E8" t="str">
        <f t="shared" si="1"/>
        <v>Banca En Linea_prueba</v>
      </c>
      <c r="F8" t="str">
        <f t="shared" si="2"/>
        <v>jbravo11@externos.bancoestado.cl,cloyola2@externos.bancoestado.cl,mejoracontinuage@bancoestado.cl</v>
      </c>
      <c r="G8" t="str">
        <f t="shared" si="3"/>
        <v>jcabrer2@bancoestado.cl,harredon@externos.bancoestado.cl,mperez18@externos.bancoestado.cl</v>
      </c>
      <c r="H8" t="s">
        <v>503</v>
      </c>
      <c r="J8" t="str">
        <f t="shared" si="4"/>
        <v>INSERT INTO "orquestador"."servicio" ("servicio_nombre","servicio_para","servicio_cc","servicio_severidad","servicio_marchablancatxt","servicio_marchablanca") VALUES('Banca En Linea_prueba','jbravo11@externos.bancoestado.cl,cloyola2@externos.bancoestado.cl,mejoracontinuage@bancoestado.cl','jcabrer2@bancoestado.cl,harredon@externos.bancoestado.cl,mperez18@externos.bancoestado.cl',5,'',0);</v>
      </c>
    </row>
    <row r="9" spans="1:10" ht="60" customHeight="1" x14ac:dyDescent="0.3">
      <c r="A9" t="s">
        <v>14</v>
      </c>
      <c r="B9" s="1" t="s">
        <v>430</v>
      </c>
      <c r="C9" s="1" t="s">
        <v>431</v>
      </c>
      <c r="E9" t="str">
        <f t="shared" si="1"/>
        <v>WEBSERVICE Servibanca</v>
      </c>
      <c r="F9" t="str">
        <f t="shared" si="2"/>
        <v>aredes@bancoestado.cl,eventosdeinternet@bancoestado.cl,rcofre@externos.bancoestado.cl,jalvarez@bancoestado.cl,mejoracontinuage@bancoestado.cl,marteaga@externos.bancoestado.cl,mejoracontinuage@bancoestado.cl</v>
      </c>
      <c r="G9" t="str">
        <f t="shared" si="3"/>
        <v>mperez18@externos.bancoestado.cl,jcabrer2@bancoestado.cl</v>
      </c>
      <c r="H9" t="s">
        <v>503</v>
      </c>
      <c r="J9" t="str">
        <f t="shared" si="4"/>
        <v>INSERT INTO "orquestador"."servicio" ("servicio_nombre","servicio_para","servicio_cc","servicio_severidad","servicio_marchablancatxt","servicio_marchablanca") VALUES('WEBSERVICE Servibanca','aredes@bancoestado.cl,eventosdeinternet@bancoestado.cl,rcofre@externos.bancoestado.cl,jalvarez@bancoestado.cl,mejoracontinuage@bancoestado.cl,marteaga@externos.bancoestado.cl,mejoracontinuage@bancoestado.cl','mperez18@externos.bancoestado.cl,jcabrer2@bancoestado.cl',5,'',0);</v>
      </c>
    </row>
    <row r="10" spans="1:10" ht="45" customHeight="1" x14ac:dyDescent="0.3">
      <c r="A10" t="s">
        <v>15</v>
      </c>
      <c r="B10" s="1" t="s">
        <v>432</v>
      </c>
      <c r="C10" s="1" t="s">
        <v>431</v>
      </c>
      <c r="E10" t="str">
        <f t="shared" si="1"/>
        <v>Estadisticas ENegocios</v>
      </c>
      <c r="F10" t="str">
        <f t="shared" si="2"/>
        <v>cibanez@bancoestado.cl,gestiondeeventosymonitoreo@bancoestado.cl,mejoracontinuage@bancoestado.cl</v>
      </c>
      <c r="G10" t="str">
        <f t="shared" si="3"/>
        <v>mperez18@externos.bancoestado.cl,jcabrer2@bancoestado.cl</v>
      </c>
      <c r="H10" t="s">
        <v>503</v>
      </c>
      <c r="J10" t="str">
        <f t="shared" si="4"/>
        <v>INSERT INTO "orquestador"."servicio" ("servicio_nombre","servicio_para","servicio_cc","servicio_severidad","servicio_marchablancatxt","servicio_marchablanca") VALUES('Estadisticas ENegocios','cibanez@bancoestado.cl,gestiondeeventosymonitoreo@bancoestado.cl,mejoracontinuage@bancoestado.cl','mperez18@externos.bancoestado.cl,jcabrer2@bancoestado.cl',5,'',0);</v>
      </c>
    </row>
    <row r="11" spans="1:10" ht="60" customHeight="1" x14ac:dyDescent="0.3">
      <c r="A11" t="s">
        <v>16</v>
      </c>
      <c r="B11" s="1" t="s">
        <v>433</v>
      </c>
      <c r="C11" s="1" t="s">
        <v>434</v>
      </c>
      <c r="E11" t="str">
        <f t="shared" si="1"/>
        <v>Estadisticas Emerix</v>
      </c>
      <c r="F11" t="str">
        <f t="shared" si="2"/>
        <v>pavalos@bancoestado.cl,mejoracontinuage@bancoestado.cl,ncandia@externos.bancoestado.cl,cibanez@bancoestado.cl,gestiondeeventosymonitoreo@bancoestado.cl</v>
      </c>
      <c r="G11" t="str">
        <f t="shared" si="3"/>
        <v>mperez18@externos.bancoestado.cl,jcabrer2@bancoestado.cl,lpena4@externos.bancoestado.cl,cibanez@bancoestado.cl</v>
      </c>
      <c r="H11" t="s">
        <v>503</v>
      </c>
      <c r="J11" t="str">
        <f t="shared" si="4"/>
        <v>INSERT INTO "orquestador"."servicio" ("servicio_nombre","servicio_para","servicio_cc","servicio_severidad","servicio_marchablancatxt","servicio_marchablanca") VALUES('Estadisticas Emerix','pavalos@bancoestado.cl,mejoracontinuage@bancoestado.cl,ncandia@externos.bancoestado.cl,cibanez@bancoestado.cl,gestiondeeventosymonitoreo@bancoestado.cl','mperez18@externos.bancoestado.cl,jcabrer2@bancoestado.cl,lpena4@externos.bancoestado.cl,cibanez@bancoestado.cl',5,'',0);</v>
      </c>
    </row>
    <row r="12" spans="1:10" ht="57.6" x14ac:dyDescent="0.3">
      <c r="A12" t="s">
        <v>17</v>
      </c>
      <c r="B12" s="1" t="s">
        <v>435</v>
      </c>
      <c r="C12" s="1" t="s">
        <v>436</v>
      </c>
      <c r="E12" t="str">
        <f t="shared" si="1"/>
        <v>Alto Valor</v>
      </c>
      <c r="F12" t="str">
        <f t="shared" si="2"/>
        <v>aredes@bancoestado.cl,eventosdeinternet@bancoestado.cl,rastorg3@externos.bancoestado.cl,jhenriq1@bancoestado.cl</v>
      </c>
      <c r="G12" t="str">
        <f t="shared" si="3"/>
        <v>rcofre@externos.bancoestado.cl,jalvarez@bancoestado.cl,marteaga@externos.bancoestado.cl,mejoracontinuage@bancoestado.cl,mperez18@externos.bancoestado.cl,jcabrer2@bancoestado.cl</v>
      </c>
      <c r="H12" t="s">
        <v>503</v>
      </c>
      <c r="J12" t="str">
        <f t="shared" si="4"/>
        <v>INSERT INTO "orquestador"."servicio" ("servicio_nombre","servicio_para","servicio_cc","servicio_severidad","servicio_marchablancatxt","servicio_marchablanca") VALUES('Alto Valor','aredes@bancoestado.cl,eventosdeinternet@bancoestado.cl,rastorg3@externos.bancoestado.cl,jhenriq1@bancoestado.cl','rcofre@externos.bancoestado.cl,jalvarez@bancoestado.cl,marteaga@externos.bancoestado.cl,mejoracontinuage@bancoestado.cl,mperez18@externos.bancoestado.cl,jcabrer2@bancoestado.cl',5,'',0);</v>
      </c>
    </row>
    <row r="13" spans="1:10" ht="60" customHeight="1" x14ac:dyDescent="0.3">
      <c r="A13" t="s">
        <v>18</v>
      </c>
      <c r="B13" s="1" t="s">
        <v>437</v>
      </c>
      <c r="C13" s="1" t="s">
        <v>431</v>
      </c>
      <c r="E13" t="str">
        <f t="shared" si="1"/>
        <v>Escritorio de Negocio</v>
      </c>
      <c r="F13" t="str">
        <f t="shared" si="2"/>
        <v>lmarti14@externos.bancoestado.cl,jlucero1@externos.bancoestado.cl,aguerra2@bancoestado.cl,gestiondeeventosymonitoreo@bancoestado.cl,cibanez@bancoestado.cl,mejoracontinuage@bancoestado.cl</v>
      </c>
      <c r="G13" t="str">
        <f t="shared" si="3"/>
        <v>mperez18@externos.bancoestado.cl,jcabrer2@bancoestado.cl</v>
      </c>
      <c r="H13" t="s">
        <v>503</v>
      </c>
      <c r="J13" t="str">
        <f t="shared" si="4"/>
        <v>INSERT INTO "orquestador"."servicio" ("servicio_nombre","servicio_para","servicio_cc","servicio_severidad","servicio_marchablancatxt","servicio_marchablanca") VALUES('Escritorio de Negocio','lmarti14@externos.bancoestado.cl,jlucero1@externos.bancoestado.cl,aguerra2@bancoestado.cl,gestiondeeventosymonitoreo@bancoestado.cl,cibanez@bancoestado.cl,mejoracontinuage@bancoestado.cl','mperez18@externos.bancoestado.cl,jcabrer2@bancoestado.cl',5,'',0);</v>
      </c>
    </row>
    <row r="14" spans="1:10" ht="45" customHeight="1" x14ac:dyDescent="0.3">
      <c r="A14" t="s">
        <v>19</v>
      </c>
      <c r="B14" s="1" t="s">
        <v>438</v>
      </c>
      <c r="C14" s="1" t="s">
        <v>431</v>
      </c>
      <c r="E14" t="str">
        <f t="shared" si="1"/>
        <v>Gestion de Cliente Moroso(GCM)</v>
      </c>
      <c r="F14" t="str">
        <f t="shared" si="2"/>
        <v>pavalos@bancoestado.cl,mejoracontinuage@bancoestado.cl,cibanez@bancoestado.cl,gestiondeeventosymonitoreo@bancoestado.cl</v>
      </c>
      <c r="G14" t="str">
        <f t="shared" si="3"/>
        <v>mperez18@externos.bancoestado.cl,jcabrer2@bancoestado.cl</v>
      </c>
      <c r="H14" t="s">
        <v>503</v>
      </c>
      <c r="J14" t="str">
        <f t="shared" si="4"/>
        <v>INSERT INTO "orquestador"."servicio" ("servicio_nombre","servicio_para","servicio_cc","servicio_severidad","servicio_marchablancatxt","servicio_marchablanca") VALUES('Gestion de Cliente Moroso(GCM)','pavalos@bancoestado.cl,mejoracontinuage@bancoestado.cl,cibanez@bancoestado.cl,gestiondeeventosymonitoreo@bancoestado.cl','mperez18@externos.bancoestado.cl,jcabrer2@bancoestado.cl',5,'',0);</v>
      </c>
    </row>
    <row r="15" spans="1:10" x14ac:dyDescent="0.3">
      <c r="A15" t="s">
        <v>20</v>
      </c>
      <c r="B15" s="1" t="s">
        <v>439</v>
      </c>
      <c r="C15" s="1" t="s">
        <v>440</v>
      </c>
      <c r="E15" t="str">
        <f t="shared" si="1"/>
        <v>BPM</v>
      </c>
      <c r="F15" t="str">
        <f t="shared" si="2"/>
        <v>mejoracontinuage@bancoestado.cl</v>
      </c>
      <c r="G15" t="str">
        <f t="shared" si="3"/>
        <v>mperez18@externos.bancoestado.cl,rfadul@externos.bancoestado.cl</v>
      </c>
      <c r="H15" t="s">
        <v>503</v>
      </c>
      <c r="J15" t="str">
        <f t="shared" si="4"/>
        <v>INSERT INTO "orquestador"."servicio" ("servicio_nombre","servicio_para","servicio_cc","servicio_severidad","servicio_marchablancatxt","servicio_marchablanca") VALUES('BPM','mejoracontinuage@bancoestado.cl','mperez18@externos.bancoestado.cl,rfadul@externos.bancoestado.cl',5,'',0);</v>
      </c>
    </row>
    <row r="16" spans="1:10" x14ac:dyDescent="0.3">
      <c r="A16" t="s">
        <v>21</v>
      </c>
      <c r="B16" s="1" t="s">
        <v>441</v>
      </c>
      <c r="C16" s="1" t="s">
        <v>442</v>
      </c>
      <c r="E16" t="str">
        <f t="shared" si="1"/>
        <v>Pruebas</v>
      </c>
      <c r="F16" t="str">
        <f t="shared" si="2"/>
        <v>rfadul@externos.bancoestado.cl</v>
      </c>
      <c r="G16" t="str">
        <f t="shared" si="3"/>
        <v>mperez18@externos.bancoestado.cl</v>
      </c>
      <c r="H16" t="s">
        <v>503</v>
      </c>
      <c r="J16" t="str">
        <f t="shared" si="4"/>
        <v>INSERT INTO "orquestador"."servicio" ("servicio_nombre","servicio_para","servicio_cc","servicio_severidad","servicio_marchablancatxt","servicio_marchablanca") VALUES('Pruebas','rfadul@externos.bancoestado.cl','mperez18@externos.bancoestado.cl',5,'',0);</v>
      </c>
    </row>
    <row r="17" spans="1:10" ht="43.2" x14ac:dyDescent="0.3">
      <c r="A17" t="s">
        <v>22</v>
      </c>
      <c r="B17" s="1" t="s">
        <v>443</v>
      </c>
      <c r="C17" t="s">
        <v>444</v>
      </c>
      <c r="E17" t="str">
        <f t="shared" si="1"/>
        <v>Plataforma Universal</v>
      </c>
      <c r="F17" t="str">
        <f t="shared" si="2"/>
        <v>aredes@bancoestado.cl,lvilla90@bancoestado.cl,operacio@bancoestado.cl,gestiondeeventosymonitoreo@bancoestado.cl,cibanez@bancoestado.cl;</v>
      </c>
      <c r="G17" t="str">
        <f t="shared" si="3"/>
        <v>mperez18@externos.bancoestado.cl,jcabrer2@bancoestado.cl</v>
      </c>
      <c r="H17" t="s">
        <v>503</v>
      </c>
      <c r="J17" t="str">
        <f t="shared" si="4"/>
        <v>INSERT INTO "orquestador"."servicio" ("servicio_nombre","servicio_para","servicio_cc","servicio_severidad","servicio_marchablancatxt","servicio_marchablanca") VALUES('Plataforma Universal','aredes@bancoestado.cl,lvilla90@bancoestado.cl,operacio@bancoestado.cl,gestiondeeventosymonitoreo@bancoestado.cl,cibanez@bancoestado.cl;','mperez18@externos.bancoestado.cl,jcabrer2@bancoestado.cl',5,'',0);</v>
      </c>
    </row>
    <row r="18" spans="1:10" ht="43.2" x14ac:dyDescent="0.3">
      <c r="A18" t="s">
        <v>199</v>
      </c>
      <c r="B18" s="1" t="s">
        <v>445</v>
      </c>
      <c r="C18" t="s">
        <v>444</v>
      </c>
      <c r="E18" t="str">
        <f t="shared" si="1"/>
        <v>PTCR0</v>
      </c>
      <c r="F18" t="str">
        <f t="shared" si="2"/>
        <v>amirand2@bancoestado.cl,mpalacio@bancoestado.cl,eperez6@bancoestado.cl,icruz1@bancoestado.cl,sorbenes@bancoestado.cl,nchoque@bancoestado.cl;</v>
      </c>
      <c r="G18" t="str">
        <f t="shared" si="3"/>
        <v>mperez18@externos.bancoestado.cl,jcabrer2@bancoestado.cl</v>
      </c>
      <c r="H18" t="s">
        <v>503</v>
      </c>
      <c r="J18" t="str">
        <f t="shared" si="4"/>
        <v>INSERT INTO "orquestador"."servicio" ("servicio_nombre","servicio_para","servicio_cc","servicio_severidad","servicio_marchablancatxt","servicio_marchablanca") VALUES('PTCR0','amirand2@bancoestado.cl,mpalacio@bancoestado.cl,eperez6@bancoestado.cl,icruz1@bancoestado.cl,sorbenes@bancoestado.cl,nchoque@bancoestado.cl;','mperez18@externos.bancoestado.cl,jcabrer2@bancoestado.cl',5,'',0);</v>
      </c>
    </row>
    <row r="19" spans="1:10" ht="43.2" x14ac:dyDescent="0.3">
      <c r="A19" t="s">
        <v>258</v>
      </c>
      <c r="B19" s="1" t="s">
        <v>446</v>
      </c>
      <c r="C19" t="s">
        <v>444</v>
      </c>
      <c r="E19" t="str">
        <f t="shared" si="1"/>
        <v>Integracion</v>
      </c>
      <c r="F19" t="str">
        <f t="shared" si="2"/>
        <v>amirand2@bancoestado.cl,mpalacio@bancoestado.cl,icruz1@bancoestado.cl,sorbenes@bancoestado.cl;</v>
      </c>
      <c r="G19" t="str">
        <f t="shared" si="3"/>
        <v>mperez18@externos.bancoestado.cl,jcabrer2@bancoestado.cl</v>
      </c>
      <c r="H19" t="s">
        <v>503</v>
      </c>
      <c r="J19" t="str">
        <f t="shared" si="4"/>
        <v>INSERT INTO "orquestador"."servicio" ("servicio_nombre","servicio_para","servicio_cc","servicio_severidad","servicio_marchablancatxt","servicio_marchablanca") VALUES('Integracion','amirand2@bancoestado.cl,mpalacio@bancoestado.cl,icruz1@bancoestado.cl,sorbenes@bancoestado.cl;','mperez18@externos.bancoestado.cl,jcabrer2@bancoestado.cl',5,'',0);</v>
      </c>
    </row>
    <row r="20" spans="1:10" ht="43.2" x14ac:dyDescent="0.3">
      <c r="A20" t="s">
        <v>259</v>
      </c>
      <c r="B20" s="1" t="s">
        <v>447</v>
      </c>
      <c r="C20" t="s">
        <v>444</v>
      </c>
      <c r="E20" t="str">
        <f t="shared" si="1"/>
        <v>Escritorio de Negocios</v>
      </c>
      <c r="F20" t="str">
        <f t="shared" si="2"/>
        <v>aredes@bancoestado.cl,amirand2@bancoestado.cl,mpalacio@bancoestado.cl,icruz1@bancoestado.cl,sorbenes@bancoestado.cl,nchoque@bancoestado.cl;</v>
      </c>
      <c r="G20" t="str">
        <f t="shared" si="3"/>
        <v>mperez18@externos.bancoestado.cl,jcabrer2@bancoestado.cl</v>
      </c>
      <c r="H20" t="s">
        <v>503</v>
      </c>
      <c r="J20" t="str">
        <f t="shared" si="4"/>
        <v>INSERT INTO "orquestador"."servicio" ("servicio_nombre","servicio_para","servicio_cc","servicio_severidad","servicio_marchablancatxt","servicio_marchablanca") VALUES('Escritorio de Negocios','aredes@bancoestado.cl,amirand2@bancoestado.cl,mpalacio@bancoestado.cl,icruz1@bancoestado.cl,sorbenes@bancoestado.cl,nchoque@bancoestado.cl;','mperez18@externos.bancoestado.cl,jcabrer2@bancoestado.cl',5,'',0);</v>
      </c>
    </row>
    <row r="21" spans="1:10" ht="43.2" x14ac:dyDescent="0.3">
      <c r="A21" t="s">
        <v>260</v>
      </c>
      <c r="B21" s="1" t="s">
        <v>447</v>
      </c>
      <c r="C21" t="s">
        <v>444</v>
      </c>
      <c r="E21" t="str">
        <f t="shared" si="1"/>
        <v>Escritorio de Negocios PU</v>
      </c>
      <c r="F21" t="str">
        <f t="shared" si="2"/>
        <v>aredes@bancoestado.cl,amirand2@bancoestado.cl,mpalacio@bancoestado.cl,icruz1@bancoestado.cl,sorbenes@bancoestado.cl,nchoque@bancoestado.cl;</v>
      </c>
      <c r="G21" t="str">
        <f t="shared" si="3"/>
        <v>mperez18@externos.bancoestado.cl,jcabrer2@bancoestado.cl</v>
      </c>
      <c r="H21" t="s">
        <v>503</v>
      </c>
      <c r="J21" t="str">
        <f t="shared" si="4"/>
        <v>INSERT INTO "orquestador"."servicio" ("servicio_nombre","servicio_para","servicio_cc","servicio_severidad","servicio_marchablancatxt","servicio_marchablanca") VALUES('Escritorio de Negocios PU','aredes@bancoestado.cl,amirand2@bancoestado.cl,mpalacio@bancoestado.cl,icruz1@bancoestado.cl,sorbenes@bancoestado.cl,nchoque@bancoestado.cl;','mperez18@externos.bancoestado.cl,jcabrer2@bancoestado.cl',5,'',0);</v>
      </c>
    </row>
    <row r="22" spans="1:10" ht="43.2" x14ac:dyDescent="0.3">
      <c r="A22" t="s">
        <v>261</v>
      </c>
      <c r="B22" s="1" t="s">
        <v>448</v>
      </c>
      <c r="C22" t="s">
        <v>444</v>
      </c>
      <c r="E22" t="str">
        <f t="shared" si="1"/>
        <v>Nueva Intranet</v>
      </c>
      <c r="F22" t="str">
        <f t="shared" si="2"/>
        <v>aredes@bancoestado.cl,gestiondeeventosymonitoreo@bancoestado.cl,fnavarre@bancoestado.cl;</v>
      </c>
      <c r="G22" t="str">
        <f t="shared" si="3"/>
        <v>mperez18@externos.bancoestado.cl,jcabrer2@bancoestado.cl</v>
      </c>
      <c r="H22" t="s">
        <v>503</v>
      </c>
      <c r="J22" t="str">
        <f t="shared" si="4"/>
        <v>INSERT INTO "orquestador"."servicio" ("servicio_nombre","servicio_para","servicio_cc","servicio_severidad","servicio_marchablancatxt","servicio_marchablanca") VALUES('Nueva Intranet','aredes@bancoestado.cl,gestiondeeventosymonitoreo@bancoestado.cl,fnavarre@bancoestado.cl;','mperez18@externos.bancoestado.cl,jcabrer2@bancoestado.cl',5,'',0);</v>
      </c>
    </row>
    <row r="23" spans="1:10" ht="43.2" x14ac:dyDescent="0.3">
      <c r="A23" t="s">
        <v>262</v>
      </c>
      <c r="B23" s="1" t="s">
        <v>449</v>
      </c>
      <c r="C23" t="s">
        <v>444</v>
      </c>
      <c r="E23" t="str">
        <f t="shared" si="1"/>
        <v>Antigua Intranet</v>
      </c>
      <c r="F23" t="str">
        <f t="shared" si="2"/>
        <v>aredes@bancoestado.cl,fcastera@bancoestado.cl,vpolanco@bancoestado.cl,lvilla90@bancoestado.cl,cpenaloz@@bancoestado.cl;</v>
      </c>
      <c r="G23" t="str">
        <f t="shared" si="3"/>
        <v>mperez18@externos.bancoestado.cl,jcabrer2@bancoestado.cl</v>
      </c>
      <c r="H23" t="s">
        <v>503</v>
      </c>
      <c r="J23" t="str">
        <f t="shared" si="4"/>
        <v>INSERT INTO "orquestador"."servicio" ("servicio_nombre","servicio_para","servicio_cc","servicio_severidad","servicio_marchablancatxt","servicio_marchablanca") VALUES('Antigua Intranet','aredes@bancoestado.cl,fcastera@bancoestado.cl,vpolanco@bancoestado.cl,lvilla90@bancoestado.cl,cpenaloz@@bancoestado.cl;','mperez18@externos.bancoestado.cl,jcabrer2@bancoestado.cl',5,'',0);</v>
      </c>
    </row>
    <row r="24" spans="1:10" ht="43.2" x14ac:dyDescent="0.3">
      <c r="A24" t="s">
        <v>263</v>
      </c>
      <c r="B24" s="1" t="s">
        <v>450</v>
      </c>
      <c r="C24" t="s">
        <v>444</v>
      </c>
      <c r="E24" t="str">
        <f t="shared" si="1"/>
        <v>Curse Hipotecario</v>
      </c>
      <c r="F24" t="str">
        <f t="shared" si="2"/>
        <v>aredes@bancoestado.cl,lvilla90@bancoestado.cl,epozo@externos.bancoestado.cl,rvenega4@externos.bancoestado.cl;</v>
      </c>
      <c r="G24" t="str">
        <f t="shared" si="3"/>
        <v>mperez18@externos.bancoestado.cl,jcabrer2@bancoestado.cl</v>
      </c>
      <c r="H24" t="s">
        <v>503</v>
      </c>
      <c r="J24" t="str">
        <f t="shared" si="4"/>
        <v>INSERT INTO "orquestador"."servicio" ("servicio_nombre","servicio_para","servicio_cc","servicio_severidad","servicio_marchablancatxt","servicio_marchablanca") VALUES('Curse Hipotecario','aredes@bancoestado.cl,lvilla90@bancoestado.cl,epozo@externos.bancoestado.cl,rvenega4@externos.bancoestado.cl;','mperez18@externos.bancoestado.cl,jcabrer2@bancoestado.cl',5,'',0);</v>
      </c>
    </row>
    <row r="25" spans="1:10" ht="57.6" x14ac:dyDescent="0.3">
      <c r="A25" t="s">
        <v>264</v>
      </c>
      <c r="B25" s="1" t="s">
        <v>451</v>
      </c>
      <c r="C25" t="s">
        <v>444</v>
      </c>
      <c r="E25" t="str">
        <f t="shared" si="1"/>
        <v>Emerix</v>
      </c>
      <c r="F25" t="str">
        <f t="shared" si="2"/>
        <v>aredes@bancoestado.cl,lvilla90@bancoestado.cl,pavalos@bancoestado.cl,mejoracontinuage@bancoestado.cl,ncandia@externos.bancoestado.cl,cibanez@bancoestado.cl,gestiondeeventosymonitoreo@bancoestado.cl;</v>
      </c>
      <c r="G25" t="str">
        <f t="shared" si="3"/>
        <v>mperez18@externos.bancoestado.cl,jcabrer2@bancoestado.cl</v>
      </c>
      <c r="H25" t="s">
        <v>503</v>
      </c>
      <c r="J25" t="str">
        <f t="shared" si="4"/>
        <v>INSERT INTO "orquestador"."servicio" ("servicio_nombre","servicio_para","servicio_cc","servicio_severidad","servicio_marchablancatxt","servicio_marchablanca") VALUES('Emerix','aredes@bancoestado.cl,lvilla90@bancoestado.cl,pavalos@bancoestado.cl,mejoracontinuage@bancoestado.cl,ncandia@externos.bancoestado.cl,cibanez@bancoestado.cl,gestiondeeventosymonitoreo@bancoestado.cl;','mperez18@externos.bancoestado.cl,jcabrer2@bancoestado.cl',5,'',0);</v>
      </c>
    </row>
    <row r="26" spans="1:10" ht="43.2" x14ac:dyDescent="0.3">
      <c r="A26" t="s">
        <v>265</v>
      </c>
      <c r="B26" s="1" t="s">
        <v>452</v>
      </c>
      <c r="C26" t="s">
        <v>444</v>
      </c>
      <c r="E26" t="str">
        <f t="shared" si="1"/>
        <v>Siebel</v>
      </c>
      <c r="F26" t="str">
        <f t="shared" si="2"/>
        <v>aredes@bancoestado.cl,lvilla90@bancoestado.cl,pavalos@bancoestado.cl,mejoracontinuage@bancoestado.cl,ncandia@externos.bancoestado.cl,lolguin@bancoestado.cl;</v>
      </c>
      <c r="G26" t="str">
        <f t="shared" si="3"/>
        <v>mperez18@externos.bancoestado.cl,jcabrer2@bancoestado.cl</v>
      </c>
      <c r="H26" t="s">
        <v>503</v>
      </c>
      <c r="J26" t="str">
        <f t="shared" si="4"/>
        <v>INSERT INTO "orquestador"."servicio" ("servicio_nombre","servicio_para","servicio_cc","servicio_severidad","servicio_marchablancatxt","servicio_marchablanca") VALUES('Siebel','aredes@bancoestado.cl,lvilla90@bancoestado.cl,pavalos@bancoestado.cl,mejoracontinuage@bancoestado.cl,ncandia@externos.bancoestado.cl,lolguin@bancoestado.cl;','mperez18@externos.bancoestado.cl,jcabrer2@bancoestado.cl',5,'',0);</v>
      </c>
    </row>
    <row r="27" spans="1:10" x14ac:dyDescent="0.3">
      <c r="A27" t="s">
        <v>266</v>
      </c>
      <c r="B27" s="1" t="s">
        <v>453</v>
      </c>
      <c r="C27" t="s">
        <v>444</v>
      </c>
      <c r="E27" t="str">
        <f t="shared" si="1"/>
        <v>IronPort</v>
      </c>
      <c r="F27" t="str">
        <f t="shared" si="2"/>
        <v>aredes@bancoestado.cl,lvilla90@bancoestado.cl,jhinoj90@bancoestado.cl;</v>
      </c>
      <c r="G27" t="str">
        <f t="shared" si="3"/>
        <v>mperez18@externos.bancoestado.cl,jcabrer2@bancoestado.cl</v>
      </c>
      <c r="H27" t="s">
        <v>503</v>
      </c>
      <c r="J27" t="str">
        <f t="shared" si="4"/>
        <v>INSERT INTO "orquestador"."servicio" ("servicio_nombre","servicio_para","servicio_cc","servicio_severidad","servicio_marchablancatxt","servicio_marchablanca") VALUES('IronPort','aredes@bancoestado.cl,lvilla90@bancoestado.cl,jhinoj90@bancoestado.cl;','mperez18@externos.bancoestado.cl,jcabrer2@bancoestado.cl',5,'',0);</v>
      </c>
    </row>
    <row r="28" spans="1:10" ht="72" x14ac:dyDescent="0.3">
      <c r="A28" t="s">
        <v>267</v>
      </c>
      <c r="B28" s="1" t="s">
        <v>454</v>
      </c>
      <c r="C28" t="s">
        <v>444</v>
      </c>
      <c r="E28" t="str">
        <f t="shared" si="1"/>
        <v>Bases de Datos DB2</v>
      </c>
      <c r="F28" t="str">
        <f t="shared" si="2"/>
        <v>mvergar2@bancoestado.cl,salvare4@bancoestado.cl,walarcon@bancoestado.cl,rcalvo@bancoestado.cl, panaba90@externos.bancoestado.cl, spessoa@externos.bancoestado.cl,fvenega1@externos.bancoestado.cl,bpoblet1@bancoestado.cl,cespina@externos.bancoestado.cl,opedatos@bancoestado.cl;</v>
      </c>
      <c r="G28" t="str">
        <f t="shared" si="3"/>
        <v>mperez18@externos.bancoestado.cl,jcabrer2@bancoestado.cl</v>
      </c>
      <c r="H28" t="s">
        <v>503</v>
      </c>
      <c r="J28" t="str">
        <f t="shared" si="4"/>
        <v>INSERT INTO "orquestador"."servicio" ("servicio_nombre","servicio_para","servicio_cc","servicio_severidad","servicio_marchablancatxt","servicio_marchablanca") VALUES('Bases de Datos DB2','mvergar2@bancoestado.cl,salvare4@bancoestado.cl,walarcon@bancoestado.cl,rcalvo@bancoestado.cl, panaba90@externos.bancoestado.cl, spessoa@externos.bancoestado.cl,fvenega1@externos.bancoestado.cl,bpoblet1@bancoestado.cl,cespina@externos.bancoestado.cl,opedatos@bancoestado.cl;','mperez18@externos.bancoestado.cl,jcabrer2@bancoestado.cl',5,'',0);</v>
      </c>
    </row>
    <row r="29" spans="1:10" x14ac:dyDescent="0.3">
      <c r="A29" t="s">
        <v>268</v>
      </c>
      <c r="B29" s="1" t="s">
        <v>455</v>
      </c>
      <c r="C29" t="s">
        <v>444</v>
      </c>
      <c r="E29" t="str">
        <f t="shared" si="1"/>
        <v>Bases de Datos mallas</v>
      </c>
      <c r="F29" t="str">
        <f t="shared" si="2"/>
        <v>mperez18@externos.bancoestado.cl;</v>
      </c>
      <c r="G29" t="str">
        <f t="shared" si="3"/>
        <v>mperez18@externos.bancoestado.cl,jcabrer2@bancoestado.cl</v>
      </c>
      <c r="H29" t="s">
        <v>503</v>
      </c>
      <c r="J29" t="str">
        <f t="shared" si="4"/>
        <v>INSERT INTO "orquestador"."servicio" ("servicio_nombre","servicio_para","servicio_cc","servicio_severidad","servicio_marchablancatxt","servicio_marchablanca") VALUES('Bases de Datos mallas','mperez18@externos.bancoestado.cl;','mperez18@externos.bancoestado.cl,jcabrer2@bancoestado.cl',5,'',0);</v>
      </c>
    </row>
    <row r="30" spans="1:10" ht="72" x14ac:dyDescent="0.3">
      <c r="A30" t="s">
        <v>269</v>
      </c>
      <c r="B30" s="1" t="s">
        <v>456</v>
      </c>
      <c r="C30" t="s">
        <v>444</v>
      </c>
      <c r="E30" t="str">
        <f t="shared" si="1"/>
        <v>Servicio Sendmail</v>
      </c>
      <c r="F30" t="str">
        <f t="shared" si="2"/>
        <v>jvasquez@bancoestado.cl,rserra@bancoestado.cl,operacio@bancoestado.cl, hvasquez@externos.bancoestado.cl,rvenega4@externos.bancoestado.cl,cfiguer3@bancoestado.cl,hwilson@bancoestado.cl,racosta1@bancoestado.cl,gromo@bancoestado.cl,palarco2@bancoestado.cl,jalvarez@bancoestado.cl,marteaga@externos.bancoestado.cl,jrodri21@externos.bancoestado.cl,lvalenz1@externos.bancoestado.cl;</v>
      </c>
      <c r="G30" t="str">
        <f t="shared" si="3"/>
        <v>mperez18@externos.bancoestado.cl,jcabrer2@bancoestado.cl</v>
      </c>
      <c r="H30" t="s">
        <v>503</v>
      </c>
      <c r="J30" t="str">
        <f t="shared" si="4"/>
        <v>INSERT INTO "orquestador"."servicio" ("servicio_nombre","servicio_para","servicio_cc","servicio_severidad","servicio_marchablancatxt","servicio_marchablanca") VALUES('Servicio Sendmail','jvasquez@bancoestado.cl,rserra@bancoestado.cl,operacio@bancoestado.cl, hvasquez@externos.bancoestado.cl,rvenega4@externos.bancoestado.cl,cfiguer3@bancoestado.cl,hwilson@bancoestado.cl,racosta1@bancoestado.cl,gromo@bancoestado.cl,palarco2@bancoestado.cl,jalvarez@bancoestado.cl,marteaga@externos.bancoestado.cl,jrodri21@externos.bancoestado.cl,lvalenz1@externos.bancoestado.cl;','mperez18@externos.bancoestado.cl,jcabrer2@bancoestado.cl',5,'',0);</v>
      </c>
    </row>
    <row r="31" spans="1:10" ht="43.2" x14ac:dyDescent="0.3">
      <c r="A31" t="s">
        <v>270</v>
      </c>
      <c r="B31" s="1" t="s">
        <v>457</v>
      </c>
      <c r="C31" t="s">
        <v>444</v>
      </c>
      <c r="E31" t="str">
        <f t="shared" si="1"/>
        <v>Caja Vecina</v>
      </c>
      <c r="F31" t="str">
        <f t="shared" si="2"/>
        <v>ylagos2@externos.bancoestado.cl,jkunze@bancoestado.cl,mejoracontinuage@bancoestado.cl,gestiondeeventosymonitoreo@bancoestado.cl,cibanez@bancoestado.cl;</v>
      </c>
      <c r="G31" t="str">
        <f t="shared" si="3"/>
        <v>mperez18@externos.bancoestado.cl,jcabrer2@bancoestado.cl</v>
      </c>
      <c r="H31" t="s">
        <v>503</v>
      </c>
      <c r="J31" t="str">
        <f t="shared" si="4"/>
        <v>INSERT INTO "orquestador"."servicio" ("servicio_nombre","servicio_para","servicio_cc","servicio_severidad","servicio_marchablancatxt","servicio_marchablanca") VALUES('Caja Vecina','ylagos2@externos.bancoestado.cl,jkunze@bancoestado.cl,mejoracontinuage@bancoestado.cl,gestiondeeventosymonitoreo@bancoestado.cl,cibanez@bancoestado.cl;','mperez18@externos.bancoestado.cl,jcabrer2@bancoestado.cl',5,'',0);</v>
      </c>
    </row>
    <row r="32" spans="1:10" x14ac:dyDescent="0.3">
      <c r="A32" t="s">
        <v>271</v>
      </c>
      <c r="B32" s="1" t="s">
        <v>458</v>
      </c>
      <c r="C32" t="s">
        <v>444</v>
      </c>
      <c r="E32" t="str">
        <f t="shared" si="1"/>
        <v>SRVIPA</v>
      </c>
      <c r="F32" t="str">
        <f t="shared" si="2"/>
        <v>amirand2@bancoestado.cl;</v>
      </c>
      <c r="G32" t="str">
        <f t="shared" si="3"/>
        <v>mperez18@externos.bancoestado.cl,jcabrer2@bancoestado.cl</v>
      </c>
      <c r="H32" t="s">
        <v>503</v>
      </c>
      <c r="J32" t="str">
        <f t="shared" si="4"/>
        <v>INSERT INTO "orquestador"."servicio" ("servicio_nombre","servicio_para","servicio_cc","servicio_severidad","servicio_marchablancatxt","servicio_marchablanca") VALUES('SRVIPA','amirand2@bancoestado.cl;','mperez18@externos.bancoestado.cl,jcabrer2@bancoestado.cl',5,'',0);</v>
      </c>
    </row>
    <row r="33" spans="1:10" x14ac:dyDescent="0.3">
      <c r="A33" t="s">
        <v>272</v>
      </c>
      <c r="B33" s="1" t="s">
        <v>459</v>
      </c>
      <c r="C33" t="s">
        <v>444</v>
      </c>
      <c r="E33" t="str">
        <f t="shared" si="1"/>
        <v>PINGITCAM</v>
      </c>
      <c r="F33" t="str">
        <f t="shared" si="2"/>
        <v>lmarti14@externos.bancoestado.cl,aguerra2@bancoestado.cl;</v>
      </c>
      <c r="G33" t="str">
        <f t="shared" si="3"/>
        <v>mperez18@externos.bancoestado.cl,jcabrer2@bancoestado.cl</v>
      </c>
      <c r="H33" t="s">
        <v>503</v>
      </c>
      <c r="J33" t="str">
        <f t="shared" si="4"/>
        <v>INSERT INTO "orquestador"."servicio" ("servicio_nombre","servicio_para","servicio_cc","servicio_severidad","servicio_marchablancatxt","servicio_marchablanca") VALUES('PINGITCAM','lmarti14@externos.bancoestado.cl,aguerra2@bancoestado.cl;','mperez18@externos.bancoestado.cl,jcabrer2@bancoestado.cl',5,'',0);</v>
      </c>
    </row>
    <row r="34" spans="1:10" ht="43.2" x14ac:dyDescent="0.3">
      <c r="A34" t="s">
        <v>273</v>
      </c>
      <c r="B34" s="1" t="s">
        <v>460</v>
      </c>
      <c r="C34" t="s">
        <v>444</v>
      </c>
      <c r="E34" t="str">
        <f t="shared" si="1"/>
        <v>Bases de Datos</v>
      </c>
      <c r="F34" t="str">
        <f t="shared" si="2"/>
        <v>walarcon@bancoestado.cl,mvergar2@bancoestado.cl,ctorre17@bancoestado.cl,jherrer4@bancoestado.cl,salvare4@bancoestado.cl;</v>
      </c>
      <c r="G34" t="str">
        <f t="shared" si="3"/>
        <v>mperez18@externos.bancoestado.cl,jcabrer2@bancoestado.cl</v>
      </c>
      <c r="H34" t="s">
        <v>503</v>
      </c>
      <c r="J34" t="str">
        <f t="shared" si="4"/>
        <v>INSERT INTO "orquestador"."servicio" ("servicio_nombre","servicio_para","servicio_cc","servicio_severidad","servicio_marchablancatxt","servicio_marchablanca") VALUES('Bases de Datos','walarcon@bancoestado.cl,mvergar2@bancoestado.cl,ctorre17@bancoestado.cl,jherrer4@bancoestado.cl,salvare4@bancoestado.cl;','mperez18@externos.bancoestado.cl,jcabrer2@bancoestado.cl',5,'',0);</v>
      </c>
    </row>
    <row r="35" spans="1:10" x14ac:dyDescent="0.3">
      <c r="A35" t="s">
        <v>274</v>
      </c>
      <c r="B35" s="1" t="s">
        <v>461</v>
      </c>
      <c r="C35" t="s">
        <v>444</v>
      </c>
      <c r="E35" t="str">
        <f t="shared" si="1"/>
        <v>Sitio Web Lineas 2003</v>
      </c>
      <c r="F35" t="str">
        <f t="shared" si="2"/>
        <v>aredes@bancoestado.cl,lvilla90@bancoestado.cl;</v>
      </c>
      <c r="G35" t="str">
        <f t="shared" si="3"/>
        <v>mperez18@externos.bancoestado.cl,jcabrer2@bancoestado.cl</v>
      </c>
      <c r="H35" t="s">
        <v>503</v>
      </c>
      <c r="J35" t="str">
        <f t="shared" si="4"/>
        <v>INSERT INTO "orquestador"."servicio" ("servicio_nombre","servicio_para","servicio_cc","servicio_severidad","servicio_marchablancatxt","servicio_marchablanca") VALUES('Sitio Web Lineas 2003','aredes@bancoestado.cl,lvilla90@bancoestado.cl;','mperez18@externos.bancoestado.cl,jcabrer2@bancoestado.cl',5,'',0);</v>
      </c>
    </row>
    <row r="36" spans="1:10" x14ac:dyDescent="0.3">
      <c r="A36" t="s">
        <v>275</v>
      </c>
      <c r="B36" s="1" t="s">
        <v>455</v>
      </c>
      <c r="C36" t="s">
        <v>444</v>
      </c>
      <c r="E36" t="str">
        <f t="shared" si="1"/>
        <v>Monitoreo Tivoli</v>
      </c>
      <c r="F36" t="str">
        <f t="shared" si="2"/>
        <v>mperez18@externos.bancoestado.cl;</v>
      </c>
      <c r="G36" t="str">
        <f t="shared" si="3"/>
        <v>mperez18@externos.bancoestado.cl,jcabrer2@bancoestado.cl</v>
      </c>
      <c r="H36" t="s">
        <v>503</v>
      </c>
      <c r="J36" t="str">
        <f t="shared" si="4"/>
        <v>INSERT INTO "orquestador"."servicio" ("servicio_nombre","servicio_para","servicio_cc","servicio_severidad","servicio_marchablancatxt","servicio_marchablanca") VALUES('Monitoreo Tivoli','mperez18@externos.bancoestado.cl;','mperez18@externos.bancoestado.cl,jcabrer2@bancoestado.cl',5,'',0);</v>
      </c>
    </row>
    <row r="37" spans="1:10" x14ac:dyDescent="0.3">
      <c r="A37" t="s">
        <v>200</v>
      </c>
      <c r="B37" s="1" t="s">
        <v>455</v>
      </c>
      <c r="C37" t="s">
        <v>444</v>
      </c>
      <c r="E37" t="str">
        <f t="shared" si="1"/>
        <v>No data node</v>
      </c>
      <c r="F37" t="str">
        <f t="shared" si="2"/>
        <v>mperez18@externos.bancoestado.cl;</v>
      </c>
      <c r="G37" t="str">
        <f t="shared" si="3"/>
        <v>mperez18@externos.bancoestado.cl,jcabrer2@bancoestado.cl</v>
      </c>
      <c r="H37" t="s">
        <v>503</v>
      </c>
      <c r="J37" t="str">
        <f t="shared" si="4"/>
        <v>INSERT INTO "orquestador"."servicio" ("servicio_nombre","servicio_para","servicio_cc","servicio_severidad","servicio_marchablancatxt","servicio_marchablanca") VALUES('No data node','mperez18@externos.bancoestado.cl;','mperez18@externos.bancoestado.cl,jcabrer2@bancoestado.cl',5,'',0);</v>
      </c>
    </row>
    <row r="38" spans="1:10" x14ac:dyDescent="0.3">
      <c r="A38" t="s">
        <v>69</v>
      </c>
      <c r="B38" s="1" t="s">
        <v>462</v>
      </c>
      <c r="C38" t="s">
        <v>444</v>
      </c>
      <c r="E38" t="str">
        <f t="shared" si="1"/>
        <v>Panki</v>
      </c>
      <c r="F38" t="str">
        <f t="shared" si="2"/>
        <v>fbarison@externos.bancoestado.cl,jvelasq2@externos.bancoestado.cl;</v>
      </c>
      <c r="G38" t="str">
        <f t="shared" si="3"/>
        <v>mperez18@externos.bancoestado.cl,jcabrer2@bancoestado.cl</v>
      </c>
      <c r="H38" t="s">
        <v>503</v>
      </c>
      <c r="J38" t="str">
        <f t="shared" si="4"/>
        <v>INSERT INTO "orquestador"."servicio" ("servicio_nombre","servicio_para","servicio_cc","servicio_severidad","servicio_marchablancatxt","servicio_marchablanca") VALUES('Panki','fbarison@externos.bancoestado.cl,jvelasq2@externos.bancoestado.cl;','mperez18@externos.bancoestado.cl,jcabrer2@bancoestado.cl',5,'',0);</v>
      </c>
    </row>
    <row r="39" spans="1:10" x14ac:dyDescent="0.3">
      <c r="A39" t="s">
        <v>71</v>
      </c>
      <c r="B39" s="1" t="s">
        <v>463</v>
      </c>
      <c r="C39" t="s">
        <v>444</v>
      </c>
      <c r="E39" t="str">
        <f t="shared" si="1"/>
        <v>TIEMPOEJECUCION</v>
      </c>
      <c r="F39" t="str">
        <f t="shared" si="2"/>
        <v>rfadul@externos.bancoestado.cl,mperez18@externos.bancoestado.cl;</v>
      </c>
      <c r="G39" t="str">
        <f t="shared" si="3"/>
        <v>mperez18@externos.bancoestado.cl,jcabrer2@bancoestado.cl</v>
      </c>
      <c r="H39" t="s">
        <v>503</v>
      </c>
      <c r="J39" t="str">
        <f t="shared" si="4"/>
        <v>INSERT INTO "orquestador"."servicio" ("servicio_nombre","servicio_para","servicio_cc","servicio_severidad","servicio_marchablancatxt","servicio_marchablanca") VALUES('TIEMPOEJECUCION','rfadul@externos.bancoestado.cl,mperez18@externos.bancoestado.cl;','mperez18@externos.bancoestado.cl,jcabrer2@bancoestado.cl',5,'',0);</v>
      </c>
    </row>
    <row r="40" spans="1:10" x14ac:dyDescent="0.3">
      <c r="A40" t="s">
        <v>73</v>
      </c>
      <c r="B40" s="1" t="s">
        <v>463</v>
      </c>
      <c r="C40" t="s">
        <v>444</v>
      </c>
      <c r="E40" t="str">
        <f t="shared" si="1"/>
        <v>PruebaHora</v>
      </c>
      <c r="F40" t="str">
        <f t="shared" si="2"/>
        <v>rfadul@externos.bancoestado.cl,mperez18@externos.bancoestado.cl;</v>
      </c>
      <c r="G40" t="str">
        <f t="shared" si="3"/>
        <v>mperez18@externos.bancoestado.cl,jcabrer2@bancoestado.cl</v>
      </c>
      <c r="H40" t="s">
        <v>503</v>
      </c>
      <c r="J40" t="str">
        <f t="shared" si="4"/>
        <v>INSERT INTO "orquestador"."servicio" ("servicio_nombre","servicio_para","servicio_cc","servicio_severidad","servicio_marchablancatxt","servicio_marchablanca") VALUES('PruebaHora','rfadul@externos.bancoestado.cl,mperez18@externos.bancoestado.cl;','mperez18@externos.bancoestado.cl,jcabrer2@bancoestado.cl',5,'',0);</v>
      </c>
    </row>
    <row r="41" spans="1:10" x14ac:dyDescent="0.3">
      <c r="A41" t="s">
        <v>201</v>
      </c>
      <c r="B41" s="1" t="s">
        <v>464</v>
      </c>
      <c r="C41" t="s">
        <v>444</v>
      </c>
      <c r="E41" t="str">
        <f t="shared" si="1"/>
        <v>Alto Valor</v>
      </c>
      <c r="F41" t="str">
        <f t="shared" si="2"/>
        <v>jhenriq1@bancoestado.cl,aredes@bancoestado.cl,rcofre@externos.bancoestado.cl;</v>
      </c>
      <c r="G41" t="str">
        <f t="shared" si="3"/>
        <v>mperez18@externos.bancoestado.cl,jcabrer2@bancoestado.cl</v>
      </c>
      <c r="H41" t="s">
        <v>503</v>
      </c>
      <c r="J41" t="str">
        <f t="shared" si="4"/>
        <v>INSERT INTO "orquestador"."servicio" ("servicio_nombre","servicio_para","servicio_cc","servicio_severidad","servicio_marchablancatxt","servicio_marchablanca") VALUES('Alto Valor','jhenriq1@bancoestado.cl,aredes@bancoestado.cl,rcofre@externos.bancoestado.cl;','mperez18@externos.bancoestado.cl,jcabrer2@bancoestado.cl',5,'',0);</v>
      </c>
    </row>
    <row r="42" spans="1:10" x14ac:dyDescent="0.3">
      <c r="A42" t="s">
        <v>75</v>
      </c>
      <c r="B42" s="1" t="s">
        <v>455</v>
      </c>
      <c r="C42" t="s">
        <v>444</v>
      </c>
      <c r="E42" t="str">
        <f t="shared" si="1"/>
        <v>Fraude</v>
      </c>
      <c r="F42" t="str">
        <f t="shared" si="2"/>
        <v>mperez18@externos.bancoestado.cl;</v>
      </c>
      <c r="G42" t="str">
        <f t="shared" si="3"/>
        <v>mperez18@externos.bancoestado.cl,jcabrer2@bancoestado.cl</v>
      </c>
      <c r="H42" t="s">
        <v>503</v>
      </c>
      <c r="J42" t="str">
        <f t="shared" si="4"/>
        <v>INSERT INTO "orquestador"."servicio" ("servicio_nombre","servicio_para","servicio_cc","servicio_severidad","servicio_marchablancatxt","servicio_marchablanca") VALUES('Fraude','mperez18@externos.bancoestado.cl;','mperez18@externos.bancoestado.cl,jcabrer2@bancoestado.cl',5,'',0);</v>
      </c>
    </row>
    <row r="43" spans="1:10" ht="43.2" x14ac:dyDescent="0.3">
      <c r="A43" t="s">
        <v>202</v>
      </c>
      <c r="B43" s="1" t="s">
        <v>465</v>
      </c>
      <c r="C43" t="s">
        <v>444</v>
      </c>
      <c r="E43" t="str">
        <f t="shared" si="1"/>
        <v>Consulta de Cliente_Emerix</v>
      </c>
      <c r="F43" t="str">
        <f t="shared" si="2"/>
        <v>pavalos@bancoestado.cl,mejoracontinuage@bancoestado.cl,cibanez@bancoestado.cl,gestiondeeventosymonitoreo@bancoestado.cl;</v>
      </c>
      <c r="G43" t="str">
        <f t="shared" si="3"/>
        <v>mperez18@externos.bancoestado.cl,jcabrer2@bancoestado.cl</v>
      </c>
      <c r="H43" t="s">
        <v>503</v>
      </c>
      <c r="J43" t="str">
        <f t="shared" si="4"/>
        <v>INSERT INTO "orquestador"."servicio" ("servicio_nombre","servicio_para","servicio_cc","servicio_severidad","servicio_marchablancatxt","servicio_marchablanca") VALUES('Consulta de Cliente_Emerix','pavalos@bancoestado.cl,mejoracontinuage@bancoestado.cl,cibanez@bancoestado.cl,gestiondeeventosymonitoreo@bancoestado.cl;','mperez18@externos.bancoestado.cl,jcabrer2@bancoestado.cl',5,'',0);</v>
      </c>
    </row>
    <row r="44" spans="1:10" ht="43.2" x14ac:dyDescent="0.3">
      <c r="A44" t="s">
        <v>77</v>
      </c>
      <c r="B44" s="1" t="s">
        <v>466</v>
      </c>
      <c r="C44" t="s">
        <v>444</v>
      </c>
      <c r="E44" t="str">
        <f t="shared" si="1"/>
        <v>Planning</v>
      </c>
      <c r="F44" t="str">
        <f t="shared" si="2"/>
        <v>igonzale@bancoestado.cl,vcontre1@bancoestado.cl,rastorg3@externos.bancoestado.cl,mperez18@externos.bancoestado.cl;</v>
      </c>
      <c r="G44" t="str">
        <f t="shared" si="3"/>
        <v>mperez18@externos.bancoestado.cl,jcabrer2@bancoestado.cl</v>
      </c>
      <c r="H44" t="s">
        <v>503</v>
      </c>
      <c r="J44" t="str">
        <f t="shared" si="4"/>
        <v>INSERT INTO "orquestador"."servicio" ("servicio_nombre","servicio_para","servicio_cc","servicio_severidad","servicio_marchablancatxt","servicio_marchablanca") VALUES('Planning','igonzale@bancoestado.cl,vcontre1@bancoestado.cl,rastorg3@externos.bancoestado.cl,mperez18@externos.bancoestado.cl;','mperez18@externos.bancoestado.cl,jcabrer2@bancoestado.cl',5,'',0);</v>
      </c>
    </row>
    <row r="45" spans="1:10" ht="43.2" x14ac:dyDescent="0.3">
      <c r="A45" t="s">
        <v>79</v>
      </c>
      <c r="B45" s="1" t="s">
        <v>467</v>
      </c>
      <c r="C45" t="s">
        <v>444</v>
      </c>
      <c r="E45" t="str">
        <f t="shared" si="1"/>
        <v>Wily</v>
      </c>
      <c r="F45" t="str">
        <f t="shared" si="2"/>
        <v>jalvare5@externos.bancoestado.cl,nramirez@externos.bancoestado.cl,gubilla1@externos.bancoestado.cl;</v>
      </c>
      <c r="G45" t="str">
        <f t="shared" si="3"/>
        <v>mperez18@externos.bancoestado.cl,jcabrer2@bancoestado.cl</v>
      </c>
      <c r="H45" t="s">
        <v>503</v>
      </c>
      <c r="J45" t="str">
        <f t="shared" si="4"/>
        <v>INSERT INTO "orquestador"."servicio" ("servicio_nombre","servicio_para","servicio_cc","servicio_severidad","servicio_marchablancatxt","servicio_marchablanca") VALUES('Wily','jalvare5@externos.bancoestado.cl,nramirez@externos.bancoestado.cl,gubilla1@externos.bancoestado.cl;','mperez18@externos.bancoestado.cl,jcabrer2@bancoestado.cl',5,'',0);</v>
      </c>
    </row>
    <row r="46" spans="1:10" ht="43.2" x14ac:dyDescent="0.3">
      <c r="A46" t="s">
        <v>81</v>
      </c>
      <c r="B46" s="1" t="s">
        <v>468</v>
      </c>
      <c r="C46" t="s">
        <v>444</v>
      </c>
      <c r="E46" t="str">
        <f t="shared" si="1"/>
        <v>GTEC</v>
      </c>
      <c r="F46" t="str">
        <f t="shared" si="2"/>
        <v>mpalacio@bancoestado.cl,amirand2@bancoestado.cl,sorbenes@bancoestado.cl,mpalacio@bancoestado.cl,icruz1@bancoestado.cl;</v>
      </c>
      <c r="G46" t="str">
        <f t="shared" si="3"/>
        <v>mperez18@externos.bancoestado.cl,jcabrer2@bancoestado.cl</v>
      </c>
      <c r="H46" t="s">
        <v>503</v>
      </c>
      <c r="J46" t="str">
        <f t="shared" si="4"/>
        <v>INSERT INTO "orquestador"."servicio" ("servicio_nombre","servicio_para","servicio_cc","servicio_severidad","servicio_marchablancatxt","servicio_marchablanca") VALUES('GTEC','mpalacio@bancoestado.cl,amirand2@bancoestado.cl,sorbenes@bancoestado.cl,mpalacio@bancoestado.cl,icruz1@bancoestado.cl;','mperez18@externos.bancoestado.cl,jcabrer2@bancoestado.cl',5,'',0);</v>
      </c>
    </row>
    <row r="47" spans="1:10" ht="28.8" x14ac:dyDescent="0.3">
      <c r="A47" t="s">
        <v>83</v>
      </c>
      <c r="B47" s="1" t="s">
        <v>469</v>
      </c>
      <c r="C47" t="s">
        <v>444</v>
      </c>
      <c r="E47" t="str">
        <f t="shared" si="1"/>
        <v>Splunk</v>
      </c>
      <c r="F47" t="str">
        <f t="shared" si="2"/>
        <v>mberrrue@externos.bancoestado.cl,grivera2@externos.bancoestado.cl, jcabator@externos.bancoestado.cl;</v>
      </c>
      <c r="G47" t="str">
        <f t="shared" si="3"/>
        <v>mperez18@externos.bancoestado.cl,jcabrer2@bancoestado.cl</v>
      </c>
      <c r="H47" t="s">
        <v>503</v>
      </c>
      <c r="J47" t="str">
        <f t="shared" si="4"/>
        <v>INSERT INTO "orquestador"."servicio" ("servicio_nombre","servicio_para","servicio_cc","servicio_severidad","servicio_marchablancatxt","servicio_marchablanca") VALUES('Splunk','mberrrue@externos.bancoestado.cl,grivera2@externos.bancoestado.cl, jcabator@externos.bancoestado.cl;','mperez18@externos.bancoestado.cl,jcabrer2@bancoestado.cl',5,'',0);</v>
      </c>
    </row>
    <row r="48" spans="1:10" x14ac:dyDescent="0.3">
      <c r="A48" t="s">
        <v>203</v>
      </c>
      <c r="B48" s="1" t="s">
        <v>455</v>
      </c>
      <c r="C48" t="s">
        <v>444</v>
      </c>
      <c r="E48" t="str">
        <f t="shared" si="1"/>
        <v>Servicio IDG</v>
      </c>
      <c r="F48" t="str">
        <f t="shared" si="2"/>
        <v>mperez18@externos.bancoestado.cl;</v>
      </c>
      <c r="G48" t="str">
        <f t="shared" si="3"/>
        <v>mperez18@externos.bancoestado.cl,jcabrer2@bancoestado.cl</v>
      </c>
      <c r="H48" t="s">
        <v>503</v>
      </c>
      <c r="J48" t="str">
        <f t="shared" si="4"/>
        <v>INSERT INTO "orquestador"."servicio" ("servicio_nombre","servicio_para","servicio_cc","servicio_severidad","servicio_marchablancatxt","servicio_marchablanca") VALUES('Servicio IDG','mperez18@externos.bancoestado.cl;','mperez18@externos.bancoestado.cl,jcabrer2@bancoestado.cl',5,'',0);</v>
      </c>
    </row>
    <row r="49" spans="1:10" x14ac:dyDescent="0.3">
      <c r="A49" t="s">
        <v>204</v>
      </c>
      <c r="B49" s="1" t="s">
        <v>455</v>
      </c>
      <c r="C49" t="s">
        <v>444</v>
      </c>
      <c r="E49" t="str">
        <f t="shared" si="1"/>
        <v>Servicio MOSS BI</v>
      </c>
      <c r="F49" t="str">
        <f t="shared" si="2"/>
        <v>mperez18@externos.bancoestado.cl;</v>
      </c>
      <c r="G49" t="str">
        <f t="shared" si="3"/>
        <v>mperez18@externos.bancoestado.cl,jcabrer2@bancoestado.cl</v>
      </c>
      <c r="H49" t="s">
        <v>503</v>
      </c>
      <c r="J49" t="str">
        <f t="shared" si="4"/>
        <v>INSERT INTO "orquestador"."servicio" ("servicio_nombre","servicio_para","servicio_cc","servicio_severidad","servicio_marchablancatxt","servicio_marchablanca") VALUES('Servicio MOSS BI','mperez18@externos.bancoestado.cl;','mperez18@externos.bancoestado.cl,jcabrer2@bancoestado.cl',5,'',0);</v>
      </c>
    </row>
    <row r="50" spans="1:10" x14ac:dyDescent="0.3">
      <c r="A50" t="s">
        <v>205</v>
      </c>
      <c r="B50" s="1" t="s">
        <v>470</v>
      </c>
      <c r="C50" t="s">
        <v>444</v>
      </c>
      <c r="E50" t="str">
        <f t="shared" si="1"/>
        <v>Servicio TRIAD</v>
      </c>
      <c r="F50" t="str">
        <f t="shared" si="2"/>
        <v>Mbarra92@bancoestado.cl,rgonzale@externos.bancoestado.cl;</v>
      </c>
      <c r="G50" t="str">
        <f t="shared" si="3"/>
        <v>mperez18@externos.bancoestado.cl,jcabrer2@bancoestado.cl</v>
      </c>
      <c r="H50" t="s">
        <v>503</v>
      </c>
      <c r="J50" t="str">
        <f t="shared" si="4"/>
        <v>INSERT INTO "orquestador"."servicio" ("servicio_nombre","servicio_para","servicio_cc","servicio_severidad","servicio_marchablancatxt","servicio_marchablanca") VALUES('Servicio TRIAD','Mbarra92@bancoestado.cl,rgonzale@externos.bancoestado.cl;','mperez18@externos.bancoestado.cl,jcabrer2@bancoestado.cl',5,'',0);</v>
      </c>
    </row>
    <row r="51" spans="1:10" x14ac:dyDescent="0.3">
      <c r="A51" t="s">
        <v>86</v>
      </c>
      <c r="B51" s="4" t="s">
        <v>471</v>
      </c>
      <c r="C51" t="s">
        <v>444</v>
      </c>
      <c r="E51" t="str">
        <f t="shared" si="1"/>
        <v>Prueba1</v>
      </c>
      <c r="F51" t="str">
        <f t="shared" si="2"/>
        <v>rfadul@externos.bancoestado.cl;</v>
      </c>
      <c r="G51" t="str">
        <f t="shared" si="3"/>
        <v>mperez18@externos.bancoestado.cl,jcabrer2@bancoestado.cl</v>
      </c>
      <c r="H51" t="s">
        <v>503</v>
      </c>
      <c r="J51" t="str">
        <f t="shared" si="4"/>
        <v>INSERT INTO "orquestador"."servicio" ("servicio_nombre","servicio_para","servicio_cc","servicio_severidad","servicio_marchablancatxt","servicio_marchablanca") VALUES('Prueba1','rfadul@externos.bancoestado.cl;','mperez18@externos.bancoestado.cl,jcabrer2@bancoestado.cl',5,'',0);</v>
      </c>
    </row>
    <row r="52" spans="1:10" x14ac:dyDescent="0.3">
      <c r="A52" t="s">
        <v>88</v>
      </c>
      <c r="B52" s="1" t="s">
        <v>472</v>
      </c>
      <c r="C52" t="s">
        <v>444</v>
      </c>
      <c r="E52" t="str">
        <f t="shared" si="1"/>
        <v>Facturacion</v>
      </c>
      <c r="F52" t="str">
        <f t="shared" si="2"/>
        <v>clopez2@bancoestado.cl;</v>
      </c>
      <c r="G52" t="str">
        <f t="shared" si="3"/>
        <v>mperez18@externos.bancoestado.cl,jcabrer2@bancoestado.cl</v>
      </c>
      <c r="H52" t="s">
        <v>503</v>
      </c>
      <c r="J52" t="str">
        <f t="shared" si="4"/>
        <v>INSERT INTO "orquestador"."servicio" ("servicio_nombre","servicio_para","servicio_cc","servicio_severidad","servicio_marchablancatxt","servicio_marchablanca") VALUES('Facturacion','clopez2@bancoestado.cl;','mperez18@externos.bancoestado.cl,jcabrer2@bancoestado.cl',5,'',0);</v>
      </c>
    </row>
    <row r="53" spans="1:10" x14ac:dyDescent="0.3">
      <c r="A53" t="s">
        <v>90</v>
      </c>
      <c r="B53" s="1" t="s">
        <v>455</v>
      </c>
      <c r="C53" t="s">
        <v>444</v>
      </c>
      <c r="E53" t="str">
        <f t="shared" si="1"/>
        <v>DIS_EMESERV01</v>
      </c>
      <c r="F53" t="str">
        <f t="shared" si="2"/>
        <v>mperez18@externos.bancoestado.cl;</v>
      </c>
      <c r="G53" t="str">
        <f t="shared" si="3"/>
        <v>mperez18@externos.bancoestado.cl,jcabrer2@bancoestado.cl</v>
      </c>
      <c r="H53" t="s">
        <v>503</v>
      </c>
      <c r="J53" t="str">
        <f t="shared" si="4"/>
        <v>INSERT INTO "orquestador"."servicio" ("servicio_nombre","servicio_para","servicio_cc","servicio_severidad","servicio_marchablancatxt","servicio_marchablanca") VALUES('DIS_EMESERV01','mperez18@externos.bancoestado.cl;','mperez18@externos.bancoestado.cl,jcabrer2@bancoestado.cl',5,'',0);</v>
      </c>
    </row>
    <row r="54" spans="1:10" x14ac:dyDescent="0.3">
      <c r="A54" t="s">
        <v>91</v>
      </c>
      <c r="B54" s="1" t="s">
        <v>455</v>
      </c>
      <c r="C54" t="s">
        <v>444</v>
      </c>
      <c r="E54" t="str">
        <f t="shared" si="1"/>
        <v>BATCH</v>
      </c>
      <c r="F54" t="str">
        <f t="shared" si="2"/>
        <v>mperez18@externos.bancoestado.cl;</v>
      </c>
      <c r="G54" t="str">
        <f t="shared" si="3"/>
        <v>mperez18@externos.bancoestado.cl,jcabrer2@bancoestado.cl</v>
      </c>
      <c r="H54" t="s">
        <v>503</v>
      </c>
      <c r="J54" t="str">
        <f t="shared" si="4"/>
        <v>INSERT INTO "orquestador"."servicio" ("servicio_nombre","servicio_para","servicio_cc","servicio_severidad","servicio_marchablancatxt","servicio_marchablanca") VALUES('BATCH','mperez18@externos.bancoestado.cl;','mperez18@externos.bancoestado.cl,jcabrer2@bancoestado.cl',5,'',0);</v>
      </c>
    </row>
    <row r="55" spans="1:10" ht="43.2" x14ac:dyDescent="0.3">
      <c r="A55" t="s">
        <v>206</v>
      </c>
      <c r="B55" s="1" t="s">
        <v>473</v>
      </c>
      <c r="C55" t="s">
        <v>444</v>
      </c>
      <c r="E55" t="str">
        <f t="shared" si="1"/>
        <v>IoStall Emerix</v>
      </c>
      <c r="F55" t="str">
        <f t="shared" si="2"/>
        <v>mejoracontinuage@bancoestado.cl,pavalos@bancoestado.cl,walarcon@bancostado.cl;</v>
      </c>
      <c r="G55" t="str">
        <f t="shared" si="3"/>
        <v>mperez18@externos.bancoestado.cl,jcabrer2@bancoestado.cl</v>
      </c>
      <c r="H55" t="s">
        <v>503</v>
      </c>
      <c r="J55" t="str">
        <f t="shared" si="4"/>
        <v>INSERT INTO "orquestador"."servicio" ("servicio_nombre","servicio_para","servicio_cc","servicio_severidad","servicio_marchablancatxt","servicio_marchablanca") VALUES('IoStall Emerix','mejoracontinuage@bancoestado.cl,pavalos@bancoestado.cl,walarcon@bancostado.cl;','mperez18@externos.bancoestado.cl,jcabrer2@bancoestado.cl',5,'',0);</v>
      </c>
    </row>
    <row r="56" spans="1:10" x14ac:dyDescent="0.3">
      <c r="A56" t="s">
        <v>68</v>
      </c>
      <c r="B56" s="1" t="s">
        <v>463</v>
      </c>
      <c r="C56" t="s">
        <v>444</v>
      </c>
      <c r="E56" t="str">
        <f t="shared" si="1"/>
        <v>Tivoli</v>
      </c>
      <c r="F56" t="str">
        <f t="shared" si="2"/>
        <v>rfadul@externos.bancoestado.cl,mperez18@externos.bancoestado.cl;</v>
      </c>
      <c r="G56" t="str">
        <f t="shared" si="3"/>
        <v>mperez18@externos.bancoestado.cl,jcabrer2@bancoestado.cl</v>
      </c>
      <c r="H56" t="s">
        <v>503</v>
      </c>
      <c r="J56" t="str">
        <f t="shared" si="4"/>
        <v>INSERT INTO "orquestador"."servicio" ("servicio_nombre","servicio_para","servicio_cc","servicio_severidad","servicio_marchablancatxt","servicio_marchablanca") VALUES('Tivoli','rfadul@externos.bancoestado.cl,mperez18@externos.bancoestado.cl;','mperez18@externos.bancoestado.cl,jcabrer2@bancoestado.cl',5,'',0);</v>
      </c>
    </row>
    <row r="57" spans="1:10" x14ac:dyDescent="0.3">
      <c r="A57" t="s">
        <v>207</v>
      </c>
      <c r="B57" s="1" t="s">
        <v>455</v>
      </c>
      <c r="C57" t="s">
        <v>444</v>
      </c>
      <c r="E57" t="str">
        <f t="shared" si="1"/>
        <v>Robotic Emerix</v>
      </c>
      <c r="F57" t="str">
        <f t="shared" si="2"/>
        <v>mperez18@externos.bancoestado.cl;</v>
      </c>
      <c r="G57" t="str">
        <f t="shared" si="3"/>
        <v>mperez18@externos.bancoestado.cl,jcabrer2@bancoestado.cl</v>
      </c>
      <c r="H57" t="s">
        <v>503</v>
      </c>
      <c r="J57" t="str">
        <f t="shared" si="4"/>
        <v>INSERT INTO "orquestador"."servicio" ("servicio_nombre","servicio_para","servicio_cc","servicio_severidad","servicio_marchablancatxt","servicio_marchablanca") VALUES('Robotic Emerix','mperez18@externos.bancoestado.cl;','mperez18@externos.bancoestado.cl,jcabrer2@bancoestado.cl',5,'',0);</v>
      </c>
    </row>
    <row r="58" spans="1:10" ht="72" x14ac:dyDescent="0.3">
      <c r="A58" t="s">
        <v>208</v>
      </c>
      <c r="B58" s="1" t="s">
        <v>474</v>
      </c>
      <c r="C58" t="s">
        <v>444</v>
      </c>
      <c r="E58" t="str">
        <f t="shared" si="1"/>
        <v>BPM Produccion</v>
      </c>
      <c r="F58" t="str">
        <f t="shared" si="2"/>
        <v>mpalacio@bancoestado.cl,icruz1@bancoestado.cl,sorbenes@bancoestado.cl,nchoque@bancoestado.cl,amirand2@bancoestado.cl,aguerra2@bancoestado.cl,lmarti14@externos.bancoestado.cl,jlucero1@externos.bancoestado.cl,mejoracontinuage@bancoestado.cl;</v>
      </c>
      <c r="G58" t="str">
        <f t="shared" si="3"/>
        <v>mperez18@externos.bancoestado.cl,jcabrer2@bancoestado.cl</v>
      </c>
      <c r="H58" t="s">
        <v>503</v>
      </c>
      <c r="J58" t="str">
        <f t="shared" si="4"/>
        <v>INSERT INTO "orquestador"."servicio" ("servicio_nombre","servicio_para","servicio_cc","servicio_severidad","servicio_marchablancatxt","servicio_marchablanca") VALUES('BPM Produccion','mpalacio@bancoestado.cl,icruz1@bancoestado.cl,sorbenes@bancoestado.cl,nchoque@bancoestado.cl,amirand2@bancoestado.cl,aguerra2@bancoestado.cl,lmarti14@externos.bancoestado.cl,jlucero1@externos.bancoestado.cl,mejoracontinuage@bancoestado.cl;','mperez18@externos.bancoestado.cl,jcabrer2@bancoestado.cl',5,'',0);</v>
      </c>
    </row>
    <row r="59" spans="1:10" x14ac:dyDescent="0.3">
      <c r="A59" t="s">
        <v>94</v>
      </c>
      <c r="B59" s="1" t="s">
        <v>455</v>
      </c>
      <c r="C59" t="s">
        <v>444</v>
      </c>
      <c r="E59" t="str">
        <f t="shared" si="1"/>
        <v>Pingmonbanco</v>
      </c>
      <c r="F59" t="str">
        <f t="shared" si="2"/>
        <v>mperez18@externos.bancoestado.cl;</v>
      </c>
      <c r="G59" t="str">
        <f t="shared" si="3"/>
        <v>mperez18@externos.bancoestado.cl,jcabrer2@bancoestado.cl</v>
      </c>
      <c r="H59" t="s">
        <v>503</v>
      </c>
      <c r="J59" t="str">
        <f t="shared" si="4"/>
        <v>INSERT INTO "orquestador"."servicio" ("servicio_nombre","servicio_para","servicio_cc","servicio_severidad","servicio_marchablancatxt","servicio_marchablanca") VALUES('Pingmonbanco','mperez18@externos.bancoestado.cl;','mperez18@externos.bancoestado.cl,jcabrer2@bancoestado.cl',5,'',0);</v>
      </c>
    </row>
    <row r="60" spans="1:10" ht="72" x14ac:dyDescent="0.3">
      <c r="A60" t="s">
        <v>209</v>
      </c>
      <c r="B60" s="1" t="s">
        <v>475</v>
      </c>
      <c r="C60" t="s">
        <v>444</v>
      </c>
      <c r="E60" t="str">
        <f t="shared" si="1"/>
        <v>Base de Datos SQL</v>
      </c>
      <c r="F60" t="str">
        <f t="shared" si="2"/>
        <v>salvare4@bancoestado.cl,walarcon@bancoestado.cl,jherrer4@bancoestado.cl,ctorre17@bancoestado.cl,mvergar2@bancoestado.cl,cibanez@bancoestado.cl,gestiondeeventosymonitoreo@bancoestado.cl,cespina@externos.bancoestado.cl,opedatos@bancoestado.cl,cumana1@externos.bancoestado.cl;</v>
      </c>
      <c r="G60" t="str">
        <f t="shared" si="3"/>
        <v>mperez18@externos.bancoestado.cl,jcabrer2@bancoestado.cl</v>
      </c>
      <c r="H60" t="s">
        <v>503</v>
      </c>
      <c r="J60" t="str">
        <f t="shared" si="4"/>
        <v>INSERT INTO "orquestador"."servicio" ("servicio_nombre","servicio_para","servicio_cc","servicio_severidad","servicio_marchablancatxt","servicio_marchablanca") VALUES('Base de Datos SQL','salvare4@bancoestado.cl,walarcon@bancoestado.cl,jherrer4@bancoestado.cl,ctorre17@bancoestado.cl,mvergar2@bancoestado.cl,cibanez@bancoestado.cl,gestiondeeventosymonitoreo@bancoestado.cl,cespina@externos.bancoestado.cl,opedatos@bancoestado.cl,cumana1@externos.bancoestado.cl;','mperez18@externos.bancoestado.cl,jcabrer2@bancoestado.cl',5,'',0);</v>
      </c>
    </row>
    <row r="61" spans="1:10" x14ac:dyDescent="0.3">
      <c r="A61" t="s">
        <v>210</v>
      </c>
      <c r="B61" s="1" t="s">
        <v>463</v>
      </c>
      <c r="C61" t="s">
        <v>444</v>
      </c>
      <c r="E61" t="str">
        <f t="shared" si="1"/>
        <v>Base de Datos DATAMART</v>
      </c>
      <c r="F61" t="str">
        <f t="shared" si="2"/>
        <v>rfadul@externos.bancoestado.cl,mperez18@externos.bancoestado.cl;</v>
      </c>
      <c r="G61" t="str">
        <f t="shared" si="3"/>
        <v>mperez18@externos.bancoestado.cl,jcabrer2@bancoestado.cl</v>
      </c>
      <c r="H61" t="s">
        <v>503</v>
      </c>
      <c r="J61" t="str">
        <f t="shared" si="4"/>
        <v>INSERT INTO "orquestador"."servicio" ("servicio_nombre","servicio_para","servicio_cc","servicio_severidad","servicio_marchablancatxt","servicio_marchablanca") VALUES('Base de Datos DATAMART','rfadul@externos.bancoestado.cl,mperez18@externos.bancoestado.cl;','mperez18@externos.bancoestado.cl,jcabrer2@bancoestado.cl',5,'',0);</v>
      </c>
    </row>
    <row r="62" spans="1:10" x14ac:dyDescent="0.3">
      <c r="A62" t="s">
        <v>211</v>
      </c>
      <c r="B62" s="1" t="s">
        <v>463</v>
      </c>
      <c r="C62" t="s">
        <v>444</v>
      </c>
      <c r="E62" t="str">
        <f t="shared" si="1"/>
        <v>Base de Datos LINEA</v>
      </c>
      <c r="F62" t="str">
        <f t="shared" si="2"/>
        <v>rfadul@externos.bancoestado.cl,mperez18@externos.bancoestado.cl;</v>
      </c>
      <c r="G62" t="str">
        <f t="shared" si="3"/>
        <v>mperez18@externos.bancoestado.cl,jcabrer2@bancoestado.cl</v>
      </c>
      <c r="H62" t="s">
        <v>503</v>
      </c>
      <c r="J62" t="str">
        <f t="shared" si="4"/>
        <v>INSERT INTO "orquestador"."servicio" ("servicio_nombre","servicio_para","servicio_cc","servicio_severidad","servicio_marchablancatxt","servicio_marchablanca") VALUES('Base de Datos LINEA','rfadul@externos.bancoestado.cl,mperez18@externos.bancoestado.cl;','mperez18@externos.bancoestado.cl,jcabrer2@bancoestado.cl',5,'',0);</v>
      </c>
    </row>
    <row r="63" spans="1:10" ht="43.2" x14ac:dyDescent="0.3">
      <c r="A63" t="s">
        <v>96</v>
      </c>
      <c r="B63" s="1" t="s">
        <v>457</v>
      </c>
      <c r="C63" t="s">
        <v>444</v>
      </c>
      <c r="E63" t="str">
        <f t="shared" si="1"/>
        <v>ATM</v>
      </c>
      <c r="F63" t="str">
        <f t="shared" si="2"/>
        <v>ylagos2@externos.bancoestado.cl,jkunze@bancoestado.cl,mejoracontinuage@bancoestado.cl,gestiondeeventosymonitoreo@bancoestado.cl,cibanez@bancoestado.cl;</v>
      </c>
      <c r="G63" t="str">
        <f t="shared" si="3"/>
        <v>mperez18@externos.bancoestado.cl,jcabrer2@bancoestado.cl</v>
      </c>
      <c r="H63" t="s">
        <v>503</v>
      </c>
      <c r="J63" t="str">
        <f t="shared" si="4"/>
        <v>INSERT INTO "orquestador"."servicio" ("servicio_nombre","servicio_para","servicio_cc","servicio_severidad","servicio_marchablancatxt","servicio_marchablanca") VALUES('ATM','ylagos2@externos.bancoestado.cl,jkunze@bancoestado.cl,mejoracontinuage@bancoestado.cl,gestiondeeventosymonitoreo@bancoestado.cl,cibanez@bancoestado.cl;','mperez18@externos.bancoestado.cl,jcabrer2@bancoestado.cl',5,'',0);</v>
      </c>
    </row>
    <row r="64" spans="1:10" x14ac:dyDescent="0.3">
      <c r="A64" t="s">
        <v>212</v>
      </c>
      <c r="B64" s="1" t="s">
        <v>476</v>
      </c>
      <c r="C64" t="s">
        <v>444</v>
      </c>
      <c r="E64" t="str">
        <f t="shared" si="1"/>
        <v>Estadisticas ENegocios</v>
      </c>
      <c r="F64" t="str">
        <f t="shared" si="2"/>
        <v>cibanez@bancoestado.cl,gestiondeeventosymonitoreo@bancoestado.cl;</v>
      </c>
      <c r="G64" t="str">
        <f t="shared" si="3"/>
        <v>mperez18@externos.bancoestado.cl,jcabrer2@bancoestado.cl</v>
      </c>
      <c r="H64" t="s">
        <v>503</v>
      </c>
      <c r="J64" t="str">
        <f t="shared" si="4"/>
        <v>INSERT INTO "orquestador"."servicio" ("servicio_nombre","servicio_para","servicio_cc","servicio_severidad","servicio_marchablancatxt","servicio_marchablanca") VALUES('Estadisticas ENegocios','cibanez@bancoestado.cl,gestiondeeventosymonitoreo@bancoestado.cl;','mperez18@externos.bancoestado.cl,jcabrer2@bancoestado.cl',5,'',0);</v>
      </c>
    </row>
    <row r="65" spans="1:10" ht="43.2" x14ac:dyDescent="0.3">
      <c r="A65" t="s">
        <v>213</v>
      </c>
      <c r="B65" s="1" t="s">
        <v>477</v>
      </c>
      <c r="C65" t="s">
        <v>444</v>
      </c>
      <c r="E65" t="str">
        <f t="shared" si="1"/>
        <v>Estadisticas Emerix</v>
      </c>
      <c r="F65" t="str">
        <f t="shared" si="2"/>
        <v>pavalos@bancoestado.cl,mejoracontinuage@bancoestado.cl,ncandia@externos.bancoestado.cl,cibanez@bancoestado.cl,gestiondeeventosymonitoreo@bancoestado.cl;</v>
      </c>
      <c r="G65" t="str">
        <f t="shared" si="3"/>
        <v>mperez18@externos.bancoestado.cl,jcabrer2@bancoestado.cl</v>
      </c>
      <c r="H65" t="s">
        <v>503</v>
      </c>
      <c r="J65" t="str">
        <f t="shared" si="4"/>
        <v>INSERT INTO "orquestador"."servicio" ("servicio_nombre","servicio_para","servicio_cc","servicio_severidad","servicio_marchablancatxt","servicio_marchablanca") VALUES('Estadisticas Emerix','pavalos@bancoestado.cl,mejoracontinuage@bancoestado.cl,ncandia@externos.bancoestado.cl,cibanez@bancoestado.cl,gestiondeeventosymonitoreo@bancoestado.cl;','mperez18@externos.bancoestado.cl,jcabrer2@bancoestado.cl',5,'',0);</v>
      </c>
    </row>
    <row r="66" spans="1:10" x14ac:dyDescent="0.3">
      <c r="A66" t="s">
        <v>214</v>
      </c>
      <c r="B66" s="1" t="s">
        <v>463</v>
      </c>
      <c r="C66" t="s">
        <v>444</v>
      </c>
      <c r="E66" t="str">
        <f t="shared" si="1"/>
        <v>Estadisticas Siebel</v>
      </c>
      <c r="F66" t="str">
        <f t="shared" si="2"/>
        <v>rfadul@externos.bancoestado.cl,mperez18@externos.bancoestado.cl;</v>
      </c>
      <c r="G66" t="str">
        <f t="shared" si="3"/>
        <v>mperez18@externos.bancoestado.cl,jcabrer2@bancoestado.cl</v>
      </c>
      <c r="H66" t="s">
        <v>503</v>
      </c>
      <c r="J66" t="str">
        <f t="shared" si="4"/>
        <v>INSERT INTO "orquestador"."servicio" ("servicio_nombre","servicio_para","servicio_cc","servicio_severidad","servicio_marchablancatxt","servicio_marchablanca") VALUES('Estadisticas Siebel','rfadul@externos.bancoestado.cl,mperez18@externos.bancoestado.cl;','mperez18@externos.bancoestado.cl,jcabrer2@bancoestado.cl',5,'',0);</v>
      </c>
    </row>
    <row r="67" spans="1:10" x14ac:dyDescent="0.3">
      <c r="A67" t="s">
        <v>215</v>
      </c>
      <c r="B67" s="4" t="s">
        <v>478</v>
      </c>
      <c r="C67" t="s">
        <v>444</v>
      </c>
      <c r="E67" t="str">
        <f t="shared" ref="E67:E114" si="5">TRIM(A67)</f>
        <v>Estadisticas Nueva Intranet</v>
      </c>
      <c r="F67" t="str">
        <f t="shared" ref="F67:F114" si="6">TRIM(B67)</f>
        <v>mejoracontinuage@bancoestado.cl;</v>
      </c>
      <c r="G67" t="str">
        <f t="shared" ref="G67:G114" si="7">TRIM(C67)</f>
        <v>mperez18@externos.bancoestado.cl,jcabrer2@bancoestado.cl</v>
      </c>
      <c r="H67" t="s">
        <v>503</v>
      </c>
      <c r="J67" t="str">
        <f t="shared" ref="J67:J118" si="8">CONCATENATE(H67,"('",E67,"',","'",F67,"',","'",G67,"',",5,",","'","',",0,");")</f>
        <v>INSERT INTO "orquestador"."servicio" ("servicio_nombre","servicio_para","servicio_cc","servicio_severidad","servicio_marchablancatxt","servicio_marchablanca") VALUES('Estadisticas Nueva Intranet','mejoracontinuage@bancoestado.cl;','mperez18@externos.bancoestado.cl,jcabrer2@bancoestado.cl',5,'',0);</v>
      </c>
    </row>
    <row r="68" spans="1:10" ht="57.6" x14ac:dyDescent="0.3">
      <c r="A68" t="s">
        <v>100</v>
      </c>
      <c r="B68" s="1" t="s">
        <v>479</v>
      </c>
      <c r="C68" t="s">
        <v>444</v>
      </c>
      <c r="E68" t="str">
        <f t="shared" si="5"/>
        <v>INETDATOS</v>
      </c>
      <c r="F68" t="str">
        <f t="shared" si="6"/>
        <v>cmoreno6@bancoestado.cl,igonzale@bancoestado.cl,hantic90@bancoestado.cl,jhinoj90@bancoestado.cl,mgonza92@externos.bancoestado.cl,pavend90@externos.bancoestado.cl,jherrer4@bancoestado.cl;</v>
      </c>
      <c r="G68" t="str">
        <f t="shared" si="7"/>
        <v>mperez18@externos.bancoestado.cl,jcabrer2@bancoestado.cl</v>
      </c>
      <c r="H68" t="s">
        <v>503</v>
      </c>
      <c r="J68" t="str">
        <f t="shared" si="8"/>
        <v>INSERT INTO "orquestador"."servicio" ("servicio_nombre","servicio_para","servicio_cc","servicio_severidad","servicio_marchablancatxt","servicio_marchablanca") VALUES('INETDATOS','cmoreno6@bancoestado.cl,igonzale@bancoestado.cl,hantic90@bancoestado.cl,jhinoj90@bancoestado.cl,mgonza92@externos.bancoestado.cl,pavend90@externos.bancoestado.cl,jherrer4@bancoestado.cl;','mperez18@externos.bancoestado.cl,jcabrer2@bancoestado.cl',5,'',0);</v>
      </c>
    </row>
    <row r="69" spans="1:10" x14ac:dyDescent="0.3">
      <c r="A69" t="s">
        <v>102</v>
      </c>
      <c r="B69" s="1" t="s">
        <v>480</v>
      </c>
      <c r="C69" t="s">
        <v>444</v>
      </c>
      <c r="E69" t="str">
        <f t="shared" si="5"/>
        <v>FES_BIO</v>
      </c>
      <c r="F69" t="str">
        <f t="shared" si="6"/>
        <v>lvilla90@bancoestado.cl,aredes@bancoestado.cl;</v>
      </c>
      <c r="G69" t="str">
        <f t="shared" si="7"/>
        <v>mperez18@externos.bancoestado.cl,jcabrer2@bancoestado.cl</v>
      </c>
      <c r="H69" t="s">
        <v>503</v>
      </c>
      <c r="J69" t="str">
        <f t="shared" si="8"/>
        <v>INSERT INTO "orquestador"."servicio" ("servicio_nombre","servicio_para","servicio_cc","servicio_severidad","servicio_marchablancatxt","servicio_marchablanca") VALUES('FES_BIO','lvilla90@bancoestado.cl,aredes@bancoestado.cl;','mperez18@externos.bancoestado.cl,jcabrer2@bancoestado.cl',5,'',0);</v>
      </c>
    </row>
    <row r="70" spans="1:10" ht="57.6" x14ac:dyDescent="0.3">
      <c r="A70" t="s">
        <v>216</v>
      </c>
      <c r="B70" s="1" t="s">
        <v>481</v>
      </c>
      <c r="C70" t="s">
        <v>444</v>
      </c>
      <c r="E70" t="str">
        <f t="shared" si="5"/>
        <v>Punto Verificacion Robot R1</v>
      </c>
      <c r="F70" t="str">
        <f t="shared" si="6"/>
        <v>lmarti14@externos.bancoestado.cl,jlucero1@externos.bancoestado.cl,aguerra2@bancoestado.cl,gestiondeeventosymonitoreo@bancoestado.cl,cibanez@bancoestado.cl,mejoracontinuage@bancoestado.cl;</v>
      </c>
      <c r="G70" t="str">
        <f t="shared" si="7"/>
        <v>mperez18@externos.bancoestado.cl,jcabrer2@bancoestado.cl</v>
      </c>
      <c r="H70" t="s">
        <v>503</v>
      </c>
      <c r="J70" t="str">
        <f t="shared" si="8"/>
        <v>INSERT INTO "orquestador"."servicio" ("servicio_nombre","servicio_para","servicio_cc","servicio_severidad","servicio_marchablancatxt","servicio_marchablanca") VALUES('Punto Verificacion Robot R1','lmarti14@externos.bancoestado.cl,jlucero1@externos.bancoestado.cl,aguerra2@bancoestado.cl,gestiondeeventosymonitoreo@bancoestado.cl,cibanez@bancoestado.cl,mejoracontinuage@bancoestado.cl;','mperez18@externos.bancoestado.cl,jcabrer2@bancoestado.cl',5,'',0);</v>
      </c>
    </row>
    <row r="71" spans="1:10" ht="43.2" x14ac:dyDescent="0.3">
      <c r="A71" t="s">
        <v>217</v>
      </c>
      <c r="B71" s="1" t="s">
        <v>482</v>
      </c>
      <c r="C71" t="s">
        <v>444</v>
      </c>
      <c r="E71" t="str">
        <f t="shared" si="5"/>
        <v>Punto Verificacion Robot Emerix</v>
      </c>
      <c r="F71" t="str">
        <f t="shared" si="6"/>
        <v>ncandia@externos.bancoestado.cl,pavalos@bancoestado.cl,gestiondeeventosymonitoreo@bancoestado.cl,cibanez@bancoestado.cl,mejoracontinuage@bancoestado.cl;</v>
      </c>
      <c r="G71" t="str">
        <f t="shared" si="7"/>
        <v>mperez18@externos.bancoestado.cl,jcabrer2@bancoestado.cl</v>
      </c>
      <c r="H71" t="s">
        <v>503</v>
      </c>
      <c r="J71" t="str">
        <f t="shared" si="8"/>
        <v>INSERT INTO "orquestador"."servicio" ("servicio_nombre","servicio_para","servicio_cc","servicio_severidad","servicio_marchablancatxt","servicio_marchablanca") VALUES('Punto Verificacion Robot Emerix','ncandia@externos.bancoestado.cl,pavalos@bancoestado.cl,gestiondeeventosymonitoreo@bancoestado.cl,cibanez@bancoestado.cl,mejoracontinuage@bancoestado.cl;','mperez18@externos.bancoestado.cl,jcabrer2@bancoestado.cl',5,'',0);</v>
      </c>
    </row>
    <row r="72" spans="1:10" ht="43.2" x14ac:dyDescent="0.3">
      <c r="A72" t="s">
        <v>106</v>
      </c>
      <c r="B72" s="1" t="s">
        <v>445</v>
      </c>
      <c r="C72" t="s">
        <v>444</v>
      </c>
      <c r="E72" t="str">
        <f t="shared" si="5"/>
        <v>Experian</v>
      </c>
      <c r="F72" t="str">
        <f t="shared" si="6"/>
        <v>amirand2@bancoestado.cl,mpalacio@bancoestado.cl,eperez6@bancoestado.cl,icruz1@bancoestado.cl,sorbenes@bancoestado.cl,nchoque@bancoestado.cl;</v>
      </c>
      <c r="G72" t="str">
        <f t="shared" si="7"/>
        <v>mperez18@externos.bancoestado.cl,jcabrer2@bancoestado.cl</v>
      </c>
      <c r="H72" t="s">
        <v>503</v>
      </c>
      <c r="J72" t="str">
        <f t="shared" si="8"/>
        <v>INSERT INTO "orquestador"."servicio" ("servicio_nombre","servicio_para","servicio_cc","servicio_severidad","servicio_marchablancatxt","servicio_marchablanca") VALUES('Experian','amirand2@bancoestado.cl,mpalacio@bancoestado.cl,eperez6@bancoestado.cl,icruz1@bancoestado.cl,sorbenes@bancoestado.cl,nchoque@bancoestado.cl;','mperez18@externos.bancoestado.cl,jcabrer2@bancoestado.cl',5,'',0);</v>
      </c>
    </row>
    <row r="73" spans="1:10" x14ac:dyDescent="0.3">
      <c r="A73" t="s">
        <v>107</v>
      </c>
      <c r="B73" s="4" t="s">
        <v>483</v>
      </c>
      <c r="C73" t="s">
        <v>444</v>
      </c>
      <c r="E73" t="str">
        <f t="shared" si="5"/>
        <v>JobFailed</v>
      </c>
      <c r="F73" t="str">
        <f t="shared" si="6"/>
        <v>jcabrer2@bancoestado.cl,mperez18@externos.bancoestado.cl;</v>
      </c>
      <c r="G73" t="str">
        <f t="shared" si="7"/>
        <v>mperez18@externos.bancoestado.cl,jcabrer2@bancoestado.cl</v>
      </c>
      <c r="H73" t="s">
        <v>503</v>
      </c>
      <c r="J73" t="str">
        <f t="shared" si="8"/>
        <v>INSERT INTO "orquestador"."servicio" ("servicio_nombre","servicio_para","servicio_cc","servicio_severidad","servicio_marchablancatxt","servicio_marchablanca") VALUES('JobFailed','jcabrer2@bancoestado.cl,mperez18@externos.bancoestado.cl;','mperez18@externos.bancoestado.cl,jcabrer2@bancoestado.cl',5,'',0);</v>
      </c>
    </row>
    <row r="74" spans="1:10" ht="43.2" x14ac:dyDescent="0.3">
      <c r="A74" t="s">
        <v>218</v>
      </c>
      <c r="B74" s="4" t="s">
        <v>484</v>
      </c>
      <c r="C74" t="s">
        <v>444</v>
      </c>
      <c r="E74" t="str">
        <f t="shared" si="5"/>
        <v>Monitoreo QA</v>
      </c>
      <c r="F74" t="str">
        <f t="shared" si="6"/>
        <v>jmege@externos.bancoestado.cl,ambientespreprod@bancoestado.cl,bulloa@bancoestado.cl,cespino5@externos.bancoestado.cl,ator4591@externos.bancoestado.cl,mlinares@externos.bancoestado.cl;</v>
      </c>
      <c r="G74" t="str">
        <f t="shared" si="7"/>
        <v>mperez18@externos.bancoestado.cl,jcabrer2@bancoestado.cl</v>
      </c>
      <c r="H74" t="s">
        <v>503</v>
      </c>
      <c r="J74" t="str">
        <f t="shared" si="8"/>
        <v>INSERT INTO "orquestador"."servicio" ("servicio_nombre","servicio_para","servicio_cc","servicio_severidad","servicio_marchablancatxt","servicio_marchablanca") VALUES('Monitoreo QA','jmege@externos.bancoestado.cl,ambientespreprod@bancoestado.cl,bulloa@bancoestado.cl,cespino5@externos.bancoestado.cl,ator4591@externos.bancoestado.cl,mlinares@externos.bancoestado.cl;','mperez18@externos.bancoestado.cl,jcabrer2@bancoestado.cl',5,'',0);</v>
      </c>
    </row>
    <row r="75" spans="1:10" x14ac:dyDescent="0.3">
      <c r="A75" t="s">
        <v>219</v>
      </c>
      <c r="B75" s="4" t="s">
        <v>485</v>
      </c>
      <c r="C75" t="s">
        <v>444</v>
      </c>
      <c r="E75" t="str">
        <f t="shared" si="5"/>
        <v>Trap Wily</v>
      </c>
      <c r="F75" t="str">
        <f t="shared" si="6"/>
        <v>jalvare5@externos.bancoestado.cl;</v>
      </c>
      <c r="G75" t="str">
        <f t="shared" si="7"/>
        <v>mperez18@externos.bancoestado.cl,jcabrer2@bancoestado.cl</v>
      </c>
      <c r="H75" t="s">
        <v>503</v>
      </c>
      <c r="J75" t="str">
        <f t="shared" si="8"/>
        <v>INSERT INTO "orquestador"."servicio" ("servicio_nombre","servicio_para","servicio_cc","servicio_severidad","servicio_marchablancatxt","servicio_marchablanca") VALUES('Trap Wily','jalvare5@externos.bancoestado.cl;','mperez18@externos.bancoestado.cl,jcabrer2@bancoestado.cl',5,'',0);</v>
      </c>
    </row>
    <row r="76" spans="1:10" ht="57.6" x14ac:dyDescent="0.3">
      <c r="A76" t="s">
        <v>220</v>
      </c>
      <c r="B76" s="4" t="s">
        <v>486</v>
      </c>
      <c r="C76" t="s">
        <v>444</v>
      </c>
      <c r="E76" t="str">
        <f t="shared" si="5"/>
        <v>Base de datos 2</v>
      </c>
      <c r="F76" t="str">
        <f t="shared" si="6"/>
        <v>aredes@bancoestado.cl,salvare4@bancoestado.cl,walarcon@bancoestado.cl,jherrer4@bancoestado.cl,ctorre17@bancoestado.cl,mvergar2@bancoestado.cl,cibanez@bancoestado.cl,gestiondeeventosymonitoreo@bancoestado.cl,cespina@externos.bancoestado.cl,opedatos@bancoestado.cl;</v>
      </c>
      <c r="G76" t="str">
        <f t="shared" si="7"/>
        <v>mperez18@externos.bancoestado.cl,jcabrer2@bancoestado.cl</v>
      </c>
      <c r="H76" t="s">
        <v>503</v>
      </c>
      <c r="J76" t="str">
        <f t="shared" si="8"/>
        <v>INSERT INTO "orquestador"."servicio" ("servicio_nombre","servicio_para","servicio_cc","servicio_severidad","servicio_marchablancatxt","servicio_marchablanca") VALUES('Base de datos 2','aredes@bancoestado.cl,salvare4@bancoestado.cl,walarcon@bancoestado.cl,jherrer4@bancoestado.cl,ctorre17@bancoestado.cl,mvergar2@bancoestado.cl,cibanez@bancoestado.cl,gestiondeeventosymonitoreo@bancoestado.cl,cespina@externos.bancoestado.cl,opedatos@bancoestado.cl;','mperez18@externos.bancoestado.cl,jcabrer2@bancoestado.cl',5,'',0);</v>
      </c>
    </row>
    <row r="77" spans="1:10" x14ac:dyDescent="0.3">
      <c r="A77" t="s">
        <v>112</v>
      </c>
      <c r="B77" s="4" t="s">
        <v>487</v>
      </c>
      <c r="C77" t="s">
        <v>444</v>
      </c>
      <c r="E77" t="str">
        <f t="shared" si="5"/>
        <v>Promociones</v>
      </c>
      <c r="F77" t="str">
        <f t="shared" si="6"/>
        <v>garangu1@externos.bancoestado.cl;</v>
      </c>
      <c r="G77" t="str">
        <f t="shared" si="7"/>
        <v>mperez18@externos.bancoestado.cl,jcabrer2@bancoestado.cl</v>
      </c>
      <c r="H77" t="s">
        <v>503</v>
      </c>
      <c r="J77" t="str">
        <f t="shared" si="8"/>
        <v>INSERT INTO "orquestador"."servicio" ("servicio_nombre","servicio_para","servicio_cc","servicio_severidad","servicio_marchablancatxt","servicio_marchablanca") VALUES('Promociones','garangu1@externos.bancoestado.cl;','mperez18@externos.bancoestado.cl,jcabrer2@bancoestado.cl',5,'',0);</v>
      </c>
    </row>
    <row r="78" spans="1:10" x14ac:dyDescent="0.3">
      <c r="A78" t="s">
        <v>221</v>
      </c>
      <c r="B78" s="1" t="s">
        <v>488</v>
      </c>
      <c r="C78" t="s">
        <v>444</v>
      </c>
      <c r="E78" t="str">
        <f t="shared" si="5"/>
        <v>Servicio Mayorista</v>
      </c>
      <c r="F78" t="str">
        <f t="shared" si="6"/>
        <v>aredes@bancoestado.cl;</v>
      </c>
      <c r="G78" t="str">
        <f t="shared" si="7"/>
        <v>mperez18@externos.bancoestado.cl,jcabrer2@bancoestado.cl</v>
      </c>
      <c r="H78" t="s">
        <v>503</v>
      </c>
      <c r="J78" t="str">
        <f t="shared" si="8"/>
        <v>INSERT INTO "orquestador"."servicio" ("servicio_nombre","servicio_para","servicio_cc","servicio_severidad","servicio_marchablancatxt","servicio_marchablanca") VALUES('Servicio Mayorista','aredes@bancoestado.cl;','mperez18@externos.bancoestado.cl,jcabrer2@bancoestado.cl',5,'',0);</v>
      </c>
    </row>
    <row r="79" spans="1:10" x14ac:dyDescent="0.3">
      <c r="A79" t="s">
        <v>276</v>
      </c>
      <c r="B79" s="1" t="s">
        <v>488</v>
      </c>
      <c r="C79" t="s">
        <v>444</v>
      </c>
      <c r="E79" t="str">
        <f t="shared" si="5"/>
        <v>Sitio Web Banca en Linea 2003</v>
      </c>
      <c r="F79" t="str">
        <f t="shared" si="6"/>
        <v>aredes@bancoestado.cl;</v>
      </c>
      <c r="G79" t="str">
        <f t="shared" si="7"/>
        <v>mperez18@externos.bancoestado.cl,jcabrer2@bancoestado.cl</v>
      </c>
      <c r="H79" t="s">
        <v>503</v>
      </c>
      <c r="J79" t="str">
        <f t="shared" si="8"/>
        <v>INSERT INTO "orquestador"."servicio" ("servicio_nombre","servicio_para","servicio_cc","servicio_severidad","servicio_marchablancatxt","servicio_marchablanca") VALUES('Sitio Web Banca en Linea 2003','aredes@bancoestado.cl;','mperez18@externos.bancoestado.cl,jcabrer2@bancoestado.cl',5,'',0);</v>
      </c>
    </row>
    <row r="80" spans="1:10" x14ac:dyDescent="0.3">
      <c r="A80" t="s">
        <v>277</v>
      </c>
      <c r="B80" s="1" t="s">
        <v>489</v>
      </c>
      <c r="C80" t="s">
        <v>444</v>
      </c>
      <c r="E80" t="str">
        <f t="shared" si="5"/>
        <v>Reflex</v>
      </c>
      <c r="F80" t="str">
        <f t="shared" si="6"/>
        <v>jcabrer2@bancoestado.cl;</v>
      </c>
      <c r="G80" t="str">
        <f t="shared" si="7"/>
        <v>mperez18@externos.bancoestado.cl,jcabrer2@bancoestado.cl</v>
      </c>
      <c r="H80" t="s">
        <v>503</v>
      </c>
      <c r="J80" t="str">
        <f t="shared" si="8"/>
        <v>INSERT INTO "orquestador"."servicio" ("servicio_nombre","servicio_para","servicio_cc","servicio_severidad","servicio_marchablancatxt","servicio_marchablanca") VALUES('Reflex','jcabrer2@bancoestado.cl;','mperez18@externos.bancoestado.cl,jcabrer2@bancoestado.cl',5,'',0);</v>
      </c>
    </row>
    <row r="81" spans="1:10" x14ac:dyDescent="0.3">
      <c r="A81" t="s">
        <v>278</v>
      </c>
      <c r="B81" s="1" t="s">
        <v>455</v>
      </c>
      <c r="C81" t="s">
        <v>444</v>
      </c>
      <c r="E81" t="str">
        <f t="shared" si="5"/>
        <v>Ambito Gestion</v>
      </c>
      <c r="F81" t="str">
        <f t="shared" si="6"/>
        <v>mperez18@externos.bancoestado.cl;</v>
      </c>
      <c r="G81" t="str">
        <f t="shared" si="7"/>
        <v>mperez18@externos.bancoestado.cl,jcabrer2@bancoestado.cl</v>
      </c>
      <c r="H81" t="s">
        <v>503</v>
      </c>
      <c r="J81" t="str">
        <f t="shared" si="8"/>
        <v>INSERT INTO "orquestador"."servicio" ("servicio_nombre","servicio_para","servicio_cc","servicio_severidad","servicio_marchablancatxt","servicio_marchablanca") VALUES('Ambito Gestion','mperez18@externos.bancoestado.cl;','mperez18@externos.bancoestado.cl,jcabrer2@bancoestado.cl',5,'',0);</v>
      </c>
    </row>
    <row r="82" spans="1:10" ht="43.2" x14ac:dyDescent="0.3">
      <c r="A82" t="s">
        <v>118</v>
      </c>
      <c r="B82" s="1" t="s">
        <v>490</v>
      </c>
      <c r="C82" t="s">
        <v>444</v>
      </c>
      <c r="E82" t="str">
        <f t="shared" si="5"/>
        <v>ATM_prueba</v>
      </c>
      <c r="F82" t="str">
        <f t="shared" si="6"/>
        <v>jbravo11@externos.bancoestado.cl,cloyola2@externos.bancoestado.cl,mejoracontinuage@bancoestado.cl;</v>
      </c>
      <c r="G82" t="str">
        <f t="shared" si="7"/>
        <v>mperez18@externos.bancoestado.cl,jcabrer2@bancoestado.cl</v>
      </c>
      <c r="H82" t="s">
        <v>503</v>
      </c>
      <c r="J82" t="str">
        <f t="shared" si="8"/>
        <v>INSERT INTO "orquestador"."servicio" ("servicio_nombre","servicio_para","servicio_cc","servicio_severidad","servicio_marchablancatxt","servicio_marchablanca") VALUES('ATM_prueba','jbravo11@externos.bancoestado.cl,cloyola2@externos.bancoestado.cl,mejoracontinuage@bancoestado.cl;','mperez18@externos.bancoestado.cl,jcabrer2@bancoestado.cl',5,'',0);</v>
      </c>
    </row>
    <row r="83" spans="1:10" ht="43.2" x14ac:dyDescent="0.3">
      <c r="A83" t="s">
        <v>224</v>
      </c>
      <c r="B83" s="1" t="s">
        <v>490</v>
      </c>
      <c r="C83" t="s">
        <v>444</v>
      </c>
      <c r="E83" t="str">
        <f t="shared" si="5"/>
        <v>Caja Vecina_prueba</v>
      </c>
      <c r="F83" t="str">
        <f t="shared" si="6"/>
        <v>jbravo11@externos.bancoestado.cl,cloyola2@externos.bancoestado.cl,mejoracontinuage@bancoestado.cl;</v>
      </c>
      <c r="G83" t="str">
        <f t="shared" si="7"/>
        <v>mperez18@externos.bancoestado.cl,jcabrer2@bancoestado.cl</v>
      </c>
      <c r="H83" t="s">
        <v>503</v>
      </c>
      <c r="J83" t="str">
        <f t="shared" si="8"/>
        <v>INSERT INTO "orquestador"."servicio" ("servicio_nombre","servicio_para","servicio_cc","servicio_severidad","servicio_marchablancatxt","servicio_marchablanca") VALUES('Caja Vecina_prueba','jbravo11@externos.bancoestado.cl,cloyola2@externos.bancoestado.cl,mejoracontinuage@bancoestado.cl;','mperez18@externos.bancoestado.cl,jcabrer2@bancoestado.cl',5,'',0);</v>
      </c>
    </row>
    <row r="84" spans="1:10" x14ac:dyDescent="0.3">
      <c r="A84" t="s">
        <v>225</v>
      </c>
      <c r="B84" s="1" t="s">
        <v>491</v>
      </c>
      <c r="C84" t="s">
        <v>444</v>
      </c>
      <c r="E84" t="str">
        <f t="shared" si="5"/>
        <v>Exportacion de Data a Warehouse</v>
      </c>
      <c r="F84" t="str">
        <f t="shared" si="6"/>
        <v>lpena4@externos.bancoestado.cl;</v>
      </c>
      <c r="G84" t="str">
        <f t="shared" si="7"/>
        <v>mperez18@externos.bancoestado.cl,jcabrer2@bancoestado.cl</v>
      </c>
      <c r="H84" t="s">
        <v>503</v>
      </c>
      <c r="J84" t="str">
        <f t="shared" si="8"/>
        <v>INSERT INTO "orquestador"."servicio" ("servicio_nombre","servicio_para","servicio_cc","servicio_severidad","servicio_marchablancatxt","servicio_marchablanca") VALUES('Exportacion de Data a Warehouse','lpena4@externos.bancoestado.cl;','mperez18@externos.bancoestado.cl,jcabrer2@bancoestado.cl',5,'',0);</v>
      </c>
    </row>
    <row r="85" spans="1:10" x14ac:dyDescent="0.3">
      <c r="A85" t="s">
        <v>225</v>
      </c>
      <c r="B85" s="1" t="s">
        <v>491</v>
      </c>
      <c r="C85" t="s">
        <v>444</v>
      </c>
      <c r="E85" t="str">
        <f t="shared" si="5"/>
        <v>Exportacion de Data a Warehouse</v>
      </c>
      <c r="F85" t="str">
        <f t="shared" si="6"/>
        <v>lpena4@externos.bancoestado.cl;</v>
      </c>
      <c r="G85" t="str">
        <f t="shared" si="7"/>
        <v>mperez18@externos.bancoestado.cl,jcabrer2@bancoestado.cl</v>
      </c>
      <c r="H85" t="s">
        <v>503</v>
      </c>
      <c r="J85" t="str">
        <f t="shared" si="8"/>
        <v>INSERT INTO "orquestador"."servicio" ("servicio_nombre","servicio_para","servicio_cc","servicio_severidad","servicio_marchablancatxt","servicio_marchablanca") VALUES('Exportacion de Data a Warehouse','lpena4@externos.bancoestado.cl;','mperez18@externos.bancoestado.cl,jcabrer2@bancoestado.cl',5,'',0);</v>
      </c>
    </row>
    <row r="86" spans="1:10" x14ac:dyDescent="0.3">
      <c r="A86" t="s">
        <v>279</v>
      </c>
      <c r="B86" s="1" t="s">
        <v>492</v>
      </c>
      <c r="C86" t="s">
        <v>444</v>
      </c>
      <c r="E86" t="str">
        <f t="shared" si="5"/>
        <v>Vericentre</v>
      </c>
      <c r="F86" t="str">
        <f t="shared" si="6"/>
        <v>jkunze@bancoestado.cl,ylagos2@externos.bancoestado.cl,aredes@bancoestado.cl;</v>
      </c>
      <c r="G86" t="str">
        <f t="shared" si="7"/>
        <v>mperez18@externos.bancoestado.cl,jcabrer2@bancoestado.cl</v>
      </c>
      <c r="H86" t="s">
        <v>503</v>
      </c>
      <c r="J86" t="str">
        <f t="shared" si="8"/>
        <v>INSERT INTO "orquestador"."servicio" ("servicio_nombre","servicio_para","servicio_cc","servicio_severidad","servicio_marchablancatxt","servicio_marchablanca") VALUES('Vericentre','jkunze@bancoestado.cl,ylagos2@externos.bancoestado.cl,aredes@bancoestado.cl;','mperez18@externos.bancoestado.cl,jcabrer2@bancoestado.cl',5,'',0);</v>
      </c>
    </row>
    <row r="87" spans="1:10" ht="43.2" x14ac:dyDescent="0.3">
      <c r="A87" t="s">
        <v>226</v>
      </c>
      <c r="B87" s="1" t="s">
        <v>490</v>
      </c>
      <c r="C87" t="s">
        <v>444</v>
      </c>
      <c r="E87" t="str">
        <f t="shared" si="5"/>
        <v>BL Personas_Pruebas</v>
      </c>
      <c r="F87" t="str">
        <f t="shared" si="6"/>
        <v>jbravo11@externos.bancoestado.cl,cloyola2@externos.bancoestado.cl,mejoracontinuage@bancoestado.cl;</v>
      </c>
      <c r="G87" t="str">
        <f t="shared" si="7"/>
        <v>mperez18@externos.bancoestado.cl,jcabrer2@bancoestado.cl</v>
      </c>
      <c r="H87" t="s">
        <v>503</v>
      </c>
      <c r="J87" t="str">
        <f t="shared" si="8"/>
        <v>INSERT INTO "orquestador"."servicio" ("servicio_nombre","servicio_para","servicio_cc","servicio_severidad","servicio_marchablancatxt","servicio_marchablanca") VALUES('BL Personas_Pruebas','jbravo11@externos.bancoestado.cl,cloyola2@externos.bancoestado.cl,mejoracontinuage@bancoestado.cl;','mperez18@externos.bancoestado.cl,jcabrer2@bancoestado.cl',5,'',0);</v>
      </c>
    </row>
    <row r="88" spans="1:10" ht="43.2" x14ac:dyDescent="0.3">
      <c r="A88" t="s">
        <v>227</v>
      </c>
      <c r="B88" s="1" t="s">
        <v>490</v>
      </c>
      <c r="C88" t="s">
        <v>444</v>
      </c>
      <c r="E88" t="str">
        <f t="shared" si="5"/>
        <v>NBL Personas_Pruebas</v>
      </c>
      <c r="F88" t="str">
        <f t="shared" si="6"/>
        <v>jbravo11@externos.bancoestado.cl,cloyola2@externos.bancoestado.cl,mejoracontinuage@bancoestado.cl;</v>
      </c>
      <c r="G88" t="str">
        <f t="shared" si="7"/>
        <v>mperez18@externos.bancoestado.cl,jcabrer2@bancoestado.cl</v>
      </c>
      <c r="H88" t="s">
        <v>503</v>
      </c>
      <c r="J88" t="str">
        <f t="shared" si="8"/>
        <v>INSERT INTO "orquestador"."servicio" ("servicio_nombre","servicio_para","servicio_cc","servicio_severidad","servicio_marchablancatxt","servicio_marchablanca") VALUES('NBL Personas_Pruebas','jbravo11@externos.bancoestado.cl,cloyola2@externos.bancoestado.cl,mejoracontinuage@bancoestado.cl;','mperez18@externos.bancoestado.cl,jcabrer2@bancoestado.cl',5,'',0);</v>
      </c>
    </row>
    <row r="89" spans="1:10" ht="43.2" x14ac:dyDescent="0.3">
      <c r="A89" t="s">
        <v>228</v>
      </c>
      <c r="B89" s="1" t="s">
        <v>490</v>
      </c>
      <c r="C89" t="s">
        <v>444</v>
      </c>
      <c r="E89" t="str">
        <f t="shared" si="5"/>
        <v>WEB Minorista-BL</v>
      </c>
      <c r="F89" t="str">
        <f t="shared" si="6"/>
        <v>jbravo11@externos.bancoestado.cl,cloyola2@externos.bancoestado.cl,mejoracontinuage@bancoestado.cl;</v>
      </c>
      <c r="G89" t="str">
        <f t="shared" si="7"/>
        <v>mperez18@externos.bancoestado.cl,jcabrer2@bancoestado.cl</v>
      </c>
      <c r="H89" t="s">
        <v>503</v>
      </c>
      <c r="J89" t="str">
        <f t="shared" si="8"/>
        <v>INSERT INTO "orquestador"."servicio" ("servicio_nombre","servicio_para","servicio_cc","servicio_severidad","servicio_marchablancatxt","servicio_marchablanca") VALUES('WEB Minorista-BL','jbravo11@externos.bancoestado.cl,cloyola2@externos.bancoestado.cl,mejoracontinuage@bancoestado.cl;','mperez18@externos.bancoestado.cl,jcabrer2@bancoestado.cl',5,'',0);</v>
      </c>
    </row>
    <row r="90" spans="1:10" ht="43.2" x14ac:dyDescent="0.3">
      <c r="A90" t="s">
        <v>229</v>
      </c>
      <c r="B90" s="1" t="s">
        <v>490</v>
      </c>
      <c r="C90" t="s">
        <v>444</v>
      </c>
      <c r="E90" t="str">
        <f t="shared" si="5"/>
        <v>WEB Minorista-NBL</v>
      </c>
      <c r="F90" t="str">
        <f t="shared" si="6"/>
        <v>jbravo11@externos.bancoestado.cl,cloyola2@externos.bancoestado.cl,mejoracontinuage@bancoestado.cl;</v>
      </c>
      <c r="G90" t="str">
        <f t="shared" si="7"/>
        <v>mperez18@externos.bancoestado.cl,jcabrer2@bancoestado.cl</v>
      </c>
      <c r="H90" t="s">
        <v>503</v>
      </c>
      <c r="J90" t="str">
        <f t="shared" si="8"/>
        <v>INSERT INTO "orquestador"."servicio" ("servicio_nombre","servicio_para","servicio_cc","servicio_severidad","servicio_marchablancatxt","servicio_marchablanca") VALUES('WEB Minorista-NBL','jbravo11@externos.bancoestado.cl,cloyola2@externos.bancoestado.cl,mejoracontinuage@bancoestado.cl;','mperez18@externos.bancoestado.cl,jcabrer2@bancoestado.cl',5,'',0);</v>
      </c>
    </row>
    <row r="91" spans="1:10" ht="43.2" x14ac:dyDescent="0.3">
      <c r="A91" t="s">
        <v>123</v>
      </c>
      <c r="B91" s="1" t="s">
        <v>490</v>
      </c>
      <c r="C91" t="s">
        <v>444</v>
      </c>
      <c r="E91" t="str">
        <f t="shared" si="5"/>
        <v>NBL_Wily_Pruebas</v>
      </c>
      <c r="F91" t="str">
        <f t="shared" si="6"/>
        <v>jbravo11@externos.bancoestado.cl,cloyola2@externos.bancoestado.cl,mejoracontinuage@bancoestado.cl;</v>
      </c>
      <c r="G91" t="str">
        <f t="shared" si="7"/>
        <v>mperez18@externos.bancoestado.cl,jcabrer2@bancoestado.cl</v>
      </c>
      <c r="H91" t="s">
        <v>503</v>
      </c>
      <c r="J91" t="str">
        <f t="shared" si="8"/>
        <v>INSERT INTO "orquestador"."servicio" ("servicio_nombre","servicio_para","servicio_cc","servicio_severidad","servicio_marchablancatxt","servicio_marchablanca") VALUES('NBL_Wily_Pruebas','jbravo11@externos.bancoestado.cl,cloyola2@externos.bancoestado.cl,mejoracontinuage@bancoestado.cl;','mperez18@externos.bancoestado.cl,jcabrer2@bancoestado.cl',5,'',0);</v>
      </c>
    </row>
    <row r="92" spans="1:10" x14ac:dyDescent="0.3">
      <c r="A92" t="s">
        <v>124</v>
      </c>
      <c r="B92" s="4" t="s">
        <v>483</v>
      </c>
      <c r="C92" t="s">
        <v>444</v>
      </c>
      <c r="E92" t="str">
        <f t="shared" si="5"/>
        <v>TEALEAF</v>
      </c>
      <c r="F92" t="str">
        <f t="shared" si="6"/>
        <v>jcabrer2@bancoestado.cl,mperez18@externos.bancoestado.cl;</v>
      </c>
      <c r="G92" t="str">
        <f t="shared" si="7"/>
        <v>mperez18@externos.bancoestado.cl,jcabrer2@bancoestado.cl</v>
      </c>
      <c r="H92" t="s">
        <v>503</v>
      </c>
      <c r="J92" t="str">
        <f t="shared" si="8"/>
        <v>INSERT INTO "orquestador"."servicio" ("servicio_nombre","servicio_para","servicio_cc","servicio_severidad","servicio_marchablancatxt","servicio_marchablanca") VALUES('TEALEAF','jcabrer2@bancoestado.cl,mperez18@externos.bancoestado.cl;','mperez18@externos.bancoestado.cl,jcabrer2@bancoestado.cl',5,'',0);</v>
      </c>
    </row>
    <row r="93" spans="1:10" ht="43.2" x14ac:dyDescent="0.3">
      <c r="A93" t="s">
        <v>125</v>
      </c>
      <c r="B93" s="1" t="s">
        <v>493</v>
      </c>
      <c r="C93" t="s">
        <v>444</v>
      </c>
      <c r="E93" t="str">
        <f t="shared" si="5"/>
        <v>OWP</v>
      </c>
      <c r="F93" t="str">
        <f t="shared" si="6"/>
        <v>aredes@bancoestado.cl,dhorna@externos.bancoestado.cl,cgajar90@externos.bancoestado.cl,lpalom90@externos.bancoestado.cl;</v>
      </c>
      <c r="G93" t="str">
        <f t="shared" si="7"/>
        <v>mperez18@externos.bancoestado.cl,jcabrer2@bancoestado.cl</v>
      </c>
      <c r="H93" t="s">
        <v>503</v>
      </c>
      <c r="J93" t="str">
        <f t="shared" si="8"/>
        <v>INSERT INTO "orquestador"."servicio" ("servicio_nombre","servicio_para","servicio_cc","servicio_severidad","servicio_marchablancatxt","servicio_marchablanca") VALUES('OWP','aredes@bancoestado.cl,dhorna@externos.bancoestado.cl,cgajar90@externos.bancoestado.cl,lpalom90@externos.bancoestado.cl;','mperez18@externos.bancoestado.cl,jcabrer2@bancoestado.cl',5,'',0);</v>
      </c>
    </row>
    <row r="94" spans="1:10" ht="43.2" x14ac:dyDescent="0.3">
      <c r="A94" t="s">
        <v>230</v>
      </c>
      <c r="B94" s="1" t="s">
        <v>482</v>
      </c>
      <c r="C94" t="s">
        <v>444</v>
      </c>
      <c r="E94" t="str">
        <f t="shared" si="5"/>
        <v>PING ROBOT EMERIX</v>
      </c>
      <c r="F94" t="str">
        <f t="shared" si="6"/>
        <v>ncandia@externos.bancoestado.cl,pavalos@bancoestado.cl,gestiondeeventosymonitoreo@bancoestado.cl,cibanez@bancoestado.cl,mejoracontinuage@bancoestado.cl;</v>
      </c>
      <c r="G94" t="str">
        <f t="shared" si="7"/>
        <v>mperez18@externos.bancoestado.cl,jcabrer2@bancoestado.cl</v>
      </c>
      <c r="H94" t="s">
        <v>503</v>
      </c>
      <c r="J94" t="str">
        <f t="shared" si="8"/>
        <v>INSERT INTO "orquestador"."servicio" ("servicio_nombre","servicio_para","servicio_cc","servicio_severidad","servicio_marchablancatxt","servicio_marchablanca") VALUES('PING ROBOT EMERIX','ncandia@externos.bancoestado.cl,pavalos@bancoestado.cl,gestiondeeventosymonitoreo@bancoestado.cl,cibanez@bancoestado.cl,mejoracontinuage@bancoestado.cl;','mperez18@externos.bancoestado.cl,jcabrer2@bancoestado.cl',5,'',0);</v>
      </c>
    </row>
    <row r="95" spans="1:10" ht="57.6" x14ac:dyDescent="0.3">
      <c r="A95" t="s">
        <v>231</v>
      </c>
      <c r="B95" s="1" t="s">
        <v>481</v>
      </c>
      <c r="C95" t="s">
        <v>444</v>
      </c>
      <c r="E95" t="str">
        <f t="shared" si="5"/>
        <v>PING ROBOT R1</v>
      </c>
      <c r="F95" t="str">
        <f t="shared" si="6"/>
        <v>lmarti14@externos.bancoestado.cl,jlucero1@externos.bancoestado.cl,aguerra2@bancoestado.cl,gestiondeeventosymonitoreo@bancoestado.cl,cibanez@bancoestado.cl,mejoracontinuage@bancoestado.cl;</v>
      </c>
      <c r="G95" t="str">
        <f t="shared" si="7"/>
        <v>mperez18@externos.bancoestado.cl,jcabrer2@bancoestado.cl</v>
      </c>
      <c r="H95" t="s">
        <v>503</v>
      </c>
      <c r="J95" t="str">
        <f t="shared" si="8"/>
        <v>INSERT INTO "orquestador"."servicio" ("servicio_nombre","servicio_para","servicio_cc","servicio_severidad","servicio_marchablancatxt","servicio_marchablanca") VALUES('PING ROBOT R1','lmarti14@externos.bancoestado.cl,jlucero1@externos.bancoestado.cl,aguerra2@bancoestado.cl,gestiondeeventosymonitoreo@bancoestado.cl,cibanez@bancoestado.cl,mejoracontinuage@bancoestado.cl;','mperez18@externos.bancoestado.cl,jcabrer2@bancoestado.cl',5,'',0);</v>
      </c>
    </row>
    <row r="96" spans="1:10" x14ac:dyDescent="0.3">
      <c r="A96" t="s">
        <v>232</v>
      </c>
      <c r="B96" s="4" t="s">
        <v>478</v>
      </c>
      <c r="C96" t="s">
        <v>444</v>
      </c>
      <c r="E96" t="str">
        <f t="shared" si="5"/>
        <v>Estadisticas Base de datos</v>
      </c>
      <c r="F96" t="str">
        <f t="shared" si="6"/>
        <v>mejoracontinuage@bancoestado.cl;</v>
      </c>
      <c r="G96" t="str">
        <f t="shared" si="7"/>
        <v>mperez18@externos.bancoestado.cl,jcabrer2@bancoestado.cl</v>
      </c>
      <c r="H96" t="s">
        <v>503</v>
      </c>
      <c r="J96" t="str">
        <f t="shared" si="8"/>
        <v>INSERT INTO "orquestador"."servicio" ("servicio_nombre","servicio_para","servicio_cc","servicio_severidad","servicio_marchablancatxt","servicio_marchablanca") VALUES('Estadisticas Base de datos','mejoracontinuage@bancoestado.cl;','mperez18@externos.bancoestado.cl,jcabrer2@bancoestado.cl',5,'',0);</v>
      </c>
    </row>
    <row r="97" spans="1:10" x14ac:dyDescent="0.3">
      <c r="A97" t="s">
        <v>233</v>
      </c>
      <c r="B97" s="1" t="s">
        <v>463</v>
      </c>
      <c r="C97" t="s">
        <v>444</v>
      </c>
      <c r="E97" t="str">
        <f t="shared" si="5"/>
        <v>Pruebas Robots</v>
      </c>
      <c r="F97" t="str">
        <f t="shared" si="6"/>
        <v>rfadul@externos.bancoestado.cl,mperez18@externos.bancoestado.cl;</v>
      </c>
      <c r="G97" t="str">
        <f t="shared" si="7"/>
        <v>mperez18@externos.bancoestado.cl,jcabrer2@bancoestado.cl</v>
      </c>
      <c r="H97" t="s">
        <v>503</v>
      </c>
      <c r="J97" t="str">
        <f t="shared" si="8"/>
        <v>INSERT INTO "orquestador"."servicio" ("servicio_nombre","servicio_para","servicio_cc","servicio_severidad","servicio_marchablancatxt","servicio_marchablanca") VALUES('Pruebas Robots','rfadul@externos.bancoestado.cl,mperez18@externos.bancoestado.cl;','mperez18@externos.bancoestado.cl,jcabrer2@bancoestado.cl',5,'',0);</v>
      </c>
    </row>
    <row r="98" spans="1:10" x14ac:dyDescent="0.3">
      <c r="A98" t="s">
        <v>234</v>
      </c>
      <c r="B98" s="1" t="s">
        <v>463</v>
      </c>
      <c r="C98" t="s">
        <v>444</v>
      </c>
      <c r="E98" t="str">
        <f t="shared" si="5"/>
        <v>Estadisticas AIC</v>
      </c>
      <c r="F98" t="str">
        <f t="shared" si="6"/>
        <v>rfadul@externos.bancoestado.cl,mperez18@externos.bancoestado.cl;</v>
      </c>
      <c r="G98" t="str">
        <f t="shared" si="7"/>
        <v>mperez18@externos.bancoestado.cl,jcabrer2@bancoestado.cl</v>
      </c>
      <c r="H98" t="s">
        <v>503</v>
      </c>
      <c r="J98" t="str">
        <f t="shared" si="8"/>
        <v>INSERT INTO "orquestador"."servicio" ("servicio_nombre","servicio_para","servicio_cc","servicio_severidad","servicio_marchablancatxt","servicio_marchablanca") VALUES('Estadisticas AIC','rfadul@externos.bancoestado.cl,mperez18@externos.bancoestado.cl;','mperez18@externos.bancoestado.cl,jcabrer2@bancoestado.cl',5,'',0);</v>
      </c>
    </row>
    <row r="99" spans="1:10" ht="57.6" x14ac:dyDescent="0.3">
      <c r="A99" t="s">
        <v>128</v>
      </c>
      <c r="B99" s="4" t="s">
        <v>494</v>
      </c>
      <c r="C99" t="s">
        <v>444</v>
      </c>
      <c r="E99" t="str">
        <f t="shared" si="5"/>
        <v>AIC</v>
      </c>
      <c r="F99" t="str">
        <f t="shared" si="6"/>
        <v>pavalos@bancoestado.cl,ncandia@externos.bancoestado.cl,fsaaved4@bancoestado.cl,gestiondeeventosymonitoreo@bancoestado.cl,cfiguer3@bancoestado.cl,palarco2@bancoestado.cl,lvilla90@bancoestado.cl,aredes@bancoestado.cl,mejoracontinuage@bancoestado.cl;</v>
      </c>
      <c r="G99" t="str">
        <f t="shared" si="7"/>
        <v>mperez18@externos.bancoestado.cl,jcabrer2@bancoestado.cl</v>
      </c>
      <c r="H99" t="s">
        <v>503</v>
      </c>
      <c r="J99" t="str">
        <f t="shared" si="8"/>
        <v>INSERT INTO "orquestador"."servicio" ("servicio_nombre","servicio_para","servicio_cc","servicio_severidad","servicio_marchablancatxt","servicio_marchablanca") VALUES('AIC','pavalos@bancoestado.cl,ncandia@externos.bancoestado.cl,fsaaved4@bancoestado.cl,gestiondeeventosymonitoreo@bancoestado.cl,cfiguer3@bancoestado.cl,palarco2@bancoestado.cl,lvilla90@bancoestado.cl,aredes@bancoestado.cl,mejoracontinuage@bancoestado.cl;','mperez18@externos.bancoestado.cl,jcabrer2@bancoestado.cl',5,'',0);</v>
      </c>
    </row>
    <row r="100" spans="1:10" ht="43.2" x14ac:dyDescent="0.3">
      <c r="A100" t="s">
        <v>130</v>
      </c>
      <c r="B100" s="4" t="s">
        <v>495</v>
      </c>
      <c r="C100" t="s">
        <v>444</v>
      </c>
      <c r="E100" t="str">
        <f t="shared" si="5"/>
        <v>Siebel8</v>
      </c>
      <c r="F100" t="str">
        <f t="shared" si="6"/>
        <v>pavalos@bancoestado.cl,ncandia@externos.bancoestado.cl,lolguin@bancoestado.cl,aredes@bancoestado.cl,lvilla90@bancoestado.cl,mejoracontinuage@bancoestado.cl,gestiondeeventosymonitoreo@bancoestado.cl,cibanez@bancoestado.cl;</v>
      </c>
      <c r="G100" t="str">
        <f t="shared" si="7"/>
        <v>mperez18@externos.bancoestado.cl,jcabrer2@bancoestado.cl</v>
      </c>
      <c r="H100" t="s">
        <v>503</v>
      </c>
      <c r="J100" t="str">
        <f t="shared" si="8"/>
        <v>INSERT INTO "orquestador"."servicio" ("servicio_nombre","servicio_para","servicio_cc","servicio_severidad","servicio_marchablancatxt","servicio_marchablanca") VALUES('Siebel8','pavalos@bancoestado.cl,ncandia@externos.bancoestado.cl,lolguin@bancoestado.cl,aredes@bancoestado.cl,lvilla90@bancoestado.cl,mejoracontinuage@bancoestado.cl,gestiondeeventosymonitoreo@bancoestado.cl,cibanez@bancoestado.cl;','mperez18@externos.bancoestado.cl,jcabrer2@bancoestado.cl',5,'',0);</v>
      </c>
    </row>
    <row r="101" spans="1:10" x14ac:dyDescent="0.3">
      <c r="A101" t="s">
        <v>235</v>
      </c>
      <c r="B101" s="4" t="s">
        <v>496</v>
      </c>
      <c r="C101" t="s">
        <v>444</v>
      </c>
      <c r="E101" t="str">
        <f t="shared" si="5"/>
        <v>Base de Datos Alta Disponibilidad</v>
      </c>
      <c r="F101" t="str">
        <f t="shared" si="6"/>
        <v>ctorre17@bancoestado.cl,salvare4@bancoestado.cl;</v>
      </c>
      <c r="G101" t="str">
        <f t="shared" si="7"/>
        <v>mperez18@externos.bancoestado.cl,jcabrer2@bancoestado.cl</v>
      </c>
      <c r="H101" t="s">
        <v>503</v>
      </c>
      <c r="J101" t="str">
        <f t="shared" si="8"/>
        <v>INSERT INTO "orquestador"."servicio" ("servicio_nombre","servicio_para","servicio_cc","servicio_severidad","servicio_marchablancatxt","servicio_marchablanca") VALUES('Base de Datos Alta Disponibilidad','ctorre17@bancoestado.cl,salvare4@bancoestado.cl;','mperez18@externos.bancoestado.cl,jcabrer2@bancoestado.cl',5,'',0);</v>
      </c>
    </row>
    <row r="102" spans="1:10" x14ac:dyDescent="0.3">
      <c r="A102" t="s">
        <v>280</v>
      </c>
      <c r="B102" s="4" t="s">
        <v>497</v>
      </c>
      <c r="C102" t="s">
        <v>444</v>
      </c>
      <c r="E102" t="str">
        <f t="shared" si="5"/>
        <v>Linux Login</v>
      </c>
      <c r="F102" t="str">
        <f t="shared" si="6"/>
        <v>amirand2@bancoestado.cl,sorbenes@bancoestado.cl;</v>
      </c>
      <c r="G102" t="str">
        <f t="shared" si="7"/>
        <v>mperez18@externos.bancoestado.cl,jcabrer2@bancoestado.cl</v>
      </c>
      <c r="H102" t="s">
        <v>503</v>
      </c>
      <c r="J102" t="str">
        <f t="shared" si="8"/>
        <v>INSERT INTO "orquestador"."servicio" ("servicio_nombre","servicio_para","servicio_cc","servicio_severidad","servicio_marchablancatxt","servicio_marchablanca") VALUES('Linux Login','amirand2@bancoestado.cl,sorbenes@bancoestado.cl;','mperez18@externos.bancoestado.cl,jcabrer2@bancoestado.cl',5,'',0);</v>
      </c>
    </row>
    <row r="103" spans="1:10" x14ac:dyDescent="0.3">
      <c r="A103" t="s">
        <v>237</v>
      </c>
      <c r="B103" s="4" t="s">
        <v>478</v>
      </c>
      <c r="C103" t="s">
        <v>444</v>
      </c>
      <c r="E103" t="str">
        <f t="shared" si="5"/>
        <v>Estadistica Plataforma Universal</v>
      </c>
      <c r="F103" t="str">
        <f t="shared" si="6"/>
        <v>mejoracontinuage@bancoestado.cl;</v>
      </c>
      <c r="G103" t="str">
        <f t="shared" si="7"/>
        <v>mperez18@externos.bancoestado.cl,jcabrer2@bancoestado.cl</v>
      </c>
      <c r="H103" t="s">
        <v>503</v>
      </c>
      <c r="J103" t="str">
        <f t="shared" si="8"/>
        <v>INSERT INTO "orquestador"."servicio" ("servicio_nombre","servicio_para","servicio_cc","servicio_severidad","servicio_marchablancatxt","servicio_marchablanca") VALUES('Estadistica Plataforma Universal','mejoracontinuage@bancoestado.cl;','mperez18@externos.bancoestado.cl,jcabrer2@bancoestado.cl',5,'',0);</v>
      </c>
    </row>
    <row r="104" spans="1:10" x14ac:dyDescent="0.3">
      <c r="A104" t="s">
        <v>134</v>
      </c>
      <c r="B104" s="4" t="s">
        <v>478</v>
      </c>
      <c r="C104" t="s">
        <v>444</v>
      </c>
      <c r="E104" t="str">
        <f t="shared" si="5"/>
        <v>Exchange</v>
      </c>
      <c r="F104" t="str">
        <f t="shared" si="6"/>
        <v>mejoracontinuage@bancoestado.cl;</v>
      </c>
      <c r="G104" t="str">
        <f t="shared" si="7"/>
        <v>mperez18@externos.bancoestado.cl,jcabrer2@bancoestado.cl</v>
      </c>
      <c r="H104" t="s">
        <v>503</v>
      </c>
      <c r="J104" t="str">
        <f t="shared" si="8"/>
        <v>INSERT INTO "orquestador"."servicio" ("servicio_nombre","servicio_para","servicio_cc","servicio_severidad","servicio_marchablancatxt","servicio_marchablanca") VALUES('Exchange','mejoracontinuage@bancoestado.cl;','mperez18@externos.bancoestado.cl,jcabrer2@bancoestado.cl',5,'',0);</v>
      </c>
    </row>
    <row r="105" spans="1:10" x14ac:dyDescent="0.3">
      <c r="A105" t="s">
        <v>238</v>
      </c>
      <c r="B105" s="4" t="s">
        <v>478</v>
      </c>
      <c r="C105" t="s">
        <v>444</v>
      </c>
      <c r="E105" t="str">
        <f t="shared" si="5"/>
        <v>WEBSERVICE Servibanca</v>
      </c>
      <c r="F105" t="str">
        <f t="shared" si="6"/>
        <v>mejoracontinuage@bancoestado.cl;</v>
      </c>
      <c r="G105" t="str">
        <f t="shared" si="7"/>
        <v>mperez18@externos.bancoestado.cl,jcabrer2@bancoestado.cl</v>
      </c>
      <c r="H105" t="s">
        <v>503</v>
      </c>
      <c r="J105" t="str">
        <f t="shared" si="8"/>
        <v>INSERT INTO "orquestador"."servicio" ("servicio_nombre","servicio_para","servicio_cc","servicio_severidad","servicio_marchablancatxt","servicio_marchablanca") VALUES('WEBSERVICE Servibanca','mejoracontinuage@bancoestado.cl;','mperez18@externos.bancoestado.cl,jcabrer2@bancoestado.cl',5,'',0);</v>
      </c>
    </row>
    <row r="106" spans="1:10" x14ac:dyDescent="0.3">
      <c r="A106" t="s">
        <v>281</v>
      </c>
      <c r="B106" s="4" t="s">
        <v>498</v>
      </c>
      <c r="C106" t="s">
        <v>444</v>
      </c>
      <c r="E106" t="str">
        <f t="shared" si="5"/>
        <v>Fondos Mutuos</v>
      </c>
      <c r="F106" t="str">
        <f t="shared" si="6"/>
        <v>rastorg3@externos.bancoestado.cl,eventosdeinternet@bancoestado.cl;</v>
      </c>
      <c r="G106" t="str">
        <f t="shared" si="7"/>
        <v>mperez18@externos.bancoestado.cl,jcabrer2@bancoestado.cl</v>
      </c>
      <c r="H106" t="s">
        <v>503</v>
      </c>
      <c r="J106" t="str">
        <f t="shared" si="8"/>
        <v>INSERT INTO "orquestador"."servicio" ("servicio_nombre","servicio_para","servicio_cc","servicio_severidad","servicio_marchablancatxt","servicio_marchablanca") VALUES('Fondos Mutuos','rastorg3@externos.bancoestado.cl,eventosdeinternet@bancoestado.cl;','mperez18@externos.bancoestado.cl,jcabrer2@bancoestado.cl',5,'',0);</v>
      </c>
    </row>
    <row r="107" spans="1:10" x14ac:dyDescent="0.3">
      <c r="A107" t="s">
        <v>282</v>
      </c>
      <c r="B107" s="4" t="s">
        <v>499</v>
      </c>
      <c r="C107" t="s">
        <v>444</v>
      </c>
      <c r="E107" t="str">
        <f t="shared" si="5"/>
        <v>Monitoreo Comunicaciones</v>
      </c>
      <c r="F107" t="str">
        <f t="shared" si="6"/>
        <v>mperez18@externos.bancoestado.cl;</v>
      </c>
      <c r="G107" t="str">
        <f t="shared" si="7"/>
        <v>mperez18@externos.bancoestado.cl,jcabrer2@bancoestado.cl</v>
      </c>
      <c r="H107" t="s">
        <v>503</v>
      </c>
      <c r="J107" t="str">
        <f t="shared" si="8"/>
        <v>INSERT INTO "orquestador"."servicio" ("servicio_nombre","servicio_para","servicio_cc","servicio_severidad","servicio_marchablancatxt","servicio_marchablanca") VALUES('Monitoreo Comunicaciones','mperez18@externos.bancoestado.cl;','mperez18@externos.bancoestado.cl,jcabrer2@bancoestado.cl',5,'',0);</v>
      </c>
    </row>
    <row r="108" spans="1:10" x14ac:dyDescent="0.3">
      <c r="A108" t="s">
        <v>283</v>
      </c>
      <c r="B108" s="1" t="s">
        <v>491</v>
      </c>
      <c r="C108" t="s">
        <v>444</v>
      </c>
      <c r="E108" t="str">
        <f t="shared" si="5"/>
        <v>Robots Pruebas</v>
      </c>
      <c r="F108" t="str">
        <f t="shared" si="6"/>
        <v>lpena4@externos.bancoestado.cl;</v>
      </c>
      <c r="G108" t="str">
        <f t="shared" si="7"/>
        <v>mperez18@externos.bancoestado.cl,jcabrer2@bancoestado.cl</v>
      </c>
      <c r="H108" t="s">
        <v>503</v>
      </c>
      <c r="J108" t="str">
        <f t="shared" si="8"/>
        <v>INSERT INTO "orquestador"."servicio" ("servicio_nombre","servicio_para","servicio_cc","servicio_severidad","servicio_marchablancatxt","servicio_marchablanca") VALUES('Robots Pruebas','lpena4@externos.bancoestado.cl;','mperez18@externos.bancoestado.cl,jcabrer2@bancoestado.cl',5,'',0);</v>
      </c>
    </row>
    <row r="109" spans="1:10" ht="28.8" x14ac:dyDescent="0.3">
      <c r="A109" t="s">
        <v>284</v>
      </c>
      <c r="B109" s="4" t="s">
        <v>500</v>
      </c>
      <c r="C109" t="s">
        <v>444</v>
      </c>
      <c r="E109" t="str">
        <f t="shared" si="5"/>
        <v>APPMOBILE PRUEBAS</v>
      </c>
      <c r="F109" t="str">
        <f t="shared" si="6"/>
        <v>marteaga@externos.bancoestado.cl, rcofre@externos.bancoestado.cl, jbravo11@externos.bancoestado.cl;</v>
      </c>
      <c r="G109" t="str">
        <f t="shared" si="7"/>
        <v>mperez18@externos.bancoestado.cl,jcabrer2@bancoestado.cl</v>
      </c>
      <c r="H109" t="s">
        <v>503</v>
      </c>
      <c r="J109" t="str">
        <f t="shared" si="8"/>
        <v>INSERT INTO "orquestador"."servicio" ("servicio_nombre","servicio_para","servicio_cc","servicio_severidad","servicio_marchablancatxt","servicio_marchablanca") VALUES('APPMOBILE PRUEBAS','marteaga@externos.bancoestado.cl, rcofre@externos.bancoestado.cl, jbravo11@externos.bancoestado.cl;','mperez18@externos.bancoestado.cl,jcabrer2@bancoestado.cl',5,'',0);</v>
      </c>
    </row>
    <row r="110" spans="1:10" ht="28.8" x14ac:dyDescent="0.3">
      <c r="A110" t="s">
        <v>243</v>
      </c>
      <c r="B110" s="4" t="s">
        <v>501</v>
      </c>
      <c r="C110" t="s">
        <v>444</v>
      </c>
      <c r="E110" t="str">
        <f t="shared" si="5"/>
        <v>APP Anfitrion</v>
      </c>
      <c r="F110" t="str">
        <f t="shared" si="6"/>
        <v>atmautoservicios@bancoestado.cl,gestiondeeventosymonitoreo@bancoestado.cl,cibanez@bancoestado.cl;</v>
      </c>
      <c r="G110" t="str">
        <f t="shared" si="7"/>
        <v>mperez18@externos.bancoestado.cl,jcabrer2@bancoestado.cl</v>
      </c>
      <c r="H110" t="s">
        <v>503</v>
      </c>
      <c r="J110" t="str">
        <f t="shared" si="8"/>
        <v>INSERT INTO "orquestador"."servicio" ("servicio_nombre","servicio_para","servicio_cc","servicio_severidad","servicio_marchablancatxt","servicio_marchablanca") VALUES('APP Anfitrion','atmautoservicios@bancoestado.cl,gestiondeeventosymonitoreo@bancoestado.cl,cibanez@bancoestado.cl;','mperez18@externos.bancoestado.cl,jcabrer2@bancoestado.cl',5,'',0);</v>
      </c>
    </row>
    <row r="111" spans="1:10" x14ac:dyDescent="0.3">
      <c r="A111" t="s">
        <v>244</v>
      </c>
      <c r="B111" s="4" t="s">
        <v>478</v>
      </c>
      <c r="C111" t="s">
        <v>444</v>
      </c>
      <c r="E111" t="str">
        <f t="shared" si="5"/>
        <v>CFD</v>
      </c>
      <c r="F111" t="str">
        <f t="shared" si="6"/>
        <v>mejoracontinuage@bancoestado.cl;</v>
      </c>
      <c r="G111" t="str">
        <f t="shared" si="7"/>
        <v>mperez18@externos.bancoestado.cl,jcabrer2@bancoestado.cl</v>
      </c>
      <c r="H111" t="s">
        <v>503</v>
      </c>
      <c r="J111" t="str">
        <f t="shared" si="8"/>
        <v>INSERT INTO "orquestador"."servicio" ("servicio_nombre","servicio_para","servicio_cc","servicio_severidad","servicio_marchablancatxt","servicio_marchablanca") VALUES('CFD','mejoracontinuage@bancoestado.cl;','mperez18@externos.bancoestado.cl,jcabrer2@bancoestado.cl',5,'',0);</v>
      </c>
    </row>
    <row r="112" spans="1:10" x14ac:dyDescent="0.3">
      <c r="A112" t="s">
        <v>245</v>
      </c>
      <c r="B112" s="4" t="s">
        <v>478</v>
      </c>
      <c r="C112" t="s">
        <v>444</v>
      </c>
      <c r="E112" t="str">
        <f t="shared" si="5"/>
        <v>Printer</v>
      </c>
      <c r="F112" t="str">
        <f t="shared" si="6"/>
        <v>mejoracontinuage@bancoestado.cl;</v>
      </c>
      <c r="G112" t="str">
        <f t="shared" si="7"/>
        <v>mperez18@externos.bancoestado.cl,jcabrer2@bancoestado.cl</v>
      </c>
      <c r="H112" t="s">
        <v>503</v>
      </c>
      <c r="J112" t="str">
        <f t="shared" si="8"/>
        <v>INSERT INTO "orquestador"."servicio" ("servicio_nombre","servicio_para","servicio_cc","servicio_severidad","servicio_marchablancatxt","servicio_marchablanca") VALUES('Printer','mejoracontinuage@bancoestado.cl;','mperez18@externos.bancoestado.cl,jcabrer2@bancoestado.cl',5,'',0);</v>
      </c>
    </row>
    <row r="113" spans="1:10" x14ac:dyDescent="0.3">
      <c r="A113" t="s">
        <v>246</v>
      </c>
      <c r="B113" s="4" t="s">
        <v>478</v>
      </c>
      <c r="C113" t="s">
        <v>444</v>
      </c>
      <c r="E113" t="str">
        <f t="shared" si="5"/>
        <v>RRHH</v>
      </c>
      <c r="F113" t="str">
        <f t="shared" si="6"/>
        <v>mejoracontinuage@bancoestado.cl;</v>
      </c>
      <c r="G113" t="str">
        <f t="shared" si="7"/>
        <v>mperez18@externos.bancoestado.cl,jcabrer2@bancoestado.cl</v>
      </c>
      <c r="H113" t="s">
        <v>503</v>
      </c>
      <c r="J113" t="str">
        <f t="shared" si="8"/>
        <v>INSERT INTO "orquestador"."servicio" ("servicio_nombre","servicio_para","servicio_cc","servicio_severidad","servicio_marchablancatxt","servicio_marchablanca") VALUES('RRHH','mejoracontinuage@bancoestado.cl;','mperez18@externos.bancoestado.cl,jcabrer2@bancoestado.cl',5,'',0);</v>
      </c>
    </row>
    <row r="114" spans="1:10" x14ac:dyDescent="0.3">
      <c r="C114" t="s">
        <v>444</v>
      </c>
      <c r="J114" t="str">
        <f t="shared" si="8"/>
        <v>('','','',5,'',0);</v>
      </c>
    </row>
    <row r="115" spans="1:10" x14ac:dyDescent="0.3">
      <c r="J115" t="str">
        <f t="shared" si="8"/>
        <v>('','','',5,'',0);</v>
      </c>
    </row>
    <row r="116" spans="1:10" x14ac:dyDescent="0.3">
      <c r="J116" t="str">
        <f t="shared" si="8"/>
        <v>('','','',5,'',0);</v>
      </c>
    </row>
    <row r="117" spans="1:10" x14ac:dyDescent="0.3">
      <c r="J117" t="str">
        <f t="shared" si="8"/>
        <v>('','','',5,'',0);</v>
      </c>
    </row>
    <row r="118" spans="1:10" x14ac:dyDescent="0.3">
      <c r="J118" t="str">
        <f t="shared" si="8"/>
        <v>('','','',5,'',0);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workbookViewId="0">
      <selection activeCell="B1" sqref="A1:B1048576"/>
    </sheetView>
  </sheetViews>
  <sheetFormatPr baseColWidth="10" defaultRowHeight="14.4" x14ac:dyDescent="0.3"/>
  <cols>
    <col min="1" max="1" width="11.44140625" customWidth="1"/>
    <col min="2" max="2" width="20.33203125" bestFit="1" customWidth="1"/>
  </cols>
  <sheetData>
    <row r="1" spans="1:2" x14ac:dyDescent="0.3">
      <c r="A1" t="s">
        <v>22</v>
      </c>
      <c r="B1" t="s">
        <v>23</v>
      </c>
    </row>
    <row r="2" spans="1:2" x14ac:dyDescent="0.3">
      <c r="A2" t="s">
        <v>199</v>
      </c>
      <c r="B2" t="s">
        <v>24</v>
      </c>
    </row>
    <row r="3" spans="1:2" x14ac:dyDescent="0.3">
      <c r="A3" t="s">
        <v>46</v>
      </c>
      <c r="B3" t="s">
        <v>25</v>
      </c>
    </row>
    <row r="4" spans="1:2" x14ac:dyDescent="0.3">
      <c r="A4" t="s">
        <v>141</v>
      </c>
      <c r="B4" t="s">
        <v>26</v>
      </c>
    </row>
    <row r="5" spans="1:2" x14ac:dyDescent="0.3">
      <c r="A5" t="s">
        <v>142</v>
      </c>
      <c r="B5" t="s">
        <v>26</v>
      </c>
    </row>
    <row r="6" spans="1:2" x14ac:dyDescent="0.3">
      <c r="A6" t="s">
        <v>143</v>
      </c>
      <c r="B6" t="s">
        <v>27</v>
      </c>
    </row>
    <row r="7" spans="1:2" x14ac:dyDescent="0.3">
      <c r="A7" t="s">
        <v>144</v>
      </c>
      <c r="B7" t="s">
        <v>28</v>
      </c>
    </row>
    <row r="8" spans="1:2" x14ac:dyDescent="0.3">
      <c r="A8" t="s">
        <v>145</v>
      </c>
      <c r="B8" t="s">
        <v>29</v>
      </c>
    </row>
    <row r="9" spans="1:2" x14ac:dyDescent="0.3">
      <c r="A9" t="s">
        <v>52</v>
      </c>
      <c r="B9" t="s">
        <v>30</v>
      </c>
    </row>
    <row r="10" spans="1:2" x14ac:dyDescent="0.3">
      <c r="A10" t="s">
        <v>54</v>
      </c>
      <c r="B10" t="s">
        <v>31</v>
      </c>
    </row>
    <row r="11" spans="1:2" x14ac:dyDescent="0.3">
      <c r="A11" t="s">
        <v>56</v>
      </c>
      <c r="B11" t="s">
        <v>32</v>
      </c>
    </row>
    <row r="12" spans="1:2" x14ac:dyDescent="0.3">
      <c r="A12" t="s">
        <v>146</v>
      </c>
      <c r="B12" t="s">
        <v>33</v>
      </c>
    </row>
    <row r="13" spans="1:2" x14ac:dyDescent="0.3">
      <c r="A13" t="s">
        <v>147</v>
      </c>
      <c r="B13" t="s">
        <v>34</v>
      </c>
    </row>
    <row r="14" spans="1:2" x14ac:dyDescent="0.3">
      <c r="A14" t="s">
        <v>149</v>
      </c>
      <c r="B14" t="s">
        <v>35</v>
      </c>
    </row>
    <row r="15" spans="1:2" x14ac:dyDescent="0.3">
      <c r="A15" t="s">
        <v>150</v>
      </c>
      <c r="B15" t="s">
        <v>36</v>
      </c>
    </row>
    <row r="16" spans="1:2" x14ac:dyDescent="0.3">
      <c r="A16" t="s">
        <v>62</v>
      </c>
      <c r="B16" t="s">
        <v>37</v>
      </c>
    </row>
    <row r="17" spans="1:2" x14ac:dyDescent="0.3">
      <c r="A17" t="s">
        <v>64</v>
      </c>
      <c r="B17" t="s">
        <v>38</v>
      </c>
    </row>
    <row r="18" spans="1:2" x14ac:dyDescent="0.3">
      <c r="A18" t="s">
        <v>151</v>
      </c>
      <c r="B18" t="s">
        <v>39</v>
      </c>
    </row>
    <row r="19" spans="1:2" x14ac:dyDescent="0.3">
      <c r="A19" t="s">
        <v>152</v>
      </c>
      <c r="B19" t="s">
        <v>40</v>
      </c>
    </row>
    <row r="20" spans="1:2" x14ac:dyDescent="0.3">
      <c r="A20" t="s">
        <v>153</v>
      </c>
      <c r="B20" t="s">
        <v>41</v>
      </c>
    </row>
    <row r="21" spans="1:2" x14ac:dyDescent="0.3">
      <c r="A21" t="s">
        <v>200</v>
      </c>
      <c r="B21" t="s">
        <v>41</v>
      </c>
    </row>
    <row r="22" spans="1:2" x14ac:dyDescent="0.3">
      <c r="A22" t="s">
        <v>69</v>
      </c>
      <c r="B22" t="s">
        <v>42</v>
      </c>
    </row>
    <row r="23" spans="1:2" x14ac:dyDescent="0.3">
      <c r="A23" t="s">
        <v>71</v>
      </c>
      <c r="B23" t="s">
        <v>43</v>
      </c>
    </row>
    <row r="24" spans="1:2" x14ac:dyDescent="0.3">
      <c r="A24" t="s">
        <v>73</v>
      </c>
      <c r="B24" t="s">
        <v>154</v>
      </c>
    </row>
    <row r="25" spans="1:2" x14ac:dyDescent="0.3">
      <c r="A25" t="s">
        <v>201</v>
      </c>
      <c r="B25" t="s">
        <v>156</v>
      </c>
    </row>
    <row r="26" spans="1:2" x14ac:dyDescent="0.3">
      <c r="A26" t="s">
        <v>75</v>
      </c>
      <c r="B26" t="s">
        <v>148</v>
      </c>
    </row>
    <row r="27" spans="1:2" x14ac:dyDescent="0.3">
      <c r="A27" t="s">
        <v>202</v>
      </c>
      <c r="B27" t="s">
        <v>157</v>
      </c>
    </row>
    <row r="28" spans="1:2" x14ac:dyDescent="0.3">
      <c r="A28" t="s">
        <v>77</v>
      </c>
      <c r="B28" t="s">
        <v>158</v>
      </c>
    </row>
    <row r="29" spans="1:2" x14ac:dyDescent="0.3">
      <c r="A29" t="s">
        <v>79</v>
      </c>
      <c r="B29" t="s">
        <v>159</v>
      </c>
    </row>
    <row r="30" spans="1:2" x14ac:dyDescent="0.3">
      <c r="A30" t="s">
        <v>81</v>
      </c>
      <c r="B30" t="s">
        <v>160</v>
      </c>
    </row>
    <row r="31" spans="1:2" x14ac:dyDescent="0.3">
      <c r="A31" t="s">
        <v>83</v>
      </c>
      <c r="B31" t="s">
        <v>161</v>
      </c>
    </row>
    <row r="32" spans="1:2" x14ac:dyDescent="0.3">
      <c r="A32" t="s">
        <v>203</v>
      </c>
      <c r="B32" t="s">
        <v>148</v>
      </c>
    </row>
    <row r="33" spans="1:2" x14ac:dyDescent="0.3">
      <c r="A33" t="s">
        <v>204</v>
      </c>
      <c r="B33" t="s">
        <v>148</v>
      </c>
    </row>
    <row r="34" spans="1:2" x14ac:dyDescent="0.3">
      <c r="A34" t="s">
        <v>205</v>
      </c>
      <c r="B34" t="s">
        <v>162</v>
      </c>
    </row>
    <row r="35" spans="1:2" x14ac:dyDescent="0.3">
      <c r="A35" t="s">
        <v>86</v>
      </c>
      <c r="B35" t="s">
        <v>163</v>
      </c>
    </row>
    <row r="36" spans="1:2" x14ac:dyDescent="0.3">
      <c r="A36" t="s">
        <v>88</v>
      </c>
      <c r="B36" t="s">
        <v>164</v>
      </c>
    </row>
    <row r="37" spans="1:2" x14ac:dyDescent="0.3">
      <c r="A37" t="s">
        <v>90</v>
      </c>
      <c r="B37" t="s">
        <v>148</v>
      </c>
    </row>
    <row r="38" spans="1:2" x14ac:dyDescent="0.3">
      <c r="A38" t="s">
        <v>91</v>
      </c>
      <c r="B38" t="s">
        <v>148</v>
      </c>
    </row>
    <row r="39" spans="1:2" x14ac:dyDescent="0.3">
      <c r="A39" t="s">
        <v>206</v>
      </c>
      <c r="B39" t="s">
        <v>165</v>
      </c>
    </row>
    <row r="40" spans="1:2" x14ac:dyDescent="0.3">
      <c r="A40" t="s">
        <v>68</v>
      </c>
      <c r="B40" t="s">
        <v>154</v>
      </c>
    </row>
    <row r="41" spans="1:2" x14ac:dyDescent="0.3">
      <c r="A41" t="s">
        <v>207</v>
      </c>
      <c r="B41" t="s">
        <v>148</v>
      </c>
    </row>
    <row r="42" spans="1:2" x14ac:dyDescent="0.3">
      <c r="A42" t="s">
        <v>208</v>
      </c>
      <c r="B42" t="s">
        <v>166</v>
      </c>
    </row>
    <row r="43" spans="1:2" x14ac:dyDescent="0.3">
      <c r="A43" t="s">
        <v>94</v>
      </c>
      <c r="B43" t="s">
        <v>148</v>
      </c>
    </row>
    <row r="44" spans="1:2" x14ac:dyDescent="0.3">
      <c r="A44" t="s">
        <v>209</v>
      </c>
      <c r="B44" t="s">
        <v>167</v>
      </c>
    </row>
    <row r="45" spans="1:2" x14ac:dyDescent="0.3">
      <c r="A45" t="s">
        <v>210</v>
      </c>
      <c r="B45" t="s">
        <v>154</v>
      </c>
    </row>
    <row r="46" spans="1:2" x14ac:dyDescent="0.3">
      <c r="A46" t="s">
        <v>211</v>
      </c>
      <c r="B46" t="s">
        <v>154</v>
      </c>
    </row>
    <row r="47" spans="1:2" x14ac:dyDescent="0.3">
      <c r="A47" t="s">
        <v>96</v>
      </c>
      <c r="B47" t="s">
        <v>168</v>
      </c>
    </row>
    <row r="48" spans="1:2" x14ac:dyDescent="0.3">
      <c r="A48" t="s">
        <v>212</v>
      </c>
      <c r="B48" t="s">
        <v>169</v>
      </c>
    </row>
    <row r="49" spans="1:2" x14ac:dyDescent="0.3">
      <c r="A49" t="s">
        <v>213</v>
      </c>
      <c r="B49" t="s">
        <v>170</v>
      </c>
    </row>
    <row r="50" spans="1:2" x14ac:dyDescent="0.3">
      <c r="A50" t="s">
        <v>214</v>
      </c>
      <c r="B50" t="s">
        <v>154</v>
      </c>
    </row>
    <row r="51" spans="1:2" x14ac:dyDescent="0.3">
      <c r="A51" t="s">
        <v>215</v>
      </c>
      <c r="B51" t="s">
        <v>155</v>
      </c>
    </row>
    <row r="52" spans="1:2" x14ac:dyDescent="0.3">
      <c r="A52" t="s">
        <v>100</v>
      </c>
      <c r="B52" t="s">
        <v>171</v>
      </c>
    </row>
    <row r="53" spans="1:2" x14ac:dyDescent="0.3">
      <c r="A53" t="s">
        <v>102</v>
      </c>
      <c r="B53" t="s">
        <v>172</v>
      </c>
    </row>
    <row r="54" spans="1:2" x14ac:dyDescent="0.3">
      <c r="A54" t="s">
        <v>216</v>
      </c>
      <c r="B54" t="s">
        <v>173</v>
      </c>
    </row>
    <row r="55" spans="1:2" x14ac:dyDescent="0.3">
      <c r="A55" t="s">
        <v>217</v>
      </c>
      <c r="B55" t="s">
        <v>174</v>
      </c>
    </row>
    <row r="56" spans="1:2" x14ac:dyDescent="0.3">
      <c r="A56" t="s">
        <v>106</v>
      </c>
      <c r="B56" t="s">
        <v>140</v>
      </c>
    </row>
    <row r="57" spans="1:2" x14ac:dyDescent="0.3">
      <c r="A57" t="s">
        <v>107</v>
      </c>
      <c r="B57" t="s">
        <v>175</v>
      </c>
    </row>
    <row r="58" spans="1:2" x14ac:dyDescent="0.3">
      <c r="A58" t="s">
        <v>218</v>
      </c>
      <c r="B58" t="s">
        <v>176</v>
      </c>
    </row>
    <row r="59" spans="1:2" x14ac:dyDescent="0.3">
      <c r="A59" t="s">
        <v>219</v>
      </c>
      <c r="B59" t="s">
        <v>177</v>
      </c>
    </row>
    <row r="60" spans="1:2" x14ac:dyDescent="0.3">
      <c r="A60" t="s">
        <v>220</v>
      </c>
      <c r="B60" t="s">
        <v>178</v>
      </c>
    </row>
    <row r="61" spans="1:2" x14ac:dyDescent="0.3">
      <c r="A61" t="s">
        <v>112</v>
      </c>
      <c r="B61" t="s">
        <v>179</v>
      </c>
    </row>
    <row r="62" spans="1:2" x14ac:dyDescent="0.3">
      <c r="A62" t="s">
        <v>221</v>
      </c>
      <c r="B62" t="s">
        <v>180</v>
      </c>
    </row>
    <row r="63" spans="1:2" x14ac:dyDescent="0.3">
      <c r="A63" t="s">
        <v>222</v>
      </c>
      <c r="B63" t="s">
        <v>181</v>
      </c>
    </row>
    <row r="64" spans="1:2" x14ac:dyDescent="0.3">
      <c r="A64" t="s">
        <v>116</v>
      </c>
      <c r="B64" t="s">
        <v>182</v>
      </c>
    </row>
    <row r="65" spans="1:2" x14ac:dyDescent="0.3">
      <c r="A65" t="s">
        <v>223</v>
      </c>
      <c r="B65" t="s">
        <v>148</v>
      </c>
    </row>
    <row r="66" spans="1:2" x14ac:dyDescent="0.3">
      <c r="A66" t="s">
        <v>118</v>
      </c>
      <c r="B66" t="s">
        <v>183</v>
      </c>
    </row>
    <row r="67" spans="1:2" x14ac:dyDescent="0.3">
      <c r="A67" t="s">
        <v>224</v>
      </c>
      <c r="B67" t="s">
        <v>183</v>
      </c>
    </row>
    <row r="68" spans="1:2" x14ac:dyDescent="0.3">
      <c r="A68" t="s">
        <v>225</v>
      </c>
      <c r="B68" t="s">
        <v>184</v>
      </c>
    </row>
    <row r="69" spans="1:2" x14ac:dyDescent="0.3">
      <c r="A69" t="s">
        <v>225</v>
      </c>
      <c r="B69" t="s">
        <v>184</v>
      </c>
    </row>
    <row r="70" spans="1:2" x14ac:dyDescent="0.3">
      <c r="A70" t="s">
        <v>121</v>
      </c>
      <c r="B70" t="s">
        <v>185</v>
      </c>
    </row>
    <row r="71" spans="1:2" x14ac:dyDescent="0.3">
      <c r="A71" t="s">
        <v>226</v>
      </c>
      <c r="B71" t="s">
        <v>154</v>
      </c>
    </row>
    <row r="72" spans="1:2" x14ac:dyDescent="0.3">
      <c r="A72" t="s">
        <v>227</v>
      </c>
      <c r="B72" t="s">
        <v>154</v>
      </c>
    </row>
    <row r="73" spans="1:2" x14ac:dyDescent="0.3">
      <c r="A73" t="s">
        <v>228</v>
      </c>
      <c r="B73" t="s">
        <v>183</v>
      </c>
    </row>
    <row r="74" spans="1:2" x14ac:dyDescent="0.3">
      <c r="A74" t="s">
        <v>229</v>
      </c>
      <c r="B74" t="s">
        <v>183</v>
      </c>
    </row>
    <row r="75" spans="1:2" x14ac:dyDescent="0.3">
      <c r="A75" t="s">
        <v>123</v>
      </c>
      <c r="B75" t="s">
        <v>183</v>
      </c>
    </row>
    <row r="76" spans="1:2" x14ac:dyDescent="0.3">
      <c r="A76" t="s">
        <v>124</v>
      </c>
      <c r="B76" t="s">
        <v>183</v>
      </c>
    </row>
    <row r="77" spans="1:2" x14ac:dyDescent="0.3">
      <c r="A77" t="s">
        <v>125</v>
      </c>
      <c r="B77" t="s">
        <v>183</v>
      </c>
    </row>
    <row r="78" spans="1:2" x14ac:dyDescent="0.3">
      <c r="A78" t="s">
        <v>230</v>
      </c>
      <c r="B78" t="s">
        <v>175</v>
      </c>
    </row>
    <row r="79" spans="1:2" x14ac:dyDescent="0.3">
      <c r="A79" t="s">
        <v>231</v>
      </c>
      <c r="B79" t="s">
        <v>186</v>
      </c>
    </row>
    <row r="80" spans="1:2" x14ac:dyDescent="0.3">
      <c r="A80" t="s">
        <v>232</v>
      </c>
      <c r="B80" t="s">
        <v>174</v>
      </c>
    </row>
    <row r="81" spans="1:2" x14ac:dyDescent="0.3">
      <c r="A81" t="s">
        <v>233</v>
      </c>
      <c r="B81" t="s">
        <v>187</v>
      </c>
    </row>
    <row r="82" spans="1:2" x14ac:dyDescent="0.3">
      <c r="A82" t="s">
        <v>234</v>
      </c>
      <c r="B82" t="s">
        <v>155</v>
      </c>
    </row>
    <row r="83" spans="1:2" x14ac:dyDescent="0.3">
      <c r="A83" t="s">
        <v>128</v>
      </c>
      <c r="B83" t="s">
        <v>154</v>
      </c>
    </row>
    <row r="84" spans="1:2" x14ac:dyDescent="0.3">
      <c r="A84" t="s">
        <v>130</v>
      </c>
      <c r="B84" t="s">
        <v>154</v>
      </c>
    </row>
    <row r="85" spans="1:2" x14ac:dyDescent="0.3">
      <c r="A85" t="s">
        <v>235</v>
      </c>
      <c r="B85" t="s">
        <v>188</v>
      </c>
    </row>
    <row r="86" spans="1:2" x14ac:dyDescent="0.3">
      <c r="A86" t="s">
        <v>236</v>
      </c>
      <c r="B86" t="s">
        <v>189</v>
      </c>
    </row>
    <row r="87" spans="1:2" x14ac:dyDescent="0.3">
      <c r="A87" t="s">
        <v>237</v>
      </c>
      <c r="B87" t="s">
        <v>190</v>
      </c>
    </row>
    <row r="88" spans="1:2" x14ac:dyDescent="0.3">
      <c r="A88" t="s">
        <v>134</v>
      </c>
      <c r="B88" t="s">
        <v>191</v>
      </c>
    </row>
    <row r="89" spans="1:2" x14ac:dyDescent="0.3">
      <c r="A89" t="s">
        <v>238</v>
      </c>
      <c r="B89" t="s">
        <v>155</v>
      </c>
    </row>
    <row r="90" spans="1:2" x14ac:dyDescent="0.3">
      <c r="A90" t="s">
        <v>239</v>
      </c>
      <c r="B90" t="s">
        <v>155</v>
      </c>
    </row>
    <row r="91" spans="1:2" x14ac:dyDescent="0.3">
      <c r="A91" t="s">
        <v>240</v>
      </c>
      <c r="B91" t="s">
        <v>155</v>
      </c>
    </row>
    <row r="92" spans="1:2" x14ac:dyDescent="0.3">
      <c r="A92" t="s">
        <v>241</v>
      </c>
      <c r="B92" t="s">
        <v>192</v>
      </c>
    </row>
    <row r="93" spans="1:2" x14ac:dyDescent="0.3">
      <c r="A93" t="s">
        <v>242</v>
      </c>
      <c r="B93" t="s">
        <v>193</v>
      </c>
    </row>
    <row r="94" spans="1:2" x14ac:dyDescent="0.3">
      <c r="A94" t="s">
        <v>243</v>
      </c>
      <c r="B94" t="s">
        <v>194</v>
      </c>
    </row>
    <row r="95" spans="1:2" x14ac:dyDescent="0.3">
      <c r="A95" t="s">
        <v>244</v>
      </c>
      <c r="B95" t="s">
        <v>195</v>
      </c>
    </row>
    <row r="96" spans="1:2" x14ac:dyDescent="0.3">
      <c r="A96" t="s">
        <v>245</v>
      </c>
      <c r="B96" t="s">
        <v>196</v>
      </c>
    </row>
    <row r="97" spans="1:2" x14ac:dyDescent="0.3">
      <c r="A97" t="s">
        <v>246</v>
      </c>
      <c r="B97" t="s">
        <v>197</v>
      </c>
    </row>
    <row r="98" spans="1:2" x14ac:dyDescent="0.3">
      <c r="B98" t="s">
        <v>197</v>
      </c>
    </row>
    <row r="99" spans="1:2" x14ac:dyDescent="0.3">
      <c r="B99" t="s">
        <v>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topLeftCell="A76" workbookViewId="0">
      <selection activeCell="A99" sqref="A99"/>
    </sheetView>
  </sheetViews>
  <sheetFormatPr baseColWidth="10" defaultRowHeight="14.4" x14ac:dyDescent="0.3"/>
  <cols>
    <col min="1" max="1" width="31" bestFit="1" customWidth="1"/>
    <col min="2" max="2" width="18.44140625" bestFit="1" customWidth="1"/>
  </cols>
  <sheetData>
    <row r="1" spans="1:3" x14ac:dyDescent="0.3">
      <c r="A1" t="s">
        <v>4</v>
      </c>
    </row>
    <row r="2" spans="1:3" x14ac:dyDescent="0.3">
      <c r="A2" t="s">
        <v>22</v>
      </c>
      <c r="B2" t="s">
        <v>44</v>
      </c>
      <c r="C2" t="str">
        <f>VLOOKUP(B2,Hoja9!$B$1:$C$72,2,0)</f>
        <v xml:space="preserve"> ['aredes@bancoestado.cl','lvilla90@bancoestado.cl','operacio@bancoestado.cl','gestiondeeventosymonitoreo@bancoestado.cl','cibanez@bancoestado.cl']; #'luis.pena@st-computacion.com' /*'gestiondeproblemas@bancoestado.cl','oleiva@bancoestado.cl'*/</v>
      </c>
    </row>
    <row r="3" spans="1:3" x14ac:dyDescent="0.3">
      <c r="A3" t="s">
        <v>199</v>
      </c>
      <c r="B3" t="s">
        <v>45</v>
      </c>
      <c r="C3" t="str">
        <f>VLOOKUP(B3,Hoja9!$B$1:$C$72,2,0)</f>
        <v xml:space="preserve"> ['amirand2@bancoestado.cl','mpalacio@bancoestado.cl','eperez6@bancoestado.cl','icruz1@bancoestado.cl','sorbenes@bancoestado.cl','nchoque@bancoestado.cl'];#'rsanhuez@externos.bancoestado.cl',',''hugolozanopoblete@gmail.com','rsanhuezaf@entel.cl','hvgonzalez@entel.cl','csantiagos@entel.cl','jmege@entel.cl','jvillagran@entel.cl','ovmoya@entel.cl','aredes@bancoestado.cl</v>
      </c>
    </row>
    <row r="4" spans="1:3" x14ac:dyDescent="0.3">
      <c r="A4" t="s">
        <v>258</v>
      </c>
      <c r="B4" t="s">
        <v>47</v>
      </c>
      <c r="C4" t="str">
        <f>VLOOKUP(B4,Hoja9!$B$1:$C$72,2,0)</f>
        <v xml:space="preserve"> ['amirand2@bancoestado.cl','mpalacio@bancoestado.cl','icruz1@bancoestado.cl','sorbenes@bancoestado.cl'];#'rsanhuez@externos.bancoestado.cl', 'hugolozanopoblete@gmail.com','rsanhuezaf@entel.cl','hvgonzalez@entel.cl','csantiagos@entel.cl','jmege@entel.cl','jvillagran@entel.cl','ovmoya@entel.cl','esegura@entel.cl',</v>
      </c>
    </row>
    <row r="5" spans="1:3" x14ac:dyDescent="0.3">
      <c r="A5" t="s">
        <v>259</v>
      </c>
      <c r="B5" t="s">
        <v>48</v>
      </c>
      <c r="C5" t="str">
        <f>VLOOKUP(B5,Hoja9!$B$1:$C$72,2,0)</f>
        <v xml:space="preserve"> ['aredes@bancoestado.cl','amirand2@bancoestado.cl','mpalacio@bancoestado.cl','icruz1@bancoestado.cl','sorbenes@bancoestado.cl','nchoque@bancoestado.cl'];#'rsanhuez@externos.bancoestado.cl' if($servicio eq'Plataforma Universal'] 'mreveco2@externos.bancoestado.cl',</v>
      </c>
    </row>
    <row r="6" spans="1:3" x14ac:dyDescent="0.3">
      <c r="A6" t="s">
        <v>260</v>
      </c>
      <c r="B6" t="s">
        <v>48</v>
      </c>
      <c r="C6" t="str">
        <f>VLOOKUP(B6,Hoja9!$B$1:$C$72,2,0)</f>
        <v xml:space="preserve"> ['aredes@bancoestado.cl','amirand2@bancoestado.cl','mpalacio@bancoestado.cl','icruz1@bancoestado.cl','sorbenes@bancoestado.cl','nchoque@bancoestado.cl'];#'rsanhuez@externos.bancoestado.cl' if($servicio eq'Plataforma Universal'] 'mreveco2@externos.bancoestado.cl',</v>
      </c>
    </row>
    <row r="7" spans="1:3" x14ac:dyDescent="0.3">
      <c r="A7" t="s">
        <v>261</v>
      </c>
      <c r="B7" t="s">
        <v>49</v>
      </c>
      <c r="C7" t="str">
        <f>VLOOKUP(B7,Hoja9!$B$1:$C$72,2,0)</f>
        <v xml:space="preserve"> ['aredes@bancoestado.cl','gestiondeeventosymonitoreo@bancoestado.cl','fnavarre@bancoestado.cl']; # if($servicio eq'Plataforma Universal'] /*'gestiondeproblemas@bancoestado.cl','oleiva@bancoestado.cl'*/</v>
      </c>
    </row>
    <row r="8" spans="1:3" x14ac:dyDescent="0.3">
      <c r="A8" t="s">
        <v>262</v>
      </c>
      <c r="B8" t="s">
        <v>50</v>
      </c>
      <c r="C8" t="str">
        <f>VLOOKUP(B8,Hoja9!$B$1:$C$72,2,0)</f>
        <v xml:space="preserve"> ['aredes@bancoestado.cl','fcastera@bancoestado.cl','vpolanco@bancoestado.cl','lvilla90@bancoestado.cl','cpenaloz@@bancoestado.cl'];#/*'gestiondeproblemas@bancoestado.cl','oleiva@bancoestado.cl'*/</v>
      </c>
    </row>
    <row r="9" spans="1:3" x14ac:dyDescent="0.3">
      <c r="A9" t="s">
        <v>263</v>
      </c>
      <c r="B9" t="s">
        <v>51</v>
      </c>
      <c r="C9" t="str">
        <f>VLOOKUP(B9,Hoja9!$B$1:$C$72,2,0)</f>
        <v xml:space="preserve"> ['aredes@bancoestado.cl','lvilla90@bancoestado.cl','epozo@externos.bancoestado.cl','rvenega4@externos.bancoestado.cl'];#/*,'oleiva@bancoestado.cl''gestiondeproblemas@bancoestado.cl',*/</v>
      </c>
    </row>
    <row r="10" spans="1:3" x14ac:dyDescent="0.3">
      <c r="A10" t="s">
        <v>264</v>
      </c>
      <c r="B10" t="s">
        <v>53</v>
      </c>
      <c r="C10" t="str">
        <f>VLOOKUP(B10,Hoja9!$B$1:$C$72,2,0)</f>
        <v xml:space="preserve"> ['aredes@bancoestado.cl','lvilla90@bancoestado.cl','pavalos@bancoestado.cl','mejoracontinuage@bancoestado.cl','ncandia@externos.bancoestado.cl','cibanez@bancoestado.cl','gestiondeeventosymonitoreo@bancoestado.cl'];#,'oleiva@bancoestado.cl'/*'gestiondeproblemas@bancoestado.cl',*/</v>
      </c>
    </row>
    <row r="11" spans="1:3" x14ac:dyDescent="0.3">
      <c r="A11" t="s">
        <v>265</v>
      </c>
      <c r="B11" t="s">
        <v>55</v>
      </c>
      <c r="C11" t="str">
        <f>VLOOKUP(B11,Hoja9!$B$1:$C$72,2,0)</f>
        <v xml:space="preserve"> ['aredes@bancoestado.cl','lvilla90@bancoestado.cl','pavalos@bancoestado.cl','mejoracontinuage@bancoestado.cl','ncandia@externos.bancoestado.cl','lolguin@bancoestado.cl'];#,'oleiva@bancoestado.cl'/*'gestiondeproblemas@bancoestado.cl',*/</v>
      </c>
    </row>
    <row r="12" spans="1:3" x14ac:dyDescent="0.3">
      <c r="A12" t="s">
        <v>266</v>
      </c>
      <c r="B12" t="s">
        <v>57</v>
      </c>
      <c r="C12" t="str">
        <f>VLOOKUP(B12,Hoja9!$B$1:$C$72,2,0)</f>
        <v xml:space="preserve"> ['aredes@bancoestado.cl','lvilla90@bancoestado.cl','jhinoj90@bancoestado.cl'];#/*,'oleiva@bancoestado.cl''gestiondeproblemas@bancoestado.cl',*/</v>
      </c>
    </row>
    <row r="13" spans="1:3" x14ac:dyDescent="0.3">
      <c r="A13" t="s">
        <v>267</v>
      </c>
      <c r="B13" t="s">
        <v>58</v>
      </c>
      <c r="C13" t="str">
        <f>VLOOKUP(B13,Hoja9!$B$1:$C$72,2,0)</f>
        <v xml:space="preserve"> ['mvergar2@bancoestado.cl','salvare4@bancoestado.cl','walarcon@bancoestado.cl','rcalvo@bancoestado.cl', 'panaba90@externos.bancoestado.cl', 'spessoa@externos.bancoestado.cl','fvenega1@externos.bancoestado.cl','bpoblet1@bancoestado.cl','cespina@externos.bancoestado.cl','opedatos@bancoestado.cl'];</v>
      </c>
    </row>
    <row r="14" spans="1:3" x14ac:dyDescent="0.3">
      <c r="A14" t="s">
        <v>268</v>
      </c>
      <c r="B14" t="s">
        <v>59</v>
      </c>
      <c r="C14" t="str">
        <f>VLOOKUP(B14,Hoja9!$B$1:$C$72,2,0)</f>
        <v xml:space="preserve"> ['mperez18@externos.bancoestado.cl'];</v>
      </c>
    </row>
    <row r="15" spans="1:3" x14ac:dyDescent="0.3">
      <c r="A15" t="s">
        <v>269</v>
      </c>
      <c r="B15" t="s">
        <v>60</v>
      </c>
      <c r="C15" t="str">
        <f>VLOOKUP(B15,Hoja9!$B$1:$C$72,2,0)</f>
        <v xml:space="preserve"> ['jvasquez@bancoestado.cl','rserra@bancoestado.cl','operacio@bancoestado.cl', 'hvasquez@externos.bancoestado.cl','rvenega4@externos.bancoestado.cl','cfiguer3@bancoestado.cl','hwilson@bancoestado.cl','racosta1@bancoestado.cl','gromo@bancoestado.cl','palarco2@bancoestado.cl','jalvarez@bancoestado.cl','marteaga@externos.bancoestado.cl','jrodri21@externos.bancoestado.cl','lvalenz1@externos.bancoestado.cl'];</v>
      </c>
    </row>
    <row r="16" spans="1:3" x14ac:dyDescent="0.3">
      <c r="A16" t="s">
        <v>270</v>
      </c>
      <c r="B16" t="s">
        <v>61</v>
      </c>
      <c r="C16" t="str">
        <f>VLOOKUP(B16,Hoja9!$B$1:$C$72,2,0)</f>
        <v xml:space="preserve"> ['ylagos2@externos.bancoestado.cl','jkunze@bancoestado.cl','mejoracontinuage@bancoestado.cl','gestiondeeventosymonitoreo@bancoestado.cl','cibanez@bancoestado.cl'];#</v>
      </c>
    </row>
    <row r="17" spans="1:3" x14ac:dyDescent="0.3">
      <c r="A17" t="s">
        <v>271</v>
      </c>
      <c r="B17" t="s">
        <v>63</v>
      </c>
      <c r="C17" t="str">
        <f>VLOOKUP(B17,Hoja9!$B$1:$C$72,2,0)</f>
        <v xml:space="preserve"> ['amirand2@bancoestado.cl'];#,'amirand2@bancoestado.cl'</v>
      </c>
    </row>
    <row r="18" spans="1:3" x14ac:dyDescent="0.3">
      <c r="A18" t="s">
        <v>272</v>
      </c>
      <c r="B18" t="s">
        <v>65</v>
      </c>
      <c r="C18" t="str">
        <f>VLOOKUP(B18,Hoja9!$B$1:$C$72,2,0)</f>
        <v xml:space="preserve"> ['lmarti14@externos.bancoestado.cl','aguerra2@bancoestado.cl'];</v>
      </c>
    </row>
    <row r="19" spans="1:3" x14ac:dyDescent="0.3">
      <c r="A19" t="s">
        <v>273</v>
      </c>
      <c r="B19" t="s">
        <v>66</v>
      </c>
      <c r="C19" t="str">
        <f>VLOOKUP(B19,Hoja9!$B$1:$C$72,2,0)</f>
        <v xml:space="preserve"> ['walarcon@bancoestado.cl','mvergar2@bancoestado.cl','ctorre17@bancoestado.cl','jherrer4@bancoestado.cl','salvare4@bancoestado.cl'];</v>
      </c>
    </row>
    <row r="20" spans="1:3" x14ac:dyDescent="0.3">
      <c r="A20" t="s">
        <v>274</v>
      </c>
      <c r="B20" t="s">
        <v>67</v>
      </c>
      <c r="C20" t="str">
        <f>VLOOKUP(B20,Hoja9!$B$1:$C$72,2,0)</f>
        <v xml:space="preserve"> ['aredes@bancoestado.cl','lvilla90@bancoestado.cl'];#,'oleiva@bancoestado.cl'</v>
      </c>
    </row>
    <row r="21" spans="1:3" x14ac:dyDescent="0.3">
      <c r="A21" t="s">
        <v>275</v>
      </c>
      <c r="B21" t="s">
        <v>59</v>
      </c>
      <c r="C21" t="str">
        <f>VLOOKUP(B21,Hoja9!$B$1:$C$72,2,0)</f>
        <v xml:space="preserve"> ['mperez18@externos.bancoestado.cl'];</v>
      </c>
    </row>
    <row r="22" spans="1:3" x14ac:dyDescent="0.3">
      <c r="A22" t="s">
        <v>200</v>
      </c>
      <c r="B22" t="s">
        <v>59</v>
      </c>
      <c r="C22" t="str">
        <f>VLOOKUP(B22,Hoja9!$B$1:$C$72,2,0)</f>
        <v xml:space="preserve"> ['mperez18@externos.bancoestado.cl'];</v>
      </c>
    </row>
    <row r="23" spans="1:3" x14ac:dyDescent="0.3">
      <c r="A23" t="s">
        <v>69</v>
      </c>
      <c r="B23" t="s">
        <v>70</v>
      </c>
      <c r="C23" t="str">
        <f>VLOOKUP(B23,Hoja9!$B$1:$C$72,2,0)</f>
        <v xml:space="preserve"> ['fbarison@externos.bancoestado.cl','jvelasq2@externos.bancoestado.cl']; </v>
      </c>
    </row>
    <row r="24" spans="1:3" x14ac:dyDescent="0.3">
      <c r="A24" t="s">
        <v>71</v>
      </c>
      <c r="B24" t="s">
        <v>72</v>
      </c>
      <c r="C24" t="str">
        <f>VLOOKUP(B24,Hoja9!$B$1:$C$72,2,0)</f>
        <v xml:space="preserve"> ['rfadul@externos.bancoestado.cl','mperez18@externos.bancoestado.cl'];</v>
      </c>
    </row>
    <row r="25" spans="1:3" x14ac:dyDescent="0.3">
      <c r="A25" t="s">
        <v>73</v>
      </c>
      <c r="B25" t="s">
        <v>72</v>
      </c>
      <c r="C25" t="str">
        <f>VLOOKUP(B25,Hoja9!$B$1:$C$72,2,0)</f>
        <v xml:space="preserve"> ['rfadul@externos.bancoestado.cl','mperez18@externos.bancoestado.cl'];</v>
      </c>
    </row>
    <row r="26" spans="1:3" x14ac:dyDescent="0.3">
      <c r="A26" t="s">
        <v>201</v>
      </c>
      <c r="B26" t="s">
        <v>74</v>
      </c>
      <c r="C26" t="str">
        <f>VLOOKUP(B26,Hoja9!$B$1:$C$72,2,0)</f>
        <v xml:space="preserve"> ['jhenriq1@bancoestado.cl','aredes@bancoestado.cl','rcofre@externos.bancoestado.cl'];</v>
      </c>
    </row>
    <row r="27" spans="1:3" x14ac:dyDescent="0.3">
      <c r="A27" t="s">
        <v>75</v>
      </c>
      <c r="B27" t="s">
        <v>59</v>
      </c>
      <c r="C27" t="str">
        <f>VLOOKUP(B27,Hoja9!$B$1:$C$72,2,0)</f>
        <v xml:space="preserve"> ['mperez18@externos.bancoestado.cl'];</v>
      </c>
    </row>
    <row r="28" spans="1:3" x14ac:dyDescent="0.3">
      <c r="A28" t="s">
        <v>202</v>
      </c>
      <c r="B28" t="s">
        <v>76</v>
      </c>
      <c r="C28" t="str">
        <f>VLOOKUP(B28,Hoja9!$B$1:$C$72,2,0)</f>
        <v xml:space="preserve"> ['pavalos@bancoestado.cl','mejoracontinuage@bancoestado.cl','cibanez@bancoestado.cl','gestiondeeventosymonitoreo@bancoestado.cl'];</v>
      </c>
    </row>
    <row r="29" spans="1:3" x14ac:dyDescent="0.3">
      <c r="A29" t="s">
        <v>77</v>
      </c>
      <c r="B29" t="s">
        <v>78</v>
      </c>
      <c r="C29" t="str">
        <f>VLOOKUP(B29,Hoja9!$B$1:$C$72,2,0)</f>
        <v xml:space="preserve"> ['igonzale@bancoestado.cl','vcontre1@bancoestado.cl','rastorg3@externos.bancoestado.cl','mperez18@externos.bancoestado.cl'];</v>
      </c>
    </row>
    <row r="30" spans="1:3" x14ac:dyDescent="0.3">
      <c r="A30" t="s">
        <v>79</v>
      </c>
      <c r="B30" t="s">
        <v>80</v>
      </c>
      <c r="C30" t="str">
        <f>VLOOKUP(B30,Hoja9!$B$1:$C$72,2,0)</f>
        <v xml:space="preserve"> ['jalvare5@externos.bancoestado.cl','nramirez@externos.bancoestado.cl','gubilla1@externos.bancoestado.cl'];</v>
      </c>
    </row>
    <row r="31" spans="1:3" x14ac:dyDescent="0.3">
      <c r="A31" t="s">
        <v>81</v>
      </c>
      <c r="B31" t="s">
        <v>82</v>
      </c>
      <c r="C31" t="str">
        <f>VLOOKUP(B31,Hoja9!$B$1:$C$72,2,0)</f>
        <v xml:space="preserve"> ['mpalacio@bancoestado.cl','amirand2@bancoestado.cl','sorbenes@bancoestado.cl','mpalacio@bancoestado.cl','icruz1@bancoestado.cl'];</v>
      </c>
    </row>
    <row r="32" spans="1:3" x14ac:dyDescent="0.3">
      <c r="A32" t="s">
        <v>83</v>
      </c>
      <c r="B32" t="s">
        <v>84</v>
      </c>
      <c r="C32" t="str">
        <f>VLOOKUP(B32,Hoja9!$B$1:$C$72,2,0)</f>
        <v xml:space="preserve"> ['mberrrue@externos.bancoestado.cl','grivera2@externos.bancoestado.cl', 'jcabator@externos.bancoestado.cl'];</v>
      </c>
    </row>
    <row r="33" spans="1:3" x14ac:dyDescent="0.3">
      <c r="A33" t="s">
        <v>203</v>
      </c>
      <c r="B33" t="s">
        <v>59</v>
      </c>
      <c r="C33" t="str">
        <f>VLOOKUP(B33,Hoja9!$B$1:$C$72,2,0)</f>
        <v xml:space="preserve"> ['mperez18@externos.bancoestado.cl'];</v>
      </c>
    </row>
    <row r="34" spans="1:3" x14ac:dyDescent="0.3">
      <c r="A34" t="s">
        <v>204</v>
      </c>
      <c r="B34" t="s">
        <v>59</v>
      </c>
      <c r="C34" t="str">
        <f>VLOOKUP(B34,Hoja9!$B$1:$C$72,2,0)</f>
        <v xml:space="preserve"> ['mperez18@externos.bancoestado.cl'];</v>
      </c>
    </row>
    <row r="35" spans="1:3" x14ac:dyDescent="0.3">
      <c r="A35" t="s">
        <v>205</v>
      </c>
      <c r="B35" t="s">
        <v>85</v>
      </c>
      <c r="C35" t="str">
        <f>VLOOKUP(B35,Hoja9!$B$1:$C$72,2,0)</f>
        <v xml:space="preserve"> ['Mbarra92@bancoestado.cl','rgonzale@externos.bancoestado.cl'];</v>
      </c>
    </row>
    <row r="36" spans="1:3" x14ac:dyDescent="0.3">
      <c r="A36" t="s">
        <v>86</v>
      </c>
      <c r="B36" t="s">
        <v>87</v>
      </c>
      <c r="C36" t="str">
        <f>VLOOKUP(B36,Hoja9!$B$1:$C$72,2,0)</f>
        <v>['rfadul@externos.bancoestado.cl'];</v>
      </c>
    </row>
    <row r="37" spans="1:3" x14ac:dyDescent="0.3">
      <c r="A37" t="s">
        <v>88</v>
      </c>
      <c r="B37" t="s">
        <v>89</v>
      </c>
      <c r="C37" t="str">
        <f>VLOOKUP(B37,Hoja9!$B$1:$C$72,2,0)</f>
        <v xml:space="preserve"> ['clopez2@bancoestado.cl'];</v>
      </c>
    </row>
    <row r="38" spans="1:3" x14ac:dyDescent="0.3">
      <c r="A38" t="s">
        <v>90</v>
      </c>
      <c r="B38" t="s">
        <v>59</v>
      </c>
      <c r="C38" t="str">
        <f>VLOOKUP(B38,Hoja9!$B$1:$C$72,2,0)</f>
        <v xml:space="preserve"> ['mperez18@externos.bancoestado.cl'];</v>
      </c>
    </row>
    <row r="39" spans="1:3" x14ac:dyDescent="0.3">
      <c r="A39" t="s">
        <v>91</v>
      </c>
      <c r="B39" t="s">
        <v>59</v>
      </c>
      <c r="C39" t="str">
        <f>VLOOKUP(B39,Hoja9!$B$1:$C$72,2,0)</f>
        <v xml:space="preserve"> ['mperez18@externos.bancoestado.cl'];</v>
      </c>
    </row>
    <row r="40" spans="1:3" x14ac:dyDescent="0.3">
      <c r="A40" t="s">
        <v>206</v>
      </c>
      <c r="B40" t="s">
        <v>92</v>
      </c>
      <c r="C40" t="str">
        <f>VLOOKUP(B40,Hoja9!$B$1:$C$72,2,0)</f>
        <v xml:space="preserve"> ['mejoracontinuage@bancoestado.cl','pavalos@bancoestado.cl','walarcon@bancostado.cl'];</v>
      </c>
    </row>
    <row r="41" spans="1:3" x14ac:dyDescent="0.3">
      <c r="A41" t="s">
        <v>68</v>
      </c>
      <c r="B41" t="s">
        <v>72</v>
      </c>
      <c r="C41" t="str">
        <f>VLOOKUP(B41,Hoja9!$B$1:$C$72,2,0)</f>
        <v xml:space="preserve"> ['rfadul@externos.bancoestado.cl','mperez18@externos.bancoestado.cl'];</v>
      </c>
    </row>
    <row r="42" spans="1:3" x14ac:dyDescent="0.3">
      <c r="A42" t="s">
        <v>207</v>
      </c>
      <c r="B42" t="s">
        <v>59</v>
      </c>
      <c r="C42" t="str">
        <f>VLOOKUP(B42,Hoja9!$B$1:$C$72,2,0)</f>
        <v xml:space="preserve"> ['mperez18@externos.bancoestado.cl'];</v>
      </c>
    </row>
    <row r="43" spans="1:3" x14ac:dyDescent="0.3">
      <c r="A43" t="s">
        <v>208</v>
      </c>
      <c r="B43" t="s">
        <v>93</v>
      </c>
      <c r="C43" t="str">
        <f>VLOOKUP(B43,Hoja9!$B$1:$C$72,2,0)</f>
        <v xml:space="preserve"> ['mpalacio@bancoestado.cl','icruz1@bancoestado.cl','sorbenes@bancoestado.cl','nchoque@bancoestado.cl','amirand2@bancoestado.cl','aguerra2@bancoestado.cl','lmarti14@externos.bancoestado.cl','jlucero1@externos.bancoestado.cl','mejoracontinuage@bancoestado.cl'];</v>
      </c>
    </row>
    <row r="44" spans="1:3" x14ac:dyDescent="0.3">
      <c r="A44" t="s">
        <v>94</v>
      </c>
      <c r="B44" t="s">
        <v>59</v>
      </c>
      <c r="C44" t="str">
        <f>VLOOKUP(B44,Hoja9!$B$1:$C$72,2,0)</f>
        <v xml:space="preserve"> ['mperez18@externos.bancoestado.cl'];</v>
      </c>
    </row>
    <row r="45" spans="1:3" x14ac:dyDescent="0.3">
      <c r="A45" t="s">
        <v>209</v>
      </c>
      <c r="B45" t="s">
        <v>95</v>
      </c>
      <c r="C45" t="str">
        <f>VLOOKUP(B45,Hoja9!$B$1:$C$72,2,0)</f>
        <v xml:space="preserve"> ['salvare4@bancoestado.cl','walarcon@bancoestado.cl','jherrer4@bancoestado.cl','ctorre17@bancoestado.cl','mvergar2@bancoestado.cl','cibanez@bancoestado.cl','gestiondeeventosymonitoreo@bancoestado.cl','cespina@externos.bancoestado.cl','opedatos@bancoestado.cl','cumana1@externos.bancoestado.cl'];</v>
      </c>
    </row>
    <row r="46" spans="1:3" x14ac:dyDescent="0.3">
      <c r="A46" t="s">
        <v>210</v>
      </c>
      <c r="B46" t="s">
        <v>72</v>
      </c>
      <c r="C46" t="str">
        <f>VLOOKUP(B46,Hoja9!$B$1:$C$72,2,0)</f>
        <v xml:space="preserve"> ['rfadul@externos.bancoestado.cl','mperez18@externos.bancoestado.cl'];</v>
      </c>
    </row>
    <row r="47" spans="1:3" x14ac:dyDescent="0.3">
      <c r="A47" t="s">
        <v>211</v>
      </c>
      <c r="B47" t="s">
        <v>72</v>
      </c>
      <c r="C47" t="str">
        <f>VLOOKUP(B47,Hoja9!$B$1:$C$72,2,0)</f>
        <v xml:space="preserve"> ['rfadul@externos.bancoestado.cl','mperez18@externos.bancoestado.cl'];</v>
      </c>
    </row>
    <row r="48" spans="1:3" x14ac:dyDescent="0.3">
      <c r="A48" t="s">
        <v>96</v>
      </c>
      <c r="B48" t="s">
        <v>61</v>
      </c>
      <c r="C48" t="str">
        <f>VLOOKUP(B48,Hoja9!$B$1:$C$72,2,0)</f>
        <v xml:space="preserve"> ['ylagos2@externos.bancoestado.cl','jkunze@bancoestado.cl','mejoracontinuage@bancoestado.cl','gestiondeeventosymonitoreo@bancoestado.cl','cibanez@bancoestado.cl'];#</v>
      </c>
    </row>
    <row r="49" spans="1:3" x14ac:dyDescent="0.3">
      <c r="A49" t="s">
        <v>212</v>
      </c>
      <c r="B49" t="s">
        <v>97</v>
      </c>
      <c r="C49" t="str">
        <f>VLOOKUP(B49,Hoja9!$B$1:$C$72,2,0)</f>
        <v xml:space="preserve"> ['cibanez@bancoestado.cl','gestiondeeventosymonitoreo@bancoestado.cl'];</v>
      </c>
    </row>
    <row r="50" spans="1:3" x14ac:dyDescent="0.3">
      <c r="A50" t="s">
        <v>213</v>
      </c>
      <c r="B50" t="s">
        <v>98</v>
      </c>
      <c r="C50" t="str">
        <f>VLOOKUP(B50,Hoja9!$B$1:$C$72,2,0)</f>
        <v xml:space="preserve"> ['pavalos@bancoestado.cl','mejoracontinuage@bancoestado.cl','ncandia@externos.bancoestado.cl','cibanez@bancoestado.cl','gestiondeeventosymonitoreo@bancoestado.cl'];</v>
      </c>
    </row>
    <row r="51" spans="1:3" x14ac:dyDescent="0.3">
      <c r="A51" t="s">
        <v>214</v>
      </c>
      <c r="B51" t="s">
        <v>72</v>
      </c>
      <c r="C51" t="str">
        <f>VLOOKUP(B51,Hoja9!$B$1:$C$72,2,0)</f>
        <v xml:space="preserve"> ['rfadul@externos.bancoestado.cl','mperez18@externos.bancoestado.cl'];</v>
      </c>
    </row>
    <row r="52" spans="1:3" x14ac:dyDescent="0.3">
      <c r="A52" t="s">
        <v>215</v>
      </c>
      <c r="B52" t="s">
        <v>99</v>
      </c>
      <c r="C52" t="str">
        <f>VLOOKUP(B52,Hoja9!$B$1:$C$72,2,0)</f>
        <v>['mejoracontinuage@bancoestado.cl'];</v>
      </c>
    </row>
    <row r="53" spans="1:3" x14ac:dyDescent="0.3">
      <c r="A53" t="s">
        <v>100</v>
      </c>
      <c r="B53" t="s">
        <v>101</v>
      </c>
      <c r="C53" t="str">
        <f>VLOOKUP(B53,Hoja9!$B$1:$C$72,2,0)</f>
        <v xml:space="preserve"> ['cmoreno6@bancoestado.cl','igonzale@bancoestado.cl','hantic90@bancoestado.cl','jhinoj90@bancoestado.cl','mgonza92@externos.bancoestado.cl','pavend90@externos.bancoestado.cl','jherrer4@bancoestado.cl'];</v>
      </c>
    </row>
    <row r="54" spans="1:3" x14ac:dyDescent="0.3">
      <c r="A54" t="s">
        <v>102</v>
      </c>
      <c r="B54" t="s">
        <v>103</v>
      </c>
      <c r="C54" t="str">
        <f>VLOOKUP(B54,Hoja9!$B$1:$C$72,2,0)</f>
        <v xml:space="preserve"> ['lvilla90@bancoestado.cl','aredes@bancoestado.cl'];</v>
      </c>
    </row>
    <row r="55" spans="1:3" x14ac:dyDescent="0.3">
      <c r="A55" t="s">
        <v>216</v>
      </c>
      <c r="B55" t="s">
        <v>104</v>
      </c>
      <c r="C55" t="str">
        <f>VLOOKUP(B55,Hoja9!$B$1:$C$72,2,0)</f>
        <v xml:space="preserve"> ['lmarti14@externos.bancoestado.cl','jlucero1@externos.bancoestado.cl','aguerra2@bancoestado.cl','gestiondeeventosymonitoreo@bancoestado.cl','cibanez@bancoestado.cl','mejoracontinuage@bancoestado.cl'];</v>
      </c>
    </row>
    <row r="56" spans="1:3" x14ac:dyDescent="0.3">
      <c r="A56" t="s">
        <v>217</v>
      </c>
      <c r="B56" t="s">
        <v>105</v>
      </c>
      <c r="C56" t="str">
        <f>VLOOKUP(B56,Hoja9!$B$1:$C$72,2,0)</f>
        <v xml:space="preserve"> ['ncandia@externos.bancoestado.cl','pavalos@bancoestado.cl','gestiondeeventosymonitoreo@bancoestado.cl','cibanez@bancoestado.cl','mejoracontinuage@bancoestado.cl'];</v>
      </c>
    </row>
    <row r="57" spans="1:3" x14ac:dyDescent="0.3">
      <c r="A57" t="s">
        <v>106</v>
      </c>
      <c r="B57" t="s">
        <v>45</v>
      </c>
      <c r="C57" t="str">
        <f>VLOOKUP(B57,Hoja9!$B$1:$C$72,2,0)</f>
        <v xml:space="preserve"> ['amirand2@bancoestado.cl','mpalacio@bancoestado.cl','eperez6@bancoestado.cl','icruz1@bancoestado.cl','sorbenes@bancoestado.cl','nchoque@bancoestado.cl'];#'rsanhuez@externos.bancoestado.cl',',''hugolozanopoblete@gmail.com','rsanhuezaf@entel.cl','hvgonzalez@entel.cl','csantiagos@entel.cl','jmege@entel.cl','jvillagran@entel.cl','ovmoya@entel.cl','aredes@bancoestado.cl</v>
      </c>
    </row>
    <row r="58" spans="1:3" x14ac:dyDescent="0.3">
      <c r="A58" t="s">
        <v>107</v>
      </c>
      <c r="B58" t="s">
        <v>108</v>
      </c>
      <c r="C58" t="str">
        <f>VLOOKUP(B58,Hoja9!$B$1:$C$72,2,0)</f>
        <v>['jcabrer2@bancoestado.cl','mperez18@externos.bancoestado.cl'];</v>
      </c>
    </row>
    <row r="59" spans="1:3" x14ac:dyDescent="0.3">
      <c r="A59" t="s">
        <v>218</v>
      </c>
      <c r="B59" t="s">
        <v>109</v>
      </c>
      <c r="C59" t="str">
        <f>VLOOKUP(B59,Hoja9!$B$1:$C$72,2,0)</f>
        <v>['jmege@externos.bancoestado.cl','ambientespreprod@bancoestado.cl','bulloa@bancoestado.cl','cespino5@externos.bancoestado.cl','ator4591@externos.bancoestado.cl','mlinares@externos.bancoestado.cl'];#'bulloa@bancoestado.cl','ator4591@externos.bancoestado.cl','cespino5@externos.bancoestado.cl','pcarden3@bancoestado.cl',</v>
      </c>
    </row>
    <row r="60" spans="1:3" x14ac:dyDescent="0.3">
      <c r="A60" t="s">
        <v>219</v>
      </c>
      <c r="B60" t="s">
        <v>110</v>
      </c>
      <c r="C60" t="str">
        <f>VLOOKUP(B60,Hoja9!$B$1:$C$72,2,0)</f>
        <v>['jalvare5@externos.bancoestado.cl'];</v>
      </c>
    </row>
    <row r="61" spans="1:3" x14ac:dyDescent="0.3">
      <c r="A61" t="s">
        <v>220</v>
      </c>
      <c r="B61" t="s">
        <v>111</v>
      </c>
      <c r="C61" t="str">
        <f>VLOOKUP(B61,Hoja9!$B$1:$C$72,2,0)</f>
        <v>['aredes@bancoestado.cl','salvare4@bancoestado.cl','walarcon@bancoestado.cl','jherrer4@bancoestado.cl','ctorre17@bancoestado.cl','mvergar2@bancoestado.cl','cibanez@bancoestado.cl','gestiondeeventosymonitoreo@bancoestado.cl','cespina@externos.bancoestado.cl','opedatos@bancoestado.cl'];</v>
      </c>
    </row>
    <row r="62" spans="1:3" x14ac:dyDescent="0.3">
      <c r="A62" t="s">
        <v>112</v>
      </c>
      <c r="B62" t="s">
        <v>113</v>
      </c>
      <c r="C62" t="str">
        <f>VLOOKUP(B62,Hoja9!$B$1:$C$72,2,0)</f>
        <v>['garangu1@externos.bancoestado.cl'];#lvilla90@bancoestado.cl</v>
      </c>
    </row>
    <row r="63" spans="1:3" x14ac:dyDescent="0.3">
      <c r="A63" t="s">
        <v>221</v>
      </c>
      <c r="B63" t="s">
        <v>114</v>
      </c>
      <c r="C63" t="str">
        <f>VLOOKUP(B63,Hoja9!$B$1:$C$72,2,0)</f>
        <v xml:space="preserve"> ['aredes@bancoestado.cl'];</v>
      </c>
    </row>
    <row r="64" spans="1:3" x14ac:dyDescent="0.3">
      <c r="A64" t="s">
        <v>276</v>
      </c>
      <c r="B64" t="s">
        <v>115</v>
      </c>
      <c r="C64" t="str">
        <f>VLOOKUP(B64,Hoja9!$B$1:$C$72,2,0)</f>
        <v xml:space="preserve"> ['aredes@bancoestado.cl'];</v>
      </c>
    </row>
    <row r="65" spans="1:3" x14ac:dyDescent="0.3">
      <c r="A65" t="s">
        <v>277</v>
      </c>
      <c r="B65" t="s">
        <v>117</v>
      </c>
      <c r="C65" t="str">
        <f>VLOOKUP(B65,Hoja9!$B$1:$C$72,2,0)</f>
        <v xml:space="preserve"> ['jcabrer2@bancoestado.cl'];</v>
      </c>
    </row>
    <row r="66" spans="1:3" x14ac:dyDescent="0.3">
      <c r="A66" t="s">
        <v>278</v>
      </c>
      <c r="B66" t="s">
        <v>59</v>
      </c>
      <c r="C66" t="str">
        <f>VLOOKUP(B66,Hoja9!$B$1:$C$72,2,0)</f>
        <v xml:space="preserve"> ['mperez18@externos.bancoestado.cl'];</v>
      </c>
    </row>
    <row r="67" spans="1:3" x14ac:dyDescent="0.3">
      <c r="A67" t="s">
        <v>118</v>
      </c>
      <c r="B67" t="s">
        <v>119</v>
      </c>
      <c r="C67" t="str">
        <f>VLOOKUP(B67,Hoja9!$B$1:$C$72,2,0)</f>
        <v xml:space="preserve"> ['jbravo11@externos.bancoestado.cl','cloyola2@externos.bancoestado.cl','mejoracontinuage@bancoestado.cl'];</v>
      </c>
    </row>
    <row r="68" spans="1:3" x14ac:dyDescent="0.3">
      <c r="A68" t="s">
        <v>224</v>
      </c>
      <c r="B68" t="s">
        <v>119</v>
      </c>
      <c r="C68" t="str">
        <f>VLOOKUP(B68,Hoja9!$B$1:$C$72,2,0)</f>
        <v xml:space="preserve"> ['jbravo11@externos.bancoestado.cl','cloyola2@externos.bancoestado.cl','mejoracontinuage@bancoestado.cl'];</v>
      </c>
    </row>
    <row r="69" spans="1:3" x14ac:dyDescent="0.3">
      <c r="A69" t="s">
        <v>225</v>
      </c>
      <c r="B69" t="s">
        <v>120</v>
      </c>
      <c r="C69" t="str">
        <f>VLOOKUP(B69,Hoja9!$B$1:$C$72,2,0)</f>
        <v xml:space="preserve"> ['lpena4@externos.bancoestado.cl'];</v>
      </c>
    </row>
    <row r="70" spans="1:3" x14ac:dyDescent="0.3">
      <c r="A70" t="s">
        <v>225</v>
      </c>
      <c r="B70" t="s">
        <v>120</v>
      </c>
      <c r="C70" t="str">
        <f>VLOOKUP(B70,Hoja9!$B$1:$C$72,2,0)</f>
        <v xml:space="preserve"> ['lpena4@externos.bancoestado.cl'];</v>
      </c>
    </row>
    <row r="71" spans="1:3" x14ac:dyDescent="0.3">
      <c r="A71" t="s">
        <v>279</v>
      </c>
      <c r="B71" t="s">
        <v>122</v>
      </c>
      <c r="C71" t="str">
        <f>VLOOKUP(B71,Hoja9!$B$1:$C$72,2,0)</f>
        <v xml:space="preserve"> ['jkunze@bancoestado.cl','ylagos2@externos.bancoestado.cl','aredes@bancoestado.cl'];</v>
      </c>
    </row>
    <row r="72" spans="1:3" x14ac:dyDescent="0.3">
      <c r="A72" t="s">
        <v>226</v>
      </c>
      <c r="B72" t="s">
        <v>119</v>
      </c>
      <c r="C72" t="str">
        <f>VLOOKUP(B72,Hoja9!$B$1:$C$72,2,0)</f>
        <v xml:space="preserve"> ['jbravo11@externos.bancoestado.cl','cloyola2@externos.bancoestado.cl','mejoracontinuage@bancoestado.cl'];</v>
      </c>
    </row>
    <row r="73" spans="1:3" x14ac:dyDescent="0.3">
      <c r="A73" t="s">
        <v>227</v>
      </c>
      <c r="B73" t="s">
        <v>119</v>
      </c>
      <c r="C73" t="str">
        <f>VLOOKUP(B73,Hoja9!$B$1:$C$72,2,0)</f>
        <v xml:space="preserve"> ['jbravo11@externos.bancoestado.cl','cloyola2@externos.bancoestado.cl','mejoracontinuage@bancoestado.cl'];</v>
      </c>
    </row>
    <row r="74" spans="1:3" x14ac:dyDescent="0.3">
      <c r="A74" t="s">
        <v>228</v>
      </c>
      <c r="B74" t="s">
        <v>119</v>
      </c>
      <c r="C74" t="str">
        <f>VLOOKUP(B74,Hoja9!$B$1:$C$72,2,0)</f>
        <v xml:space="preserve"> ['jbravo11@externos.bancoestado.cl','cloyola2@externos.bancoestado.cl','mejoracontinuage@bancoestado.cl'];</v>
      </c>
    </row>
    <row r="75" spans="1:3" x14ac:dyDescent="0.3">
      <c r="A75" t="s">
        <v>229</v>
      </c>
      <c r="B75" t="s">
        <v>119</v>
      </c>
      <c r="C75" t="str">
        <f>VLOOKUP(B75,Hoja9!$B$1:$C$72,2,0)</f>
        <v xml:space="preserve"> ['jbravo11@externos.bancoestado.cl','cloyola2@externos.bancoestado.cl','mejoracontinuage@bancoestado.cl'];</v>
      </c>
    </row>
    <row r="76" spans="1:3" x14ac:dyDescent="0.3">
      <c r="A76" t="s">
        <v>123</v>
      </c>
      <c r="B76" t="s">
        <v>119</v>
      </c>
      <c r="C76" t="str">
        <f>VLOOKUP(B76,Hoja9!$B$1:$C$72,2,0)</f>
        <v xml:space="preserve"> ['jbravo11@externos.bancoestado.cl','cloyola2@externos.bancoestado.cl','mejoracontinuage@bancoestado.cl'];</v>
      </c>
    </row>
    <row r="77" spans="1:3" x14ac:dyDescent="0.3">
      <c r="A77" t="s">
        <v>124</v>
      </c>
      <c r="B77" t="s">
        <v>108</v>
      </c>
      <c r="C77" t="str">
        <f>VLOOKUP(B77,Hoja9!$B$1:$C$72,2,0)</f>
        <v>['jcabrer2@bancoestado.cl','mperez18@externos.bancoestado.cl'];</v>
      </c>
    </row>
    <row r="78" spans="1:3" x14ac:dyDescent="0.3">
      <c r="A78" t="s">
        <v>125</v>
      </c>
      <c r="B78" t="s">
        <v>126</v>
      </c>
      <c r="C78" t="str">
        <f>VLOOKUP(B78,Hoja9!$B$1:$C$72,2,0)</f>
        <v xml:space="preserve"> ['aredes@bancoestado.cl','dhorna@externos.bancoestado.cl','cgajar90@externos.bancoestado.cl','lpalom90@externos.bancoestado.cl'];</v>
      </c>
    </row>
    <row r="79" spans="1:3" x14ac:dyDescent="0.3">
      <c r="A79" t="s">
        <v>230</v>
      </c>
      <c r="B79" t="s">
        <v>105</v>
      </c>
      <c r="C79" t="str">
        <f>VLOOKUP(B79,Hoja9!$B$1:$C$72,2,0)</f>
        <v xml:space="preserve"> ['ncandia@externos.bancoestado.cl','pavalos@bancoestado.cl','gestiondeeventosymonitoreo@bancoestado.cl','cibanez@bancoestado.cl','mejoracontinuage@bancoestado.cl'];</v>
      </c>
    </row>
    <row r="80" spans="1:3" x14ac:dyDescent="0.3">
      <c r="A80" t="s">
        <v>231</v>
      </c>
      <c r="B80" t="s">
        <v>127</v>
      </c>
      <c r="C80" t="str">
        <f>VLOOKUP(B80,Hoja9!$B$1:$C$72,2,0)</f>
        <v xml:space="preserve"> ['lmarti14@externos.bancoestado.cl','jlucero1@externos.bancoestado.cl','aguerra2@bancoestado.cl','gestiondeeventosymonitoreo@bancoestado.cl','cibanez@bancoestado.cl','mejoracontinuage@bancoestado.cl'];</v>
      </c>
    </row>
    <row r="81" spans="1:3" x14ac:dyDescent="0.3">
      <c r="A81" t="s">
        <v>232</v>
      </c>
      <c r="B81" t="s">
        <v>99</v>
      </c>
      <c r="C81" t="str">
        <f>VLOOKUP(B81,Hoja9!$B$1:$C$72,2,0)</f>
        <v>['mejoracontinuage@bancoestado.cl'];</v>
      </c>
    </row>
    <row r="82" spans="1:3" x14ac:dyDescent="0.3">
      <c r="A82" t="s">
        <v>233</v>
      </c>
      <c r="B82" t="s">
        <v>72</v>
      </c>
      <c r="C82" t="str">
        <f>VLOOKUP(B82,Hoja9!$B$1:$C$72,2,0)</f>
        <v xml:space="preserve"> ['rfadul@externos.bancoestado.cl','mperez18@externos.bancoestado.cl'];</v>
      </c>
    </row>
    <row r="83" spans="1:3" x14ac:dyDescent="0.3">
      <c r="A83" t="s">
        <v>234</v>
      </c>
      <c r="B83" t="s">
        <v>72</v>
      </c>
      <c r="C83" t="str">
        <f>VLOOKUP(B83,Hoja9!$B$1:$C$72,2,0)</f>
        <v xml:space="preserve"> ['rfadul@externos.bancoestado.cl','mperez18@externos.bancoestado.cl'];</v>
      </c>
    </row>
    <row r="84" spans="1:3" x14ac:dyDescent="0.3">
      <c r="A84" t="s">
        <v>128</v>
      </c>
      <c r="B84" t="s">
        <v>129</v>
      </c>
      <c r="C84" t="str">
        <f>VLOOKUP(B84,Hoja9!$B$1:$C$72,2,0)</f>
        <v>['pavalos@bancoestado.cl','ncandia@externos.bancoestado.cl','fsaaved4@bancoestado.cl','gestiondeeventosymonitoreo@bancoestado.cl','cfiguer3@bancoestado.cl','palarco2@bancoestado.cl','lvilla90@bancoestado.cl','aredes@bancoestado.cl','mejoracontinuage@bancoestado.cl'];</v>
      </c>
    </row>
    <row r="85" spans="1:3" x14ac:dyDescent="0.3">
      <c r="A85" t="s">
        <v>130</v>
      </c>
      <c r="B85" t="s">
        <v>131</v>
      </c>
      <c r="C85" t="str">
        <f>VLOOKUP(B85,Hoja9!$B$1:$C$72,2,0)</f>
        <v>['pavalos@bancoestado.cl','ncandia@externos.bancoestado.cl','lolguin@bancoestado.cl','aredes@bancoestado.cl','lvilla90@bancoestado.cl','mejoracontinuage@bancoestado.cl','gestiondeeventosymonitoreo@bancoestado.cl','cibanez@bancoestado.cl'];</v>
      </c>
    </row>
    <row r="86" spans="1:3" x14ac:dyDescent="0.3">
      <c r="A86" t="s">
        <v>235</v>
      </c>
      <c r="B86" t="s">
        <v>132</v>
      </c>
      <c r="C86" t="str">
        <f>VLOOKUP(B86,Hoja9!$B$1:$C$72,2,0)</f>
        <v>['ctorre17@bancoestado.cl','salvare4@bancoestado.cl'];</v>
      </c>
    </row>
    <row r="87" spans="1:3" x14ac:dyDescent="0.3">
      <c r="A87" t="s">
        <v>280</v>
      </c>
      <c r="B87" t="s">
        <v>133</v>
      </c>
      <c r="C87" t="str">
        <f>VLOOKUP(B87,Hoja9!$B$1:$C$72,2,0)</f>
        <v>['amirand2@bancoestado.cl','sorbenes@bancoestado.cl'];</v>
      </c>
    </row>
    <row r="88" spans="1:3" x14ac:dyDescent="0.3">
      <c r="A88" t="s">
        <v>237</v>
      </c>
      <c r="B88" t="s">
        <v>99</v>
      </c>
      <c r="C88" t="str">
        <f>VLOOKUP(B88,Hoja9!$B$1:$C$72,2,0)</f>
        <v>['mejoracontinuage@bancoestado.cl'];</v>
      </c>
    </row>
    <row r="89" spans="1:3" x14ac:dyDescent="0.3">
      <c r="A89" t="s">
        <v>134</v>
      </c>
      <c r="B89" t="s">
        <v>99</v>
      </c>
      <c r="C89" t="str">
        <f>VLOOKUP(B89,Hoja9!$B$1:$C$72,2,0)</f>
        <v>['mejoracontinuage@bancoestado.cl'];</v>
      </c>
    </row>
    <row r="90" spans="1:3" x14ac:dyDescent="0.3">
      <c r="A90" t="s">
        <v>238</v>
      </c>
      <c r="B90" t="s">
        <v>99</v>
      </c>
      <c r="C90" t="str">
        <f>VLOOKUP(B90,Hoja9!$B$1:$C$72,2,0)</f>
        <v>['mejoracontinuage@bancoestado.cl'];</v>
      </c>
    </row>
    <row r="91" spans="1:3" x14ac:dyDescent="0.3">
      <c r="A91" t="s">
        <v>281</v>
      </c>
      <c r="B91" t="s">
        <v>135</v>
      </c>
      <c r="C91" t="str">
        <f>VLOOKUP(B91,Hoja9!$B$1:$C$72,2,0)</f>
        <v>['rastorg3@externos.bancoestado.cl','eventosdeinternet@bancoestado.cl'];</v>
      </c>
    </row>
    <row r="92" spans="1:3" x14ac:dyDescent="0.3">
      <c r="A92" t="s">
        <v>282</v>
      </c>
      <c r="B92" t="s">
        <v>136</v>
      </c>
      <c r="C92" t="str">
        <f>VLOOKUP(B92,Hoja9!$B$1:$C$72,2,0)</f>
        <v>['mperez18@externos.bancoestado.cl'];</v>
      </c>
    </row>
    <row r="93" spans="1:3" x14ac:dyDescent="0.3">
      <c r="A93" t="s">
        <v>283</v>
      </c>
      <c r="B93" t="s">
        <v>137</v>
      </c>
      <c r="C93" t="str">
        <f>VLOOKUP(B93,Hoja9!$B$1:$C$72,2,0)</f>
        <v xml:space="preserve"> ['lpena4@externos.bancoestado.cl'];</v>
      </c>
    </row>
    <row r="94" spans="1:3" x14ac:dyDescent="0.3">
      <c r="A94" t="s">
        <v>284</v>
      </c>
      <c r="B94" t="s">
        <v>138</v>
      </c>
      <c r="C94" t="str">
        <f>VLOOKUP(B94,Hoja9!$B$1:$C$72,2,0)</f>
        <v>['marteaga@externos.bancoestado.cl', 'rcofre@externos.bancoestado.cl', 'jbravo11@externos.bancoestado.cl'];</v>
      </c>
    </row>
    <row r="95" spans="1:3" x14ac:dyDescent="0.3">
      <c r="A95" t="s">
        <v>243</v>
      </c>
      <c r="B95" t="s">
        <v>139</v>
      </c>
      <c r="C95" t="str">
        <f>VLOOKUP(B95,Hoja9!$B$1:$C$72,2,0)</f>
        <v>['atmautoservicios@bancoestado.cl','gestiondeeventosymonitoreo@bancoestado.cl','cibanez@bancoestado.cl'];</v>
      </c>
    </row>
    <row r="96" spans="1:3" x14ac:dyDescent="0.3">
      <c r="A96" t="s">
        <v>244</v>
      </c>
      <c r="B96" t="s">
        <v>99</v>
      </c>
      <c r="C96" t="str">
        <f>VLOOKUP(B96,Hoja9!$B$1:$C$72,2,0)</f>
        <v>['mejoracontinuage@bancoestado.cl'];</v>
      </c>
    </row>
    <row r="97" spans="1:3" x14ac:dyDescent="0.3">
      <c r="A97" t="s">
        <v>245</v>
      </c>
      <c r="B97" t="s">
        <v>99</v>
      </c>
      <c r="C97" t="str">
        <f>VLOOKUP(B97,Hoja9!$B$1:$C$72,2,0)</f>
        <v>['mejoracontinuage@bancoestado.cl'];</v>
      </c>
    </row>
    <row r="98" spans="1:3" x14ac:dyDescent="0.3">
      <c r="A98" t="s">
        <v>246</v>
      </c>
      <c r="B98" t="s">
        <v>99</v>
      </c>
      <c r="C98" t="str">
        <f>VLOOKUP(B98,Hoja9!$B$1:$C$72,2,0)</f>
        <v>['mejoracontinuage@bancoestado.cl'];</v>
      </c>
    </row>
  </sheetData>
  <autoFilter ref="A1:C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topLeftCell="A53" workbookViewId="0">
      <selection activeCell="B63" sqref="B63:B72"/>
    </sheetView>
  </sheetViews>
  <sheetFormatPr baseColWidth="10" defaultRowHeight="14.4" x14ac:dyDescent="0.3"/>
  <cols>
    <col min="1" max="1" width="20.109375" bestFit="1" customWidth="1"/>
    <col min="2" max="2" width="20.109375" customWidth="1"/>
  </cols>
  <sheetData>
    <row r="1" spans="1:3" x14ac:dyDescent="0.3">
      <c r="A1" t="s">
        <v>349</v>
      </c>
      <c r="B1" t="s">
        <v>44</v>
      </c>
      <c r="C1" t="s">
        <v>285</v>
      </c>
    </row>
    <row r="2" spans="1:3" x14ac:dyDescent="0.3">
      <c r="A2" t="s">
        <v>350</v>
      </c>
      <c r="B2" t="s">
        <v>410</v>
      </c>
      <c r="C2" t="s">
        <v>286</v>
      </c>
    </row>
    <row r="3" spans="1:3" x14ac:dyDescent="0.3">
      <c r="A3" t="s">
        <v>351</v>
      </c>
      <c r="B3" t="s">
        <v>411</v>
      </c>
      <c r="C3" t="s">
        <v>287</v>
      </c>
    </row>
    <row r="4" spans="1:3" x14ac:dyDescent="0.3">
      <c r="A4" t="s">
        <v>247</v>
      </c>
      <c r="B4" t="s">
        <v>45</v>
      </c>
      <c r="C4" t="s">
        <v>288</v>
      </c>
    </row>
    <row r="5" spans="1:3" x14ac:dyDescent="0.3">
      <c r="A5" t="s">
        <v>248</v>
      </c>
      <c r="B5" t="s">
        <v>47</v>
      </c>
      <c r="C5" t="s">
        <v>289</v>
      </c>
    </row>
    <row r="6" spans="1:3" x14ac:dyDescent="0.3">
      <c r="A6" t="s">
        <v>249</v>
      </c>
      <c r="B6" t="s">
        <v>48</v>
      </c>
      <c r="C6" t="s">
        <v>290</v>
      </c>
    </row>
    <row r="7" spans="1:3" x14ac:dyDescent="0.3">
      <c r="A7" t="s">
        <v>352</v>
      </c>
      <c r="B7" t="s">
        <v>412</v>
      </c>
      <c r="C7" t="s">
        <v>291</v>
      </c>
    </row>
    <row r="8" spans="1:3" x14ac:dyDescent="0.3">
      <c r="A8" t="s">
        <v>353</v>
      </c>
      <c r="B8" t="s">
        <v>413</v>
      </c>
      <c r="C8" t="s">
        <v>292</v>
      </c>
    </row>
    <row r="9" spans="1:3" x14ac:dyDescent="0.3">
      <c r="A9" t="s">
        <v>354</v>
      </c>
      <c r="B9" t="s">
        <v>49</v>
      </c>
      <c r="C9" t="s">
        <v>293</v>
      </c>
    </row>
    <row r="10" spans="1:3" x14ac:dyDescent="0.3">
      <c r="A10" t="s">
        <v>250</v>
      </c>
      <c r="B10" t="s">
        <v>50</v>
      </c>
      <c r="C10" t="s">
        <v>294</v>
      </c>
    </row>
    <row r="11" spans="1:3" x14ac:dyDescent="0.3">
      <c r="A11" t="s">
        <v>251</v>
      </c>
      <c r="B11" t="s">
        <v>51</v>
      </c>
      <c r="C11" t="s">
        <v>295</v>
      </c>
    </row>
    <row r="12" spans="1:3" x14ac:dyDescent="0.3">
      <c r="A12" t="s">
        <v>252</v>
      </c>
      <c r="B12" t="s">
        <v>53</v>
      </c>
      <c r="C12" t="s">
        <v>296</v>
      </c>
    </row>
    <row r="13" spans="1:3" x14ac:dyDescent="0.3">
      <c r="A13" t="s">
        <v>253</v>
      </c>
      <c r="B13" t="s">
        <v>55</v>
      </c>
      <c r="C13" t="s">
        <v>297</v>
      </c>
    </row>
    <row r="14" spans="1:3" x14ac:dyDescent="0.3">
      <c r="A14" t="s">
        <v>254</v>
      </c>
      <c r="B14" t="s">
        <v>57</v>
      </c>
      <c r="C14" t="s">
        <v>298</v>
      </c>
    </row>
    <row r="15" spans="1:3" x14ac:dyDescent="0.3">
      <c r="A15" t="s">
        <v>355</v>
      </c>
      <c r="B15" t="s">
        <v>58</v>
      </c>
      <c r="C15" t="s">
        <v>299</v>
      </c>
    </row>
    <row r="16" spans="1:3" x14ac:dyDescent="0.3">
      <c r="A16" t="s">
        <v>356</v>
      </c>
      <c r="B16" t="s">
        <v>414</v>
      </c>
      <c r="C16" t="s">
        <v>300</v>
      </c>
    </row>
    <row r="17" spans="1:3" x14ac:dyDescent="0.3">
      <c r="A17" t="s">
        <v>256</v>
      </c>
      <c r="B17" t="s">
        <v>60</v>
      </c>
      <c r="C17" t="s">
        <v>301</v>
      </c>
    </row>
    <row r="18" spans="1:3" x14ac:dyDescent="0.3">
      <c r="A18" t="s">
        <v>357</v>
      </c>
      <c r="B18" t="s">
        <v>415</v>
      </c>
      <c r="C18" t="s">
        <v>1</v>
      </c>
    </row>
    <row r="19" spans="1:3" x14ac:dyDescent="0.3">
      <c r="A19" t="s">
        <v>358</v>
      </c>
      <c r="B19" t="s">
        <v>61</v>
      </c>
      <c r="C19" t="s">
        <v>302</v>
      </c>
    </row>
    <row r="20" spans="1:3" x14ac:dyDescent="0.3">
      <c r="A20" t="s">
        <v>359</v>
      </c>
      <c r="B20" t="s">
        <v>63</v>
      </c>
      <c r="C20" t="s">
        <v>303</v>
      </c>
    </row>
    <row r="21" spans="1:3" x14ac:dyDescent="0.3">
      <c r="A21" t="s">
        <v>360</v>
      </c>
      <c r="B21" t="s">
        <v>65</v>
      </c>
      <c r="C21" t="s">
        <v>304</v>
      </c>
    </row>
    <row r="22" spans="1:3" x14ac:dyDescent="0.3">
      <c r="A22" t="s">
        <v>361</v>
      </c>
      <c r="B22" t="s">
        <v>66</v>
      </c>
      <c r="C22" t="s">
        <v>305</v>
      </c>
    </row>
    <row r="23" spans="1:3" x14ac:dyDescent="0.3">
      <c r="A23" t="s">
        <v>257</v>
      </c>
      <c r="B23" t="s">
        <v>67</v>
      </c>
      <c r="C23" t="s">
        <v>306</v>
      </c>
    </row>
    <row r="24" spans="1:3" x14ac:dyDescent="0.3">
      <c r="A24" t="s">
        <v>255</v>
      </c>
      <c r="B24" t="s">
        <v>59</v>
      </c>
      <c r="C24" t="s">
        <v>3</v>
      </c>
    </row>
    <row r="25" spans="1:3" x14ac:dyDescent="0.3">
      <c r="A25" t="s">
        <v>362</v>
      </c>
      <c r="B25" t="s">
        <v>72</v>
      </c>
      <c r="C25" t="s">
        <v>307</v>
      </c>
    </row>
    <row r="26" spans="1:3" x14ac:dyDescent="0.3">
      <c r="A26" t="s">
        <v>363</v>
      </c>
      <c r="B26" t="s">
        <v>70</v>
      </c>
      <c r="C26" t="s">
        <v>308</v>
      </c>
    </row>
    <row r="27" spans="1:3" x14ac:dyDescent="0.3">
      <c r="A27" t="s">
        <v>364</v>
      </c>
      <c r="B27" t="s">
        <v>74</v>
      </c>
      <c r="C27" t="s">
        <v>309</v>
      </c>
    </row>
    <row r="28" spans="1:3" x14ac:dyDescent="0.3">
      <c r="A28" t="s">
        <v>365</v>
      </c>
      <c r="B28" t="s">
        <v>98</v>
      </c>
      <c r="C28" t="s">
        <v>310</v>
      </c>
    </row>
    <row r="29" spans="1:3" x14ac:dyDescent="0.3">
      <c r="A29" t="s">
        <v>366</v>
      </c>
      <c r="B29" t="s">
        <v>78</v>
      </c>
      <c r="C29" t="s">
        <v>311</v>
      </c>
    </row>
    <row r="30" spans="1:3" x14ac:dyDescent="0.3">
      <c r="A30" t="s">
        <v>367</v>
      </c>
      <c r="B30" t="s">
        <v>76</v>
      </c>
      <c r="C30" t="s">
        <v>2</v>
      </c>
    </row>
    <row r="31" spans="1:3" x14ac:dyDescent="0.3">
      <c r="A31" t="s">
        <v>368</v>
      </c>
      <c r="B31" t="s">
        <v>82</v>
      </c>
      <c r="C31" t="s">
        <v>312</v>
      </c>
    </row>
    <row r="32" spans="1:3" x14ac:dyDescent="0.3">
      <c r="A32" t="s">
        <v>369</v>
      </c>
      <c r="B32" t="s">
        <v>80</v>
      </c>
      <c r="C32" t="s">
        <v>313</v>
      </c>
    </row>
    <row r="33" spans="1:3" x14ac:dyDescent="0.3">
      <c r="A33" t="s">
        <v>370</v>
      </c>
      <c r="B33" t="s">
        <v>84</v>
      </c>
      <c r="C33" t="s">
        <v>314</v>
      </c>
    </row>
    <row r="34" spans="1:3" x14ac:dyDescent="0.3">
      <c r="A34" t="s">
        <v>371</v>
      </c>
      <c r="B34" t="s">
        <v>89</v>
      </c>
      <c r="C34" t="s">
        <v>315</v>
      </c>
    </row>
    <row r="35" spans="1:3" x14ac:dyDescent="0.3">
      <c r="A35" t="s">
        <v>372</v>
      </c>
      <c r="B35" t="s">
        <v>416</v>
      </c>
      <c r="C35" t="s">
        <v>316</v>
      </c>
    </row>
    <row r="36" spans="1:3" x14ac:dyDescent="0.3">
      <c r="A36" t="s">
        <v>373</v>
      </c>
      <c r="B36" t="s">
        <v>93</v>
      </c>
      <c r="C36" t="s">
        <v>317</v>
      </c>
    </row>
    <row r="37" spans="1:3" x14ac:dyDescent="0.3">
      <c r="A37" t="s">
        <v>374</v>
      </c>
      <c r="B37" t="s">
        <v>97</v>
      </c>
      <c r="C37" t="s">
        <v>318</v>
      </c>
    </row>
    <row r="38" spans="1:3" x14ac:dyDescent="0.3">
      <c r="A38" t="s">
        <v>375</v>
      </c>
      <c r="B38" t="s">
        <v>101</v>
      </c>
      <c r="C38" t="s">
        <v>319</v>
      </c>
    </row>
    <row r="39" spans="1:3" x14ac:dyDescent="0.3">
      <c r="A39" t="s">
        <v>376</v>
      </c>
      <c r="B39" t="s">
        <v>92</v>
      </c>
      <c r="C39" t="s">
        <v>320</v>
      </c>
    </row>
    <row r="40" spans="1:3" x14ac:dyDescent="0.3">
      <c r="A40" t="s">
        <v>377</v>
      </c>
      <c r="B40" t="s">
        <v>137</v>
      </c>
      <c r="C40" t="s">
        <v>321</v>
      </c>
    </row>
    <row r="41" spans="1:3" x14ac:dyDescent="0.3">
      <c r="A41" t="s">
        <v>378</v>
      </c>
      <c r="B41" t="s">
        <v>95</v>
      </c>
      <c r="C41" t="s">
        <v>322</v>
      </c>
    </row>
    <row r="42" spans="1:3" x14ac:dyDescent="0.3">
      <c r="A42" t="s">
        <v>379</v>
      </c>
      <c r="B42" t="s">
        <v>103</v>
      </c>
      <c r="C42" t="s">
        <v>323</v>
      </c>
    </row>
    <row r="43" spans="1:3" x14ac:dyDescent="0.3">
      <c r="A43" t="s">
        <v>380</v>
      </c>
      <c r="B43" t="s">
        <v>417</v>
      </c>
      <c r="C43" t="s">
        <v>324</v>
      </c>
    </row>
    <row r="44" spans="1:3" x14ac:dyDescent="0.3">
      <c r="A44" t="s">
        <v>381</v>
      </c>
      <c r="B44" t="s">
        <v>108</v>
      </c>
      <c r="C44" t="s">
        <v>325</v>
      </c>
    </row>
    <row r="45" spans="1:3" x14ac:dyDescent="0.3">
      <c r="A45" t="s">
        <v>382</v>
      </c>
      <c r="B45" t="s">
        <v>109</v>
      </c>
      <c r="C45" t="s">
        <v>326</v>
      </c>
    </row>
    <row r="46" spans="1:3" x14ac:dyDescent="0.3">
      <c r="A46" t="s">
        <v>383</v>
      </c>
      <c r="B46" t="s">
        <v>111</v>
      </c>
      <c r="C46" t="s">
        <v>327</v>
      </c>
    </row>
    <row r="47" spans="1:3" x14ac:dyDescent="0.3">
      <c r="A47" t="s">
        <v>384</v>
      </c>
      <c r="B47" t="s">
        <v>418</v>
      </c>
      <c r="C47" t="s">
        <v>328</v>
      </c>
    </row>
    <row r="48" spans="1:3" x14ac:dyDescent="0.3">
      <c r="A48" t="s">
        <v>385</v>
      </c>
      <c r="B48" t="s">
        <v>113</v>
      </c>
      <c r="C48" t="s">
        <v>329</v>
      </c>
    </row>
    <row r="49" spans="1:3" x14ac:dyDescent="0.3">
      <c r="A49" t="s">
        <v>386</v>
      </c>
      <c r="B49" t="s">
        <v>419</v>
      </c>
      <c r="C49" t="s">
        <v>330</v>
      </c>
    </row>
    <row r="50" spans="1:3" x14ac:dyDescent="0.3">
      <c r="A50" t="s">
        <v>387</v>
      </c>
      <c r="B50" t="s">
        <v>85</v>
      </c>
      <c r="C50" t="s">
        <v>331</v>
      </c>
    </row>
    <row r="51" spans="1:3" x14ac:dyDescent="0.3">
      <c r="A51" t="s">
        <v>388</v>
      </c>
      <c r="B51" t="s">
        <v>114</v>
      </c>
      <c r="C51" t="s">
        <v>332</v>
      </c>
    </row>
    <row r="52" spans="1:3" x14ac:dyDescent="0.3">
      <c r="A52" t="s">
        <v>389</v>
      </c>
      <c r="B52" t="s">
        <v>117</v>
      </c>
      <c r="C52" t="s">
        <v>333</v>
      </c>
    </row>
    <row r="53" spans="1:3" x14ac:dyDescent="0.3">
      <c r="A53" t="s">
        <v>390</v>
      </c>
      <c r="B53" t="s">
        <v>115</v>
      </c>
      <c r="C53" t="s">
        <v>332</v>
      </c>
    </row>
    <row r="54" spans="1:3" x14ac:dyDescent="0.3">
      <c r="A54" t="s">
        <v>391</v>
      </c>
      <c r="B54" t="s">
        <v>120</v>
      </c>
      <c r="C54" t="s">
        <v>321</v>
      </c>
    </row>
    <row r="55" spans="1:3" x14ac:dyDescent="0.3">
      <c r="A55" t="s">
        <v>392</v>
      </c>
      <c r="B55" t="s">
        <v>420</v>
      </c>
      <c r="C55" t="s">
        <v>334</v>
      </c>
    </row>
    <row r="56" spans="1:3" x14ac:dyDescent="0.3">
      <c r="A56" t="s">
        <v>393</v>
      </c>
      <c r="B56" t="s">
        <v>122</v>
      </c>
      <c r="C56" t="s">
        <v>335</v>
      </c>
    </row>
    <row r="57" spans="1:3" x14ac:dyDescent="0.3">
      <c r="A57" t="s">
        <v>394</v>
      </c>
      <c r="B57" t="s">
        <v>119</v>
      </c>
      <c r="C57" t="s">
        <v>0</v>
      </c>
    </row>
    <row r="58" spans="1:3" x14ac:dyDescent="0.3">
      <c r="A58" t="s">
        <v>395</v>
      </c>
      <c r="B58" t="s">
        <v>126</v>
      </c>
      <c r="C58" t="s">
        <v>336</v>
      </c>
    </row>
    <row r="59" spans="1:3" x14ac:dyDescent="0.3">
      <c r="A59" t="s">
        <v>396</v>
      </c>
      <c r="B59" t="s">
        <v>104</v>
      </c>
      <c r="C59" t="s">
        <v>1</v>
      </c>
    </row>
    <row r="60" spans="1:3" x14ac:dyDescent="0.3">
      <c r="A60" t="s">
        <v>397</v>
      </c>
      <c r="B60" t="s">
        <v>127</v>
      </c>
      <c r="C60" t="s">
        <v>1</v>
      </c>
    </row>
    <row r="61" spans="1:3" x14ac:dyDescent="0.3">
      <c r="A61" t="s">
        <v>398</v>
      </c>
      <c r="B61" t="s">
        <v>105</v>
      </c>
      <c r="C61" t="s">
        <v>337</v>
      </c>
    </row>
    <row r="62" spans="1:3" x14ac:dyDescent="0.3">
      <c r="A62" t="s">
        <v>399</v>
      </c>
      <c r="B62" t="s">
        <v>99</v>
      </c>
      <c r="C62" t="s">
        <v>338</v>
      </c>
    </row>
    <row r="63" spans="1:3" x14ac:dyDescent="0.3">
      <c r="A63" t="s">
        <v>400</v>
      </c>
      <c r="B63" t="s">
        <v>131</v>
      </c>
      <c r="C63" t="s">
        <v>339</v>
      </c>
    </row>
    <row r="64" spans="1:3" x14ac:dyDescent="0.3">
      <c r="A64" t="s">
        <v>401</v>
      </c>
      <c r="B64" t="s">
        <v>129</v>
      </c>
      <c r="C64" t="s">
        <v>340</v>
      </c>
    </row>
    <row r="65" spans="1:3" x14ac:dyDescent="0.3">
      <c r="A65" t="s">
        <v>402</v>
      </c>
      <c r="B65" t="s">
        <v>110</v>
      </c>
      <c r="C65" t="s">
        <v>341</v>
      </c>
    </row>
    <row r="66" spans="1:3" x14ac:dyDescent="0.3">
      <c r="A66" t="s">
        <v>403</v>
      </c>
      <c r="B66" t="s">
        <v>87</v>
      </c>
      <c r="C66" t="s">
        <v>342</v>
      </c>
    </row>
    <row r="67" spans="1:3" x14ac:dyDescent="0.3">
      <c r="A67" t="s">
        <v>404</v>
      </c>
      <c r="B67" t="s">
        <v>133</v>
      </c>
      <c r="C67" t="s">
        <v>343</v>
      </c>
    </row>
    <row r="68" spans="1:3" x14ac:dyDescent="0.3">
      <c r="A68" t="s">
        <v>405</v>
      </c>
      <c r="B68" t="s">
        <v>135</v>
      </c>
      <c r="C68" t="s">
        <v>344</v>
      </c>
    </row>
    <row r="69" spans="1:3" x14ac:dyDescent="0.3">
      <c r="A69" t="s">
        <v>406</v>
      </c>
      <c r="B69" t="s">
        <v>132</v>
      </c>
      <c r="C69" t="s">
        <v>345</v>
      </c>
    </row>
    <row r="70" spans="1:3" x14ac:dyDescent="0.3">
      <c r="A70" t="s">
        <v>407</v>
      </c>
      <c r="B70" t="s">
        <v>136</v>
      </c>
      <c r="C70" t="s">
        <v>346</v>
      </c>
    </row>
    <row r="71" spans="1:3" x14ac:dyDescent="0.3">
      <c r="A71" t="s">
        <v>408</v>
      </c>
      <c r="B71" t="s">
        <v>138</v>
      </c>
      <c r="C71" t="s">
        <v>347</v>
      </c>
    </row>
    <row r="72" spans="1:3" x14ac:dyDescent="0.3">
      <c r="A72" t="s">
        <v>409</v>
      </c>
      <c r="B72" t="s">
        <v>139</v>
      </c>
      <c r="C72" t="s">
        <v>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Final</vt:lpstr>
      <vt:lpstr>Hoja7</vt:lpstr>
      <vt:lpstr>Hoja8</vt:lpstr>
      <vt:lpstr>Hoja9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Diego Andres Arbelaez Perez</cp:lastModifiedBy>
  <dcterms:created xsi:type="dcterms:W3CDTF">2016-11-16T19:52:10Z</dcterms:created>
  <dcterms:modified xsi:type="dcterms:W3CDTF">2016-12-28T14:42:03Z</dcterms:modified>
</cp:coreProperties>
</file>